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I:\Budget - Operating\Budget.133\Appropriation spreadsheet\EN Version - with 20 actuals - 21 adjusted\"/>
    </mc:Choice>
  </mc:AlternateContent>
  <bookViews>
    <workbookView xWindow="-15" yWindow="-15" windowWidth="12600" windowHeight="12840" tabRatio="621"/>
  </bookViews>
  <sheets>
    <sheet name="FY21Update" sheetId="110" r:id="rId1"/>
  </sheets>
  <definedNames>
    <definedName name="_xlnm._FilterDatabase" localSheetId="0" hidden="1">FY21Update!$A$1:$O$1418</definedName>
    <definedName name="_xlnm.Print_Area" localSheetId="0">FY21Update!$A$1:$O$1429</definedName>
    <definedName name="_xlnm.Print_Titles" localSheetId="0">FY21Update!$A:$E,FY21Update!$1:$1</definedName>
  </definedNames>
  <calcPr calcId="162913"/>
</workbook>
</file>

<file path=xl/calcChain.xml><?xml version="1.0" encoding="utf-8"?>
<calcChain xmlns="http://schemas.openxmlformats.org/spreadsheetml/2006/main">
  <c r="I1423" i="110" l="1"/>
  <c r="I1425" i="110"/>
  <c r="G1425" i="110"/>
  <c r="G1423" i="110" s="1"/>
  <c r="H1425" i="110"/>
  <c r="H1423" i="110" s="1"/>
  <c r="F1425" i="110"/>
  <c r="F1423" i="110" s="1"/>
  <c r="J2" i="110" l="1"/>
  <c r="K2" i="110"/>
  <c r="L2" i="110"/>
  <c r="M2" i="110"/>
  <c r="N2" i="110"/>
  <c r="O2" i="110"/>
  <c r="J3" i="110"/>
  <c r="K3" i="110"/>
  <c r="L3" i="110"/>
  <c r="M3" i="110"/>
  <c r="N3" i="110"/>
  <c r="O3" i="110"/>
  <c r="J4" i="110"/>
  <c r="K4" i="110"/>
  <c r="L4" i="110"/>
  <c r="M4" i="110"/>
  <c r="N4" i="110"/>
  <c r="O4" i="110"/>
  <c r="J5" i="110"/>
  <c r="K5" i="110"/>
  <c r="L5" i="110"/>
  <c r="M5" i="110"/>
  <c r="N5" i="110"/>
  <c r="O5" i="110"/>
  <c r="J6" i="110"/>
  <c r="K6" i="110"/>
  <c r="L6" i="110"/>
  <c r="M6" i="110"/>
  <c r="N6" i="110"/>
  <c r="O6" i="110"/>
  <c r="J7" i="110"/>
  <c r="K7" i="110"/>
  <c r="L7" i="110"/>
  <c r="M7" i="110"/>
  <c r="N7" i="110"/>
  <c r="O7" i="110"/>
  <c r="J8" i="110"/>
  <c r="K8" i="110"/>
  <c r="L8" i="110"/>
  <c r="M8" i="110"/>
  <c r="N8" i="110"/>
  <c r="O8" i="110"/>
  <c r="J9" i="110"/>
  <c r="K9" i="110"/>
  <c r="L9" i="110"/>
  <c r="M9" i="110"/>
  <c r="N9" i="110"/>
  <c r="O9" i="110"/>
  <c r="J10" i="110"/>
  <c r="K10" i="110"/>
  <c r="L10" i="110"/>
  <c r="M10" i="110"/>
  <c r="N10" i="110"/>
  <c r="O10" i="110"/>
  <c r="J11" i="110"/>
  <c r="K11" i="110"/>
  <c r="L11" i="110"/>
  <c r="M11" i="110"/>
  <c r="N11" i="110"/>
  <c r="O11" i="110"/>
  <c r="J12" i="110"/>
  <c r="K12" i="110"/>
  <c r="L12" i="110"/>
  <c r="M12" i="110"/>
  <c r="N12" i="110"/>
  <c r="O12" i="110"/>
  <c r="J13" i="110"/>
  <c r="K13" i="110"/>
  <c r="L13" i="110"/>
  <c r="M13" i="110"/>
  <c r="N13" i="110"/>
  <c r="O13" i="110"/>
  <c r="J14" i="110"/>
  <c r="K14" i="110"/>
  <c r="L14" i="110"/>
  <c r="M14" i="110"/>
  <c r="N14" i="110"/>
  <c r="O14" i="110"/>
  <c r="J15" i="110"/>
  <c r="K15" i="110"/>
  <c r="L15" i="110"/>
  <c r="M15" i="110"/>
  <c r="N15" i="110"/>
  <c r="O15" i="110"/>
  <c r="J16" i="110"/>
  <c r="K16" i="110"/>
  <c r="L16" i="110"/>
  <c r="M16" i="110"/>
  <c r="N16" i="110"/>
  <c r="O16" i="110"/>
  <c r="J17" i="110"/>
  <c r="K17" i="110"/>
  <c r="L17" i="110"/>
  <c r="M17" i="110"/>
  <c r="N17" i="110"/>
  <c r="O17" i="110"/>
  <c r="J18" i="110"/>
  <c r="K18" i="110"/>
  <c r="L18" i="110"/>
  <c r="M18" i="110"/>
  <c r="N18" i="110"/>
  <c r="O18" i="110"/>
  <c r="J19" i="110"/>
  <c r="K19" i="110"/>
  <c r="L19" i="110"/>
  <c r="M19" i="110"/>
  <c r="N19" i="110"/>
  <c r="O19" i="110"/>
  <c r="J20" i="110"/>
  <c r="K20" i="110"/>
  <c r="L20" i="110"/>
  <c r="M20" i="110"/>
  <c r="N20" i="110"/>
  <c r="O20" i="110"/>
  <c r="J21" i="110"/>
  <c r="K21" i="110"/>
  <c r="L21" i="110"/>
  <c r="M21" i="110"/>
  <c r="N21" i="110"/>
  <c r="O21" i="110"/>
  <c r="J22" i="110"/>
  <c r="K22" i="110"/>
  <c r="L22" i="110"/>
  <c r="M22" i="110"/>
  <c r="N22" i="110"/>
  <c r="O22" i="110"/>
  <c r="J23" i="110"/>
  <c r="K23" i="110"/>
  <c r="L23" i="110"/>
  <c r="M23" i="110"/>
  <c r="N23" i="110"/>
  <c r="O23" i="110"/>
  <c r="J24" i="110"/>
  <c r="K24" i="110"/>
  <c r="L24" i="110"/>
  <c r="M24" i="110"/>
  <c r="N24" i="110"/>
  <c r="O24" i="110"/>
  <c r="J25" i="110"/>
  <c r="K25" i="110"/>
  <c r="L25" i="110"/>
  <c r="M25" i="110"/>
  <c r="N25" i="110"/>
  <c r="O25" i="110"/>
  <c r="J26" i="110"/>
  <c r="K26" i="110"/>
  <c r="L26" i="110"/>
  <c r="M26" i="110"/>
  <c r="N26" i="110"/>
  <c r="O26" i="110"/>
  <c r="J27" i="110"/>
  <c r="K27" i="110"/>
  <c r="L27" i="110"/>
  <c r="M27" i="110"/>
  <c r="N27" i="110"/>
  <c r="O27" i="110"/>
  <c r="J28" i="110"/>
  <c r="K28" i="110"/>
  <c r="L28" i="110"/>
  <c r="M28" i="110"/>
  <c r="N28" i="110"/>
  <c r="O28" i="110"/>
  <c r="J29" i="110"/>
  <c r="K29" i="110"/>
  <c r="L29" i="110"/>
  <c r="M29" i="110"/>
  <c r="N29" i="110"/>
  <c r="O29" i="110"/>
  <c r="J30" i="110"/>
  <c r="K30" i="110"/>
  <c r="L30" i="110"/>
  <c r="M30" i="110"/>
  <c r="N30" i="110"/>
  <c r="O30" i="110"/>
  <c r="J31" i="110"/>
  <c r="K31" i="110"/>
  <c r="L31" i="110"/>
  <c r="M31" i="110"/>
  <c r="N31" i="110"/>
  <c r="O31" i="110"/>
  <c r="J32" i="110"/>
  <c r="K32" i="110"/>
  <c r="L32" i="110"/>
  <c r="M32" i="110"/>
  <c r="N32" i="110"/>
  <c r="O32" i="110"/>
  <c r="J33" i="110"/>
  <c r="K33" i="110"/>
  <c r="L33" i="110"/>
  <c r="M33" i="110"/>
  <c r="N33" i="110"/>
  <c r="O33" i="110"/>
  <c r="J34" i="110"/>
  <c r="K34" i="110"/>
  <c r="L34" i="110"/>
  <c r="M34" i="110"/>
  <c r="N34" i="110"/>
  <c r="O34" i="110"/>
  <c r="J35" i="110"/>
  <c r="K35" i="110"/>
  <c r="L35" i="110"/>
  <c r="M35" i="110"/>
  <c r="N35" i="110"/>
  <c r="O35" i="110"/>
  <c r="J36" i="110"/>
  <c r="K36" i="110"/>
  <c r="L36" i="110"/>
  <c r="M36" i="110"/>
  <c r="N36" i="110"/>
  <c r="O36" i="110"/>
  <c r="J37" i="110"/>
  <c r="K37" i="110"/>
  <c r="L37" i="110"/>
  <c r="M37" i="110"/>
  <c r="N37" i="110"/>
  <c r="O37" i="110"/>
  <c r="J38" i="110"/>
  <c r="K38" i="110"/>
  <c r="L38" i="110"/>
  <c r="M38" i="110"/>
  <c r="N38" i="110"/>
  <c r="O38" i="110"/>
  <c r="J39" i="110"/>
  <c r="K39" i="110"/>
  <c r="L39" i="110"/>
  <c r="M39" i="110"/>
  <c r="N39" i="110"/>
  <c r="O39" i="110"/>
  <c r="J40" i="110"/>
  <c r="K40" i="110"/>
  <c r="L40" i="110"/>
  <c r="M40" i="110"/>
  <c r="N40" i="110"/>
  <c r="O40" i="110"/>
  <c r="J41" i="110"/>
  <c r="K41" i="110"/>
  <c r="L41" i="110"/>
  <c r="M41" i="110"/>
  <c r="N41" i="110"/>
  <c r="O41" i="110"/>
  <c r="J42" i="110"/>
  <c r="K42" i="110"/>
  <c r="L42" i="110"/>
  <c r="M42" i="110"/>
  <c r="N42" i="110"/>
  <c r="O42" i="110"/>
  <c r="J43" i="110"/>
  <c r="K43" i="110"/>
  <c r="L43" i="110"/>
  <c r="M43" i="110"/>
  <c r="N43" i="110"/>
  <c r="O43" i="110"/>
  <c r="J44" i="110"/>
  <c r="K44" i="110"/>
  <c r="L44" i="110"/>
  <c r="M44" i="110"/>
  <c r="N44" i="110"/>
  <c r="O44" i="110"/>
  <c r="J45" i="110"/>
  <c r="K45" i="110"/>
  <c r="L45" i="110"/>
  <c r="M45" i="110"/>
  <c r="N45" i="110"/>
  <c r="O45" i="110"/>
  <c r="J46" i="110"/>
  <c r="K46" i="110"/>
  <c r="L46" i="110"/>
  <c r="M46" i="110"/>
  <c r="N46" i="110"/>
  <c r="O46" i="110"/>
  <c r="J47" i="110"/>
  <c r="K47" i="110"/>
  <c r="L47" i="110"/>
  <c r="M47" i="110"/>
  <c r="N47" i="110"/>
  <c r="O47" i="110"/>
  <c r="J48" i="110"/>
  <c r="K48" i="110"/>
  <c r="L48" i="110"/>
  <c r="M48" i="110"/>
  <c r="N48" i="110"/>
  <c r="O48" i="110"/>
  <c r="J49" i="110"/>
  <c r="K49" i="110"/>
  <c r="L49" i="110"/>
  <c r="M49" i="110"/>
  <c r="N49" i="110"/>
  <c r="O49" i="110"/>
  <c r="J50" i="110"/>
  <c r="K50" i="110"/>
  <c r="L50" i="110"/>
  <c r="M50" i="110"/>
  <c r="N50" i="110"/>
  <c r="O50" i="110"/>
  <c r="J51" i="110"/>
  <c r="K51" i="110"/>
  <c r="L51" i="110"/>
  <c r="M51" i="110"/>
  <c r="N51" i="110"/>
  <c r="O51" i="110"/>
  <c r="J52" i="110"/>
  <c r="K52" i="110"/>
  <c r="L52" i="110"/>
  <c r="M52" i="110"/>
  <c r="N52" i="110"/>
  <c r="O52" i="110"/>
  <c r="J53" i="110"/>
  <c r="K53" i="110"/>
  <c r="L53" i="110"/>
  <c r="M53" i="110"/>
  <c r="N53" i="110"/>
  <c r="O53" i="110"/>
  <c r="J54" i="110"/>
  <c r="K54" i="110"/>
  <c r="L54" i="110"/>
  <c r="M54" i="110"/>
  <c r="N54" i="110"/>
  <c r="O54" i="110"/>
  <c r="J55" i="110"/>
  <c r="K55" i="110"/>
  <c r="L55" i="110"/>
  <c r="M55" i="110"/>
  <c r="N55" i="110"/>
  <c r="O55" i="110"/>
  <c r="J56" i="110"/>
  <c r="K56" i="110"/>
  <c r="L56" i="110"/>
  <c r="M56" i="110"/>
  <c r="N56" i="110"/>
  <c r="O56" i="110"/>
  <c r="J57" i="110"/>
  <c r="K57" i="110"/>
  <c r="L57" i="110"/>
  <c r="M57" i="110"/>
  <c r="N57" i="110"/>
  <c r="O57" i="110"/>
  <c r="J58" i="110"/>
  <c r="K58" i="110"/>
  <c r="L58" i="110"/>
  <c r="M58" i="110"/>
  <c r="N58" i="110"/>
  <c r="O58" i="110"/>
  <c r="J59" i="110"/>
  <c r="K59" i="110"/>
  <c r="L59" i="110"/>
  <c r="M59" i="110"/>
  <c r="N59" i="110"/>
  <c r="O59" i="110"/>
  <c r="J60" i="110"/>
  <c r="K60" i="110"/>
  <c r="L60" i="110"/>
  <c r="M60" i="110"/>
  <c r="N60" i="110"/>
  <c r="O60" i="110"/>
  <c r="J61" i="110"/>
  <c r="K61" i="110"/>
  <c r="L61" i="110"/>
  <c r="M61" i="110"/>
  <c r="N61" i="110"/>
  <c r="O61" i="110"/>
  <c r="J62" i="110"/>
  <c r="K62" i="110"/>
  <c r="L62" i="110"/>
  <c r="M62" i="110"/>
  <c r="N62" i="110"/>
  <c r="O62" i="110"/>
  <c r="J63" i="110"/>
  <c r="K63" i="110"/>
  <c r="L63" i="110"/>
  <c r="M63" i="110"/>
  <c r="N63" i="110"/>
  <c r="O63" i="110"/>
  <c r="J64" i="110"/>
  <c r="K64" i="110"/>
  <c r="L64" i="110"/>
  <c r="M64" i="110"/>
  <c r="N64" i="110"/>
  <c r="O64" i="110"/>
  <c r="J65" i="110"/>
  <c r="K65" i="110"/>
  <c r="L65" i="110"/>
  <c r="M65" i="110"/>
  <c r="N65" i="110"/>
  <c r="O65" i="110"/>
  <c r="J66" i="110"/>
  <c r="K66" i="110"/>
  <c r="L66" i="110"/>
  <c r="M66" i="110"/>
  <c r="N66" i="110"/>
  <c r="O66" i="110"/>
  <c r="J67" i="110"/>
  <c r="K67" i="110"/>
  <c r="L67" i="110"/>
  <c r="M67" i="110"/>
  <c r="N67" i="110"/>
  <c r="O67" i="110"/>
  <c r="J68" i="110"/>
  <c r="K68" i="110"/>
  <c r="L68" i="110"/>
  <c r="M68" i="110"/>
  <c r="N68" i="110"/>
  <c r="O68" i="110"/>
  <c r="J69" i="110"/>
  <c r="K69" i="110"/>
  <c r="L69" i="110"/>
  <c r="M69" i="110"/>
  <c r="N69" i="110"/>
  <c r="O69" i="110"/>
  <c r="J70" i="110"/>
  <c r="K70" i="110"/>
  <c r="L70" i="110"/>
  <c r="M70" i="110"/>
  <c r="N70" i="110"/>
  <c r="O70" i="110"/>
  <c r="J71" i="110"/>
  <c r="K71" i="110"/>
  <c r="L71" i="110"/>
  <c r="M71" i="110"/>
  <c r="N71" i="110"/>
  <c r="O71" i="110"/>
  <c r="J72" i="110"/>
  <c r="K72" i="110"/>
  <c r="L72" i="110"/>
  <c r="M72" i="110"/>
  <c r="N72" i="110"/>
  <c r="O72" i="110"/>
  <c r="J73" i="110"/>
  <c r="K73" i="110"/>
  <c r="L73" i="110"/>
  <c r="M73" i="110"/>
  <c r="N73" i="110"/>
  <c r="O73" i="110"/>
  <c r="J74" i="110"/>
  <c r="K74" i="110"/>
  <c r="L74" i="110"/>
  <c r="M74" i="110"/>
  <c r="N74" i="110"/>
  <c r="O74" i="110"/>
  <c r="J75" i="110"/>
  <c r="K75" i="110"/>
  <c r="L75" i="110"/>
  <c r="M75" i="110"/>
  <c r="N75" i="110"/>
  <c r="O75" i="110"/>
  <c r="J76" i="110"/>
  <c r="K76" i="110"/>
  <c r="L76" i="110"/>
  <c r="M76" i="110"/>
  <c r="N76" i="110"/>
  <c r="O76" i="110"/>
  <c r="J77" i="110"/>
  <c r="K77" i="110"/>
  <c r="L77" i="110"/>
  <c r="M77" i="110"/>
  <c r="N77" i="110"/>
  <c r="O77" i="110"/>
  <c r="J78" i="110"/>
  <c r="K78" i="110"/>
  <c r="L78" i="110"/>
  <c r="M78" i="110"/>
  <c r="N78" i="110"/>
  <c r="O78" i="110"/>
  <c r="J79" i="110"/>
  <c r="K79" i="110"/>
  <c r="L79" i="110"/>
  <c r="M79" i="110"/>
  <c r="N79" i="110"/>
  <c r="O79" i="110"/>
  <c r="J80" i="110"/>
  <c r="K80" i="110"/>
  <c r="L80" i="110"/>
  <c r="M80" i="110"/>
  <c r="N80" i="110"/>
  <c r="O80" i="110"/>
  <c r="J81" i="110"/>
  <c r="K81" i="110"/>
  <c r="L81" i="110"/>
  <c r="M81" i="110"/>
  <c r="N81" i="110"/>
  <c r="O81" i="110"/>
  <c r="J82" i="110"/>
  <c r="K82" i="110"/>
  <c r="L82" i="110"/>
  <c r="M82" i="110"/>
  <c r="N82" i="110"/>
  <c r="O82" i="110"/>
  <c r="J83" i="110"/>
  <c r="K83" i="110"/>
  <c r="L83" i="110"/>
  <c r="M83" i="110"/>
  <c r="N83" i="110"/>
  <c r="O83" i="110"/>
  <c r="J84" i="110"/>
  <c r="K84" i="110"/>
  <c r="L84" i="110"/>
  <c r="M84" i="110"/>
  <c r="N84" i="110"/>
  <c r="O84" i="110"/>
  <c r="J85" i="110"/>
  <c r="K85" i="110"/>
  <c r="L85" i="110"/>
  <c r="M85" i="110"/>
  <c r="N85" i="110"/>
  <c r="O85" i="110"/>
  <c r="J86" i="110"/>
  <c r="K86" i="110"/>
  <c r="L86" i="110"/>
  <c r="M86" i="110"/>
  <c r="N86" i="110"/>
  <c r="O86" i="110"/>
  <c r="J87" i="110"/>
  <c r="K87" i="110"/>
  <c r="L87" i="110"/>
  <c r="M87" i="110"/>
  <c r="N87" i="110"/>
  <c r="O87" i="110"/>
  <c r="J88" i="110"/>
  <c r="K88" i="110"/>
  <c r="L88" i="110"/>
  <c r="M88" i="110"/>
  <c r="N88" i="110"/>
  <c r="O88" i="110"/>
  <c r="J89" i="110"/>
  <c r="K89" i="110"/>
  <c r="L89" i="110"/>
  <c r="M89" i="110"/>
  <c r="N89" i="110"/>
  <c r="O89" i="110"/>
  <c r="J90" i="110"/>
  <c r="K90" i="110"/>
  <c r="L90" i="110"/>
  <c r="M90" i="110"/>
  <c r="N90" i="110"/>
  <c r="O90" i="110"/>
  <c r="J91" i="110"/>
  <c r="K91" i="110"/>
  <c r="L91" i="110"/>
  <c r="M91" i="110"/>
  <c r="N91" i="110"/>
  <c r="O91" i="110"/>
  <c r="J92" i="110"/>
  <c r="K92" i="110"/>
  <c r="L92" i="110"/>
  <c r="M92" i="110"/>
  <c r="N92" i="110"/>
  <c r="O92" i="110"/>
  <c r="J93" i="110"/>
  <c r="K93" i="110"/>
  <c r="L93" i="110"/>
  <c r="M93" i="110"/>
  <c r="N93" i="110"/>
  <c r="O93" i="110"/>
  <c r="J94" i="110"/>
  <c r="K94" i="110"/>
  <c r="L94" i="110"/>
  <c r="M94" i="110"/>
  <c r="N94" i="110"/>
  <c r="O94" i="110"/>
  <c r="J95" i="110"/>
  <c r="K95" i="110"/>
  <c r="L95" i="110"/>
  <c r="M95" i="110"/>
  <c r="N95" i="110"/>
  <c r="O95" i="110"/>
  <c r="J96" i="110"/>
  <c r="K96" i="110"/>
  <c r="L96" i="110"/>
  <c r="M96" i="110"/>
  <c r="N96" i="110"/>
  <c r="O96" i="110"/>
  <c r="J97" i="110"/>
  <c r="K97" i="110"/>
  <c r="L97" i="110"/>
  <c r="M97" i="110"/>
  <c r="N97" i="110"/>
  <c r="O97" i="110"/>
  <c r="J98" i="110"/>
  <c r="K98" i="110"/>
  <c r="L98" i="110"/>
  <c r="M98" i="110"/>
  <c r="N98" i="110"/>
  <c r="O98" i="110"/>
  <c r="J99" i="110"/>
  <c r="K99" i="110"/>
  <c r="L99" i="110"/>
  <c r="M99" i="110"/>
  <c r="N99" i="110"/>
  <c r="O99" i="110"/>
  <c r="J100" i="110"/>
  <c r="K100" i="110"/>
  <c r="L100" i="110"/>
  <c r="M100" i="110"/>
  <c r="N100" i="110"/>
  <c r="O100" i="110"/>
  <c r="J101" i="110"/>
  <c r="K101" i="110"/>
  <c r="L101" i="110"/>
  <c r="M101" i="110"/>
  <c r="N101" i="110"/>
  <c r="O101" i="110"/>
  <c r="J102" i="110"/>
  <c r="K102" i="110"/>
  <c r="L102" i="110"/>
  <c r="M102" i="110"/>
  <c r="N102" i="110"/>
  <c r="O102" i="110"/>
  <c r="J103" i="110"/>
  <c r="K103" i="110"/>
  <c r="L103" i="110"/>
  <c r="M103" i="110"/>
  <c r="N103" i="110"/>
  <c r="O103" i="110"/>
  <c r="J104" i="110"/>
  <c r="K104" i="110"/>
  <c r="L104" i="110"/>
  <c r="M104" i="110"/>
  <c r="N104" i="110"/>
  <c r="O104" i="110"/>
  <c r="J105" i="110"/>
  <c r="K105" i="110"/>
  <c r="L105" i="110"/>
  <c r="M105" i="110"/>
  <c r="N105" i="110"/>
  <c r="O105" i="110"/>
  <c r="J106" i="110"/>
  <c r="K106" i="110"/>
  <c r="L106" i="110"/>
  <c r="M106" i="110"/>
  <c r="N106" i="110"/>
  <c r="O106" i="110"/>
  <c r="J107" i="110"/>
  <c r="K107" i="110"/>
  <c r="L107" i="110"/>
  <c r="M107" i="110"/>
  <c r="N107" i="110"/>
  <c r="O107" i="110"/>
  <c r="J108" i="110"/>
  <c r="K108" i="110"/>
  <c r="L108" i="110"/>
  <c r="M108" i="110"/>
  <c r="N108" i="110"/>
  <c r="O108" i="110"/>
  <c r="J109" i="110"/>
  <c r="K109" i="110"/>
  <c r="L109" i="110"/>
  <c r="M109" i="110"/>
  <c r="N109" i="110"/>
  <c r="O109" i="110"/>
  <c r="J110" i="110"/>
  <c r="K110" i="110"/>
  <c r="L110" i="110"/>
  <c r="M110" i="110"/>
  <c r="N110" i="110"/>
  <c r="O110" i="110"/>
  <c r="J111" i="110"/>
  <c r="K111" i="110"/>
  <c r="L111" i="110"/>
  <c r="M111" i="110"/>
  <c r="N111" i="110"/>
  <c r="O111" i="110"/>
  <c r="J112" i="110"/>
  <c r="K112" i="110"/>
  <c r="L112" i="110"/>
  <c r="M112" i="110"/>
  <c r="N112" i="110"/>
  <c r="O112" i="110"/>
  <c r="J113" i="110"/>
  <c r="K113" i="110"/>
  <c r="L113" i="110"/>
  <c r="M113" i="110"/>
  <c r="N113" i="110"/>
  <c r="O113" i="110"/>
  <c r="J114" i="110"/>
  <c r="K114" i="110"/>
  <c r="L114" i="110"/>
  <c r="M114" i="110"/>
  <c r="N114" i="110"/>
  <c r="O114" i="110"/>
  <c r="J115" i="110"/>
  <c r="K115" i="110"/>
  <c r="L115" i="110"/>
  <c r="M115" i="110"/>
  <c r="N115" i="110"/>
  <c r="O115" i="110"/>
  <c r="J116" i="110"/>
  <c r="K116" i="110"/>
  <c r="L116" i="110"/>
  <c r="M116" i="110"/>
  <c r="N116" i="110"/>
  <c r="O116" i="110"/>
  <c r="J117" i="110"/>
  <c r="K117" i="110"/>
  <c r="L117" i="110"/>
  <c r="M117" i="110"/>
  <c r="N117" i="110"/>
  <c r="O117" i="110"/>
  <c r="J118" i="110"/>
  <c r="K118" i="110"/>
  <c r="L118" i="110"/>
  <c r="M118" i="110"/>
  <c r="N118" i="110"/>
  <c r="O118" i="110"/>
  <c r="J119" i="110"/>
  <c r="K119" i="110"/>
  <c r="L119" i="110"/>
  <c r="M119" i="110"/>
  <c r="N119" i="110"/>
  <c r="O119" i="110"/>
  <c r="J120" i="110"/>
  <c r="K120" i="110"/>
  <c r="L120" i="110"/>
  <c r="M120" i="110"/>
  <c r="N120" i="110"/>
  <c r="O120" i="110"/>
  <c r="J121" i="110"/>
  <c r="K121" i="110"/>
  <c r="L121" i="110"/>
  <c r="M121" i="110"/>
  <c r="N121" i="110"/>
  <c r="O121" i="110"/>
  <c r="J122" i="110"/>
  <c r="K122" i="110"/>
  <c r="L122" i="110"/>
  <c r="M122" i="110"/>
  <c r="N122" i="110"/>
  <c r="O122" i="110"/>
  <c r="J123" i="110"/>
  <c r="K123" i="110"/>
  <c r="L123" i="110"/>
  <c r="M123" i="110"/>
  <c r="N123" i="110"/>
  <c r="O123" i="110"/>
  <c r="J124" i="110"/>
  <c r="K124" i="110"/>
  <c r="L124" i="110"/>
  <c r="M124" i="110"/>
  <c r="N124" i="110"/>
  <c r="O124" i="110"/>
  <c r="J125" i="110"/>
  <c r="K125" i="110"/>
  <c r="L125" i="110"/>
  <c r="M125" i="110"/>
  <c r="N125" i="110"/>
  <c r="O125" i="110"/>
  <c r="J126" i="110"/>
  <c r="K126" i="110"/>
  <c r="L126" i="110"/>
  <c r="M126" i="110"/>
  <c r="N126" i="110"/>
  <c r="O126" i="110"/>
  <c r="J127" i="110"/>
  <c r="K127" i="110"/>
  <c r="L127" i="110"/>
  <c r="M127" i="110"/>
  <c r="N127" i="110"/>
  <c r="O127" i="110"/>
  <c r="J128" i="110"/>
  <c r="K128" i="110"/>
  <c r="L128" i="110"/>
  <c r="M128" i="110"/>
  <c r="N128" i="110"/>
  <c r="O128" i="110"/>
  <c r="J129" i="110"/>
  <c r="K129" i="110"/>
  <c r="L129" i="110"/>
  <c r="M129" i="110"/>
  <c r="N129" i="110"/>
  <c r="O129" i="110"/>
  <c r="J130" i="110"/>
  <c r="K130" i="110"/>
  <c r="L130" i="110"/>
  <c r="M130" i="110"/>
  <c r="N130" i="110"/>
  <c r="O130" i="110"/>
  <c r="J131" i="110"/>
  <c r="K131" i="110"/>
  <c r="L131" i="110"/>
  <c r="M131" i="110"/>
  <c r="N131" i="110"/>
  <c r="O131" i="110"/>
  <c r="J132" i="110"/>
  <c r="K132" i="110"/>
  <c r="L132" i="110"/>
  <c r="M132" i="110"/>
  <c r="N132" i="110"/>
  <c r="O132" i="110"/>
  <c r="J133" i="110"/>
  <c r="K133" i="110"/>
  <c r="L133" i="110"/>
  <c r="M133" i="110"/>
  <c r="N133" i="110"/>
  <c r="O133" i="110"/>
  <c r="J134" i="110"/>
  <c r="K134" i="110"/>
  <c r="L134" i="110"/>
  <c r="M134" i="110"/>
  <c r="N134" i="110"/>
  <c r="O134" i="110"/>
  <c r="J135" i="110"/>
  <c r="K135" i="110"/>
  <c r="L135" i="110"/>
  <c r="M135" i="110"/>
  <c r="N135" i="110"/>
  <c r="O135" i="110"/>
  <c r="J136" i="110"/>
  <c r="K136" i="110"/>
  <c r="L136" i="110"/>
  <c r="M136" i="110"/>
  <c r="N136" i="110"/>
  <c r="O136" i="110"/>
  <c r="J137" i="110"/>
  <c r="K137" i="110"/>
  <c r="L137" i="110"/>
  <c r="M137" i="110"/>
  <c r="N137" i="110"/>
  <c r="O137" i="110"/>
  <c r="J138" i="110"/>
  <c r="K138" i="110"/>
  <c r="L138" i="110"/>
  <c r="M138" i="110"/>
  <c r="N138" i="110"/>
  <c r="O138" i="110"/>
  <c r="J139" i="110"/>
  <c r="K139" i="110"/>
  <c r="L139" i="110"/>
  <c r="M139" i="110"/>
  <c r="N139" i="110"/>
  <c r="O139" i="110"/>
  <c r="J140" i="110"/>
  <c r="K140" i="110"/>
  <c r="L140" i="110"/>
  <c r="M140" i="110"/>
  <c r="N140" i="110"/>
  <c r="O140" i="110"/>
  <c r="J141" i="110"/>
  <c r="K141" i="110"/>
  <c r="L141" i="110"/>
  <c r="M141" i="110"/>
  <c r="N141" i="110"/>
  <c r="O141" i="110"/>
  <c r="J142" i="110"/>
  <c r="K142" i="110"/>
  <c r="L142" i="110"/>
  <c r="M142" i="110"/>
  <c r="N142" i="110"/>
  <c r="O142" i="110"/>
  <c r="J143" i="110"/>
  <c r="K143" i="110"/>
  <c r="L143" i="110"/>
  <c r="M143" i="110"/>
  <c r="N143" i="110"/>
  <c r="O143" i="110"/>
  <c r="J144" i="110"/>
  <c r="K144" i="110"/>
  <c r="L144" i="110"/>
  <c r="M144" i="110"/>
  <c r="N144" i="110"/>
  <c r="O144" i="110"/>
  <c r="J145" i="110"/>
  <c r="K145" i="110"/>
  <c r="L145" i="110"/>
  <c r="M145" i="110"/>
  <c r="N145" i="110"/>
  <c r="O145" i="110"/>
  <c r="J146" i="110"/>
  <c r="K146" i="110"/>
  <c r="L146" i="110"/>
  <c r="M146" i="110"/>
  <c r="N146" i="110"/>
  <c r="O146" i="110"/>
  <c r="J147" i="110"/>
  <c r="K147" i="110"/>
  <c r="L147" i="110"/>
  <c r="M147" i="110"/>
  <c r="N147" i="110"/>
  <c r="O147" i="110"/>
  <c r="J148" i="110"/>
  <c r="K148" i="110"/>
  <c r="L148" i="110"/>
  <c r="M148" i="110"/>
  <c r="N148" i="110"/>
  <c r="O148" i="110"/>
  <c r="J149" i="110"/>
  <c r="K149" i="110"/>
  <c r="L149" i="110"/>
  <c r="M149" i="110"/>
  <c r="N149" i="110"/>
  <c r="O149" i="110"/>
  <c r="J150" i="110"/>
  <c r="K150" i="110"/>
  <c r="L150" i="110"/>
  <c r="M150" i="110"/>
  <c r="N150" i="110"/>
  <c r="O150" i="110"/>
  <c r="J151" i="110"/>
  <c r="K151" i="110"/>
  <c r="L151" i="110"/>
  <c r="M151" i="110"/>
  <c r="N151" i="110"/>
  <c r="O151" i="110"/>
  <c r="J152" i="110"/>
  <c r="K152" i="110"/>
  <c r="L152" i="110"/>
  <c r="M152" i="110"/>
  <c r="N152" i="110"/>
  <c r="O152" i="110"/>
  <c r="J153" i="110"/>
  <c r="K153" i="110"/>
  <c r="L153" i="110"/>
  <c r="M153" i="110"/>
  <c r="N153" i="110"/>
  <c r="O153" i="110"/>
  <c r="J154" i="110"/>
  <c r="K154" i="110"/>
  <c r="L154" i="110"/>
  <c r="M154" i="110"/>
  <c r="N154" i="110"/>
  <c r="O154" i="110"/>
  <c r="J155" i="110"/>
  <c r="K155" i="110"/>
  <c r="L155" i="110"/>
  <c r="M155" i="110"/>
  <c r="N155" i="110"/>
  <c r="O155" i="110"/>
  <c r="J156" i="110"/>
  <c r="K156" i="110"/>
  <c r="L156" i="110"/>
  <c r="M156" i="110"/>
  <c r="N156" i="110"/>
  <c r="O156" i="110"/>
  <c r="J157" i="110"/>
  <c r="K157" i="110"/>
  <c r="L157" i="110"/>
  <c r="M157" i="110"/>
  <c r="N157" i="110"/>
  <c r="O157" i="110"/>
  <c r="J158" i="110"/>
  <c r="K158" i="110"/>
  <c r="L158" i="110"/>
  <c r="M158" i="110"/>
  <c r="N158" i="110"/>
  <c r="O158" i="110"/>
  <c r="J159" i="110"/>
  <c r="K159" i="110"/>
  <c r="L159" i="110"/>
  <c r="M159" i="110"/>
  <c r="N159" i="110"/>
  <c r="O159" i="110"/>
  <c r="J160" i="110"/>
  <c r="K160" i="110"/>
  <c r="L160" i="110"/>
  <c r="M160" i="110"/>
  <c r="N160" i="110"/>
  <c r="O160" i="110"/>
  <c r="J161" i="110"/>
  <c r="K161" i="110"/>
  <c r="L161" i="110"/>
  <c r="M161" i="110"/>
  <c r="N161" i="110"/>
  <c r="O161" i="110"/>
  <c r="J162" i="110"/>
  <c r="K162" i="110"/>
  <c r="L162" i="110"/>
  <c r="M162" i="110"/>
  <c r="N162" i="110"/>
  <c r="O162" i="110"/>
  <c r="J163" i="110"/>
  <c r="K163" i="110"/>
  <c r="L163" i="110"/>
  <c r="M163" i="110"/>
  <c r="N163" i="110"/>
  <c r="O163" i="110"/>
  <c r="J164" i="110"/>
  <c r="K164" i="110"/>
  <c r="L164" i="110"/>
  <c r="M164" i="110"/>
  <c r="N164" i="110"/>
  <c r="O164" i="110"/>
  <c r="J165" i="110"/>
  <c r="K165" i="110"/>
  <c r="L165" i="110"/>
  <c r="M165" i="110"/>
  <c r="N165" i="110"/>
  <c r="O165" i="110"/>
  <c r="J166" i="110"/>
  <c r="K166" i="110"/>
  <c r="L166" i="110"/>
  <c r="M166" i="110"/>
  <c r="N166" i="110"/>
  <c r="O166" i="110"/>
  <c r="J167" i="110"/>
  <c r="K167" i="110"/>
  <c r="L167" i="110"/>
  <c r="M167" i="110"/>
  <c r="N167" i="110"/>
  <c r="O167" i="110"/>
  <c r="J168" i="110"/>
  <c r="K168" i="110"/>
  <c r="L168" i="110"/>
  <c r="M168" i="110"/>
  <c r="N168" i="110"/>
  <c r="O168" i="110"/>
  <c r="J169" i="110"/>
  <c r="K169" i="110"/>
  <c r="L169" i="110"/>
  <c r="M169" i="110"/>
  <c r="N169" i="110"/>
  <c r="O169" i="110"/>
  <c r="J170" i="110"/>
  <c r="K170" i="110"/>
  <c r="L170" i="110"/>
  <c r="M170" i="110"/>
  <c r="N170" i="110"/>
  <c r="O170" i="110"/>
  <c r="J171" i="110"/>
  <c r="K171" i="110"/>
  <c r="L171" i="110"/>
  <c r="M171" i="110"/>
  <c r="N171" i="110"/>
  <c r="O171" i="110"/>
  <c r="J172" i="110"/>
  <c r="K172" i="110"/>
  <c r="L172" i="110"/>
  <c r="M172" i="110"/>
  <c r="N172" i="110"/>
  <c r="O172" i="110"/>
  <c r="J173" i="110"/>
  <c r="K173" i="110"/>
  <c r="L173" i="110"/>
  <c r="M173" i="110"/>
  <c r="N173" i="110"/>
  <c r="O173" i="110"/>
  <c r="J174" i="110"/>
  <c r="K174" i="110"/>
  <c r="L174" i="110"/>
  <c r="M174" i="110"/>
  <c r="N174" i="110"/>
  <c r="O174" i="110"/>
  <c r="J175" i="110"/>
  <c r="K175" i="110"/>
  <c r="L175" i="110"/>
  <c r="M175" i="110"/>
  <c r="N175" i="110"/>
  <c r="O175" i="110"/>
  <c r="J176" i="110"/>
  <c r="K176" i="110"/>
  <c r="L176" i="110"/>
  <c r="M176" i="110"/>
  <c r="N176" i="110"/>
  <c r="O176" i="110"/>
  <c r="J177" i="110"/>
  <c r="K177" i="110"/>
  <c r="L177" i="110"/>
  <c r="M177" i="110"/>
  <c r="N177" i="110"/>
  <c r="O177" i="110"/>
  <c r="J178" i="110"/>
  <c r="K178" i="110"/>
  <c r="L178" i="110"/>
  <c r="M178" i="110"/>
  <c r="N178" i="110"/>
  <c r="O178" i="110"/>
  <c r="J179" i="110"/>
  <c r="K179" i="110"/>
  <c r="L179" i="110"/>
  <c r="M179" i="110"/>
  <c r="N179" i="110"/>
  <c r="O179" i="110"/>
  <c r="J180" i="110"/>
  <c r="K180" i="110"/>
  <c r="L180" i="110"/>
  <c r="M180" i="110"/>
  <c r="N180" i="110"/>
  <c r="O180" i="110"/>
  <c r="J181" i="110"/>
  <c r="K181" i="110"/>
  <c r="L181" i="110"/>
  <c r="M181" i="110"/>
  <c r="N181" i="110"/>
  <c r="O181" i="110"/>
  <c r="J182" i="110"/>
  <c r="K182" i="110"/>
  <c r="L182" i="110"/>
  <c r="M182" i="110"/>
  <c r="N182" i="110"/>
  <c r="O182" i="110"/>
  <c r="J183" i="110"/>
  <c r="K183" i="110"/>
  <c r="L183" i="110"/>
  <c r="M183" i="110"/>
  <c r="N183" i="110"/>
  <c r="O183" i="110"/>
  <c r="J184" i="110"/>
  <c r="K184" i="110"/>
  <c r="L184" i="110"/>
  <c r="M184" i="110"/>
  <c r="N184" i="110"/>
  <c r="O184" i="110"/>
  <c r="J185" i="110"/>
  <c r="K185" i="110"/>
  <c r="L185" i="110"/>
  <c r="M185" i="110"/>
  <c r="N185" i="110"/>
  <c r="O185" i="110"/>
  <c r="J186" i="110"/>
  <c r="K186" i="110"/>
  <c r="L186" i="110"/>
  <c r="M186" i="110"/>
  <c r="N186" i="110"/>
  <c r="O186" i="110"/>
  <c r="J187" i="110"/>
  <c r="K187" i="110"/>
  <c r="L187" i="110"/>
  <c r="M187" i="110"/>
  <c r="N187" i="110"/>
  <c r="O187" i="110"/>
  <c r="J188" i="110"/>
  <c r="K188" i="110"/>
  <c r="L188" i="110"/>
  <c r="M188" i="110"/>
  <c r="N188" i="110"/>
  <c r="O188" i="110"/>
  <c r="J189" i="110"/>
  <c r="K189" i="110"/>
  <c r="L189" i="110"/>
  <c r="M189" i="110"/>
  <c r="N189" i="110"/>
  <c r="O189" i="110"/>
  <c r="J190" i="110"/>
  <c r="K190" i="110"/>
  <c r="L190" i="110"/>
  <c r="M190" i="110"/>
  <c r="N190" i="110"/>
  <c r="O190" i="110"/>
  <c r="J191" i="110"/>
  <c r="K191" i="110"/>
  <c r="L191" i="110"/>
  <c r="M191" i="110"/>
  <c r="N191" i="110"/>
  <c r="O191" i="110"/>
  <c r="J192" i="110"/>
  <c r="K192" i="110"/>
  <c r="L192" i="110"/>
  <c r="M192" i="110"/>
  <c r="N192" i="110"/>
  <c r="O192" i="110"/>
  <c r="J193" i="110"/>
  <c r="K193" i="110"/>
  <c r="L193" i="110"/>
  <c r="M193" i="110"/>
  <c r="N193" i="110"/>
  <c r="O193" i="110"/>
  <c r="J194" i="110"/>
  <c r="K194" i="110"/>
  <c r="L194" i="110"/>
  <c r="M194" i="110"/>
  <c r="N194" i="110"/>
  <c r="O194" i="110"/>
  <c r="J195" i="110"/>
  <c r="K195" i="110"/>
  <c r="L195" i="110"/>
  <c r="M195" i="110"/>
  <c r="N195" i="110"/>
  <c r="O195" i="110"/>
  <c r="J196" i="110"/>
  <c r="K196" i="110"/>
  <c r="L196" i="110"/>
  <c r="M196" i="110"/>
  <c r="N196" i="110"/>
  <c r="O196" i="110"/>
  <c r="J197" i="110"/>
  <c r="K197" i="110"/>
  <c r="L197" i="110"/>
  <c r="M197" i="110"/>
  <c r="N197" i="110"/>
  <c r="O197" i="110"/>
  <c r="J198" i="110"/>
  <c r="K198" i="110"/>
  <c r="L198" i="110"/>
  <c r="M198" i="110"/>
  <c r="N198" i="110"/>
  <c r="O198" i="110"/>
  <c r="J199" i="110"/>
  <c r="K199" i="110"/>
  <c r="L199" i="110"/>
  <c r="M199" i="110"/>
  <c r="N199" i="110"/>
  <c r="O199" i="110"/>
  <c r="J200" i="110"/>
  <c r="K200" i="110"/>
  <c r="L200" i="110"/>
  <c r="M200" i="110"/>
  <c r="N200" i="110"/>
  <c r="O200" i="110"/>
  <c r="J201" i="110"/>
  <c r="K201" i="110"/>
  <c r="L201" i="110"/>
  <c r="M201" i="110"/>
  <c r="N201" i="110"/>
  <c r="O201" i="110"/>
  <c r="J202" i="110"/>
  <c r="K202" i="110"/>
  <c r="L202" i="110"/>
  <c r="M202" i="110"/>
  <c r="N202" i="110"/>
  <c r="O202" i="110"/>
  <c r="J203" i="110"/>
  <c r="K203" i="110"/>
  <c r="L203" i="110"/>
  <c r="M203" i="110"/>
  <c r="N203" i="110"/>
  <c r="O203" i="110"/>
  <c r="J204" i="110"/>
  <c r="K204" i="110"/>
  <c r="L204" i="110"/>
  <c r="M204" i="110"/>
  <c r="N204" i="110"/>
  <c r="O204" i="110"/>
  <c r="J205" i="110"/>
  <c r="K205" i="110"/>
  <c r="L205" i="110"/>
  <c r="M205" i="110"/>
  <c r="N205" i="110"/>
  <c r="O205" i="110"/>
  <c r="J206" i="110"/>
  <c r="K206" i="110"/>
  <c r="L206" i="110"/>
  <c r="M206" i="110"/>
  <c r="N206" i="110"/>
  <c r="O206" i="110"/>
  <c r="J207" i="110"/>
  <c r="K207" i="110"/>
  <c r="L207" i="110"/>
  <c r="M207" i="110"/>
  <c r="N207" i="110"/>
  <c r="O207" i="110"/>
  <c r="J208" i="110"/>
  <c r="K208" i="110"/>
  <c r="L208" i="110"/>
  <c r="M208" i="110"/>
  <c r="N208" i="110"/>
  <c r="O208" i="110"/>
  <c r="J209" i="110"/>
  <c r="K209" i="110"/>
  <c r="L209" i="110"/>
  <c r="M209" i="110"/>
  <c r="N209" i="110"/>
  <c r="O209" i="110"/>
  <c r="J210" i="110"/>
  <c r="K210" i="110"/>
  <c r="L210" i="110"/>
  <c r="M210" i="110"/>
  <c r="N210" i="110"/>
  <c r="O210" i="110"/>
  <c r="J211" i="110"/>
  <c r="K211" i="110"/>
  <c r="L211" i="110"/>
  <c r="M211" i="110"/>
  <c r="N211" i="110"/>
  <c r="O211" i="110"/>
  <c r="J212" i="110"/>
  <c r="K212" i="110"/>
  <c r="L212" i="110"/>
  <c r="M212" i="110"/>
  <c r="N212" i="110"/>
  <c r="O212" i="110"/>
  <c r="J213" i="110"/>
  <c r="K213" i="110"/>
  <c r="L213" i="110"/>
  <c r="M213" i="110"/>
  <c r="N213" i="110"/>
  <c r="O213" i="110"/>
  <c r="J214" i="110"/>
  <c r="K214" i="110"/>
  <c r="L214" i="110"/>
  <c r="M214" i="110"/>
  <c r="N214" i="110"/>
  <c r="O214" i="110"/>
  <c r="J215" i="110"/>
  <c r="K215" i="110"/>
  <c r="L215" i="110"/>
  <c r="M215" i="110"/>
  <c r="N215" i="110"/>
  <c r="O215" i="110"/>
  <c r="J216" i="110"/>
  <c r="K216" i="110"/>
  <c r="L216" i="110"/>
  <c r="M216" i="110"/>
  <c r="N216" i="110"/>
  <c r="O216" i="110"/>
  <c r="J217" i="110"/>
  <c r="K217" i="110"/>
  <c r="L217" i="110"/>
  <c r="M217" i="110"/>
  <c r="N217" i="110"/>
  <c r="O217" i="110"/>
  <c r="J218" i="110"/>
  <c r="K218" i="110"/>
  <c r="L218" i="110"/>
  <c r="M218" i="110"/>
  <c r="N218" i="110"/>
  <c r="O218" i="110"/>
  <c r="J219" i="110"/>
  <c r="K219" i="110"/>
  <c r="L219" i="110"/>
  <c r="M219" i="110"/>
  <c r="N219" i="110"/>
  <c r="O219" i="110"/>
  <c r="J220" i="110"/>
  <c r="K220" i="110"/>
  <c r="L220" i="110"/>
  <c r="M220" i="110"/>
  <c r="N220" i="110"/>
  <c r="O220" i="110"/>
  <c r="J221" i="110"/>
  <c r="K221" i="110"/>
  <c r="L221" i="110"/>
  <c r="M221" i="110"/>
  <c r="N221" i="110"/>
  <c r="O221" i="110"/>
  <c r="J222" i="110"/>
  <c r="K222" i="110"/>
  <c r="L222" i="110"/>
  <c r="M222" i="110"/>
  <c r="N222" i="110"/>
  <c r="O222" i="110"/>
  <c r="J223" i="110"/>
  <c r="K223" i="110"/>
  <c r="L223" i="110"/>
  <c r="M223" i="110"/>
  <c r="N223" i="110"/>
  <c r="O223" i="110"/>
  <c r="J224" i="110"/>
  <c r="K224" i="110"/>
  <c r="L224" i="110"/>
  <c r="M224" i="110"/>
  <c r="N224" i="110"/>
  <c r="O224" i="110"/>
  <c r="J225" i="110"/>
  <c r="K225" i="110"/>
  <c r="L225" i="110"/>
  <c r="M225" i="110"/>
  <c r="N225" i="110"/>
  <c r="O225" i="110"/>
  <c r="J226" i="110"/>
  <c r="K226" i="110"/>
  <c r="L226" i="110"/>
  <c r="M226" i="110"/>
  <c r="N226" i="110"/>
  <c r="O226" i="110"/>
  <c r="J227" i="110"/>
  <c r="K227" i="110"/>
  <c r="L227" i="110"/>
  <c r="M227" i="110"/>
  <c r="N227" i="110"/>
  <c r="O227" i="110"/>
  <c r="J228" i="110"/>
  <c r="K228" i="110"/>
  <c r="L228" i="110"/>
  <c r="M228" i="110"/>
  <c r="N228" i="110"/>
  <c r="O228" i="110"/>
  <c r="J229" i="110"/>
  <c r="K229" i="110"/>
  <c r="L229" i="110"/>
  <c r="M229" i="110"/>
  <c r="N229" i="110"/>
  <c r="O229" i="110"/>
  <c r="J230" i="110"/>
  <c r="K230" i="110"/>
  <c r="L230" i="110"/>
  <c r="M230" i="110"/>
  <c r="N230" i="110"/>
  <c r="O230" i="110"/>
  <c r="J231" i="110"/>
  <c r="K231" i="110"/>
  <c r="L231" i="110"/>
  <c r="M231" i="110"/>
  <c r="N231" i="110"/>
  <c r="O231" i="110"/>
  <c r="J232" i="110"/>
  <c r="K232" i="110"/>
  <c r="L232" i="110"/>
  <c r="M232" i="110"/>
  <c r="N232" i="110"/>
  <c r="O232" i="110"/>
  <c r="J233" i="110"/>
  <c r="K233" i="110"/>
  <c r="L233" i="110"/>
  <c r="M233" i="110"/>
  <c r="N233" i="110"/>
  <c r="O233" i="110"/>
  <c r="J234" i="110"/>
  <c r="K234" i="110"/>
  <c r="L234" i="110"/>
  <c r="M234" i="110"/>
  <c r="N234" i="110"/>
  <c r="O234" i="110"/>
  <c r="J235" i="110"/>
  <c r="K235" i="110"/>
  <c r="L235" i="110"/>
  <c r="M235" i="110"/>
  <c r="N235" i="110"/>
  <c r="O235" i="110"/>
  <c r="J236" i="110"/>
  <c r="K236" i="110"/>
  <c r="L236" i="110"/>
  <c r="M236" i="110"/>
  <c r="N236" i="110"/>
  <c r="O236" i="110"/>
  <c r="J237" i="110"/>
  <c r="K237" i="110"/>
  <c r="L237" i="110"/>
  <c r="M237" i="110"/>
  <c r="N237" i="110"/>
  <c r="O237" i="110"/>
  <c r="J238" i="110"/>
  <c r="K238" i="110"/>
  <c r="L238" i="110"/>
  <c r="M238" i="110"/>
  <c r="N238" i="110"/>
  <c r="O238" i="110"/>
  <c r="J239" i="110"/>
  <c r="K239" i="110"/>
  <c r="L239" i="110"/>
  <c r="M239" i="110"/>
  <c r="N239" i="110"/>
  <c r="O239" i="110"/>
  <c r="J240" i="110"/>
  <c r="K240" i="110"/>
  <c r="L240" i="110"/>
  <c r="M240" i="110"/>
  <c r="N240" i="110"/>
  <c r="O240" i="110"/>
  <c r="J241" i="110"/>
  <c r="K241" i="110"/>
  <c r="L241" i="110"/>
  <c r="M241" i="110"/>
  <c r="N241" i="110"/>
  <c r="O241" i="110"/>
  <c r="J242" i="110"/>
  <c r="K242" i="110"/>
  <c r="L242" i="110"/>
  <c r="M242" i="110"/>
  <c r="N242" i="110"/>
  <c r="O242" i="110"/>
  <c r="J243" i="110"/>
  <c r="K243" i="110"/>
  <c r="L243" i="110"/>
  <c r="M243" i="110"/>
  <c r="N243" i="110"/>
  <c r="O243" i="110"/>
  <c r="J244" i="110"/>
  <c r="K244" i="110"/>
  <c r="L244" i="110"/>
  <c r="M244" i="110"/>
  <c r="N244" i="110"/>
  <c r="O244" i="110"/>
  <c r="J245" i="110"/>
  <c r="K245" i="110"/>
  <c r="L245" i="110"/>
  <c r="M245" i="110"/>
  <c r="N245" i="110"/>
  <c r="O245" i="110"/>
  <c r="J246" i="110"/>
  <c r="K246" i="110"/>
  <c r="L246" i="110"/>
  <c r="M246" i="110"/>
  <c r="N246" i="110"/>
  <c r="O246" i="110"/>
  <c r="J247" i="110"/>
  <c r="K247" i="110"/>
  <c r="L247" i="110"/>
  <c r="M247" i="110"/>
  <c r="N247" i="110"/>
  <c r="O247" i="110"/>
  <c r="J248" i="110"/>
  <c r="K248" i="110"/>
  <c r="L248" i="110"/>
  <c r="M248" i="110"/>
  <c r="N248" i="110"/>
  <c r="O248" i="110"/>
  <c r="J249" i="110"/>
  <c r="K249" i="110"/>
  <c r="L249" i="110"/>
  <c r="M249" i="110"/>
  <c r="N249" i="110"/>
  <c r="O249" i="110"/>
  <c r="J250" i="110"/>
  <c r="K250" i="110"/>
  <c r="L250" i="110"/>
  <c r="M250" i="110"/>
  <c r="N250" i="110"/>
  <c r="O250" i="110"/>
  <c r="J251" i="110"/>
  <c r="K251" i="110"/>
  <c r="L251" i="110"/>
  <c r="M251" i="110"/>
  <c r="N251" i="110"/>
  <c r="O251" i="110"/>
  <c r="J252" i="110"/>
  <c r="K252" i="110"/>
  <c r="L252" i="110"/>
  <c r="M252" i="110"/>
  <c r="N252" i="110"/>
  <c r="O252" i="110"/>
  <c r="J253" i="110"/>
  <c r="K253" i="110"/>
  <c r="L253" i="110"/>
  <c r="M253" i="110"/>
  <c r="N253" i="110"/>
  <c r="O253" i="110"/>
  <c r="J254" i="110"/>
  <c r="K254" i="110"/>
  <c r="L254" i="110"/>
  <c r="M254" i="110"/>
  <c r="N254" i="110"/>
  <c r="O254" i="110"/>
  <c r="J255" i="110"/>
  <c r="K255" i="110"/>
  <c r="L255" i="110"/>
  <c r="M255" i="110"/>
  <c r="N255" i="110"/>
  <c r="O255" i="110"/>
  <c r="J256" i="110"/>
  <c r="K256" i="110"/>
  <c r="L256" i="110"/>
  <c r="M256" i="110"/>
  <c r="N256" i="110"/>
  <c r="O256" i="110"/>
  <c r="J257" i="110"/>
  <c r="K257" i="110"/>
  <c r="L257" i="110"/>
  <c r="M257" i="110"/>
  <c r="N257" i="110"/>
  <c r="O257" i="110"/>
  <c r="J258" i="110"/>
  <c r="K258" i="110"/>
  <c r="L258" i="110"/>
  <c r="M258" i="110"/>
  <c r="N258" i="110"/>
  <c r="O258" i="110"/>
  <c r="J259" i="110"/>
  <c r="K259" i="110"/>
  <c r="L259" i="110"/>
  <c r="M259" i="110"/>
  <c r="N259" i="110"/>
  <c r="O259" i="110"/>
  <c r="J260" i="110"/>
  <c r="K260" i="110"/>
  <c r="L260" i="110"/>
  <c r="M260" i="110"/>
  <c r="N260" i="110"/>
  <c r="O260" i="110"/>
  <c r="J261" i="110"/>
  <c r="K261" i="110"/>
  <c r="L261" i="110"/>
  <c r="M261" i="110"/>
  <c r="N261" i="110"/>
  <c r="O261" i="110"/>
  <c r="J262" i="110"/>
  <c r="K262" i="110"/>
  <c r="L262" i="110"/>
  <c r="M262" i="110"/>
  <c r="N262" i="110"/>
  <c r="O262" i="110"/>
  <c r="J263" i="110"/>
  <c r="K263" i="110"/>
  <c r="L263" i="110"/>
  <c r="M263" i="110"/>
  <c r="N263" i="110"/>
  <c r="O263" i="110"/>
  <c r="J264" i="110"/>
  <c r="K264" i="110"/>
  <c r="L264" i="110"/>
  <c r="M264" i="110"/>
  <c r="N264" i="110"/>
  <c r="O264" i="110"/>
  <c r="J265" i="110"/>
  <c r="K265" i="110"/>
  <c r="L265" i="110"/>
  <c r="M265" i="110"/>
  <c r="N265" i="110"/>
  <c r="O265" i="110"/>
  <c r="J266" i="110"/>
  <c r="K266" i="110"/>
  <c r="L266" i="110"/>
  <c r="M266" i="110"/>
  <c r="N266" i="110"/>
  <c r="O266" i="110"/>
  <c r="J267" i="110"/>
  <c r="K267" i="110"/>
  <c r="L267" i="110"/>
  <c r="M267" i="110"/>
  <c r="N267" i="110"/>
  <c r="O267" i="110"/>
  <c r="J268" i="110"/>
  <c r="K268" i="110"/>
  <c r="L268" i="110"/>
  <c r="M268" i="110"/>
  <c r="N268" i="110"/>
  <c r="O268" i="110"/>
  <c r="J269" i="110"/>
  <c r="K269" i="110"/>
  <c r="L269" i="110"/>
  <c r="M269" i="110"/>
  <c r="N269" i="110"/>
  <c r="O269" i="110"/>
  <c r="J270" i="110"/>
  <c r="K270" i="110"/>
  <c r="L270" i="110"/>
  <c r="M270" i="110"/>
  <c r="N270" i="110"/>
  <c r="O270" i="110"/>
  <c r="J271" i="110"/>
  <c r="K271" i="110"/>
  <c r="L271" i="110"/>
  <c r="M271" i="110"/>
  <c r="N271" i="110"/>
  <c r="O271" i="110"/>
  <c r="J272" i="110"/>
  <c r="K272" i="110"/>
  <c r="L272" i="110"/>
  <c r="M272" i="110"/>
  <c r="N272" i="110"/>
  <c r="O272" i="110"/>
  <c r="J273" i="110"/>
  <c r="K273" i="110"/>
  <c r="L273" i="110"/>
  <c r="M273" i="110"/>
  <c r="N273" i="110"/>
  <c r="O273" i="110"/>
  <c r="J274" i="110"/>
  <c r="K274" i="110"/>
  <c r="L274" i="110"/>
  <c r="M274" i="110"/>
  <c r="N274" i="110"/>
  <c r="O274" i="110"/>
  <c r="J275" i="110"/>
  <c r="K275" i="110"/>
  <c r="L275" i="110"/>
  <c r="M275" i="110"/>
  <c r="N275" i="110"/>
  <c r="O275" i="110"/>
  <c r="J276" i="110"/>
  <c r="K276" i="110"/>
  <c r="L276" i="110"/>
  <c r="M276" i="110"/>
  <c r="N276" i="110"/>
  <c r="O276" i="110"/>
  <c r="J277" i="110"/>
  <c r="K277" i="110"/>
  <c r="L277" i="110"/>
  <c r="M277" i="110"/>
  <c r="N277" i="110"/>
  <c r="O277" i="110"/>
  <c r="J278" i="110"/>
  <c r="K278" i="110"/>
  <c r="L278" i="110"/>
  <c r="M278" i="110"/>
  <c r="N278" i="110"/>
  <c r="O278" i="110"/>
  <c r="J279" i="110"/>
  <c r="K279" i="110"/>
  <c r="L279" i="110"/>
  <c r="M279" i="110"/>
  <c r="N279" i="110"/>
  <c r="O279" i="110"/>
  <c r="J280" i="110"/>
  <c r="K280" i="110"/>
  <c r="L280" i="110"/>
  <c r="M280" i="110"/>
  <c r="N280" i="110"/>
  <c r="O280" i="110"/>
  <c r="J281" i="110"/>
  <c r="K281" i="110"/>
  <c r="L281" i="110"/>
  <c r="M281" i="110"/>
  <c r="N281" i="110"/>
  <c r="O281" i="110"/>
  <c r="J282" i="110"/>
  <c r="K282" i="110"/>
  <c r="L282" i="110"/>
  <c r="M282" i="110"/>
  <c r="N282" i="110"/>
  <c r="O282" i="110"/>
  <c r="J283" i="110"/>
  <c r="K283" i="110"/>
  <c r="L283" i="110"/>
  <c r="M283" i="110"/>
  <c r="N283" i="110"/>
  <c r="O283" i="110"/>
  <c r="J284" i="110"/>
  <c r="K284" i="110"/>
  <c r="L284" i="110"/>
  <c r="M284" i="110"/>
  <c r="N284" i="110"/>
  <c r="O284" i="110"/>
  <c r="J285" i="110"/>
  <c r="K285" i="110"/>
  <c r="L285" i="110"/>
  <c r="M285" i="110"/>
  <c r="N285" i="110"/>
  <c r="O285" i="110"/>
  <c r="J286" i="110"/>
  <c r="K286" i="110"/>
  <c r="L286" i="110"/>
  <c r="M286" i="110"/>
  <c r="N286" i="110"/>
  <c r="O286" i="110"/>
  <c r="J287" i="110"/>
  <c r="K287" i="110"/>
  <c r="L287" i="110"/>
  <c r="M287" i="110"/>
  <c r="N287" i="110"/>
  <c r="O287" i="110"/>
  <c r="J288" i="110"/>
  <c r="K288" i="110"/>
  <c r="L288" i="110"/>
  <c r="M288" i="110"/>
  <c r="N288" i="110"/>
  <c r="O288" i="110"/>
  <c r="J289" i="110"/>
  <c r="K289" i="110"/>
  <c r="L289" i="110"/>
  <c r="M289" i="110"/>
  <c r="N289" i="110"/>
  <c r="O289" i="110"/>
  <c r="J290" i="110"/>
  <c r="K290" i="110"/>
  <c r="L290" i="110"/>
  <c r="M290" i="110"/>
  <c r="N290" i="110"/>
  <c r="O290" i="110"/>
  <c r="J291" i="110"/>
  <c r="K291" i="110"/>
  <c r="L291" i="110"/>
  <c r="M291" i="110"/>
  <c r="N291" i="110"/>
  <c r="O291" i="110"/>
  <c r="J292" i="110"/>
  <c r="K292" i="110"/>
  <c r="L292" i="110"/>
  <c r="M292" i="110"/>
  <c r="N292" i="110"/>
  <c r="O292" i="110"/>
  <c r="J293" i="110"/>
  <c r="K293" i="110"/>
  <c r="L293" i="110"/>
  <c r="M293" i="110"/>
  <c r="N293" i="110"/>
  <c r="O293" i="110"/>
  <c r="J294" i="110"/>
  <c r="K294" i="110"/>
  <c r="L294" i="110"/>
  <c r="M294" i="110"/>
  <c r="N294" i="110"/>
  <c r="O294" i="110"/>
  <c r="J295" i="110"/>
  <c r="K295" i="110"/>
  <c r="L295" i="110"/>
  <c r="M295" i="110"/>
  <c r="N295" i="110"/>
  <c r="O295" i="110"/>
  <c r="J296" i="110"/>
  <c r="K296" i="110"/>
  <c r="L296" i="110"/>
  <c r="M296" i="110"/>
  <c r="N296" i="110"/>
  <c r="O296" i="110"/>
  <c r="J297" i="110"/>
  <c r="K297" i="110"/>
  <c r="L297" i="110"/>
  <c r="M297" i="110"/>
  <c r="N297" i="110"/>
  <c r="O297" i="110"/>
  <c r="J298" i="110"/>
  <c r="K298" i="110"/>
  <c r="L298" i="110"/>
  <c r="M298" i="110"/>
  <c r="N298" i="110"/>
  <c r="O298" i="110"/>
  <c r="J299" i="110"/>
  <c r="K299" i="110"/>
  <c r="L299" i="110"/>
  <c r="M299" i="110"/>
  <c r="N299" i="110"/>
  <c r="O299" i="110"/>
  <c r="J300" i="110"/>
  <c r="K300" i="110"/>
  <c r="L300" i="110"/>
  <c r="M300" i="110"/>
  <c r="N300" i="110"/>
  <c r="O300" i="110"/>
  <c r="J301" i="110"/>
  <c r="K301" i="110"/>
  <c r="L301" i="110"/>
  <c r="M301" i="110"/>
  <c r="N301" i="110"/>
  <c r="O301" i="110"/>
  <c r="J302" i="110"/>
  <c r="K302" i="110"/>
  <c r="L302" i="110"/>
  <c r="M302" i="110"/>
  <c r="N302" i="110"/>
  <c r="O302" i="110"/>
  <c r="J303" i="110"/>
  <c r="K303" i="110"/>
  <c r="L303" i="110"/>
  <c r="M303" i="110"/>
  <c r="N303" i="110"/>
  <c r="O303" i="110"/>
  <c r="J304" i="110"/>
  <c r="K304" i="110"/>
  <c r="L304" i="110"/>
  <c r="M304" i="110"/>
  <c r="N304" i="110"/>
  <c r="O304" i="110"/>
  <c r="J305" i="110"/>
  <c r="K305" i="110"/>
  <c r="L305" i="110"/>
  <c r="M305" i="110"/>
  <c r="N305" i="110"/>
  <c r="O305" i="110"/>
  <c r="J306" i="110"/>
  <c r="K306" i="110"/>
  <c r="L306" i="110"/>
  <c r="M306" i="110"/>
  <c r="N306" i="110"/>
  <c r="O306" i="110"/>
  <c r="J307" i="110"/>
  <c r="K307" i="110"/>
  <c r="L307" i="110"/>
  <c r="M307" i="110"/>
  <c r="N307" i="110"/>
  <c r="O307" i="110"/>
  <c r="J308" i="110"/>
  <c r="K308" i="110"/>
  <c r="L308" i="110"/>
  <c r="M308" i="110"/>
  <c r="N308" i="110"/>
  <c r="O308" i="110"/>
  <c r="J309" i="110"/>
  <c r="K309" i="110"/>
  <c r="L309" i="110"/>
  <c r="M309" i="110"/>
  <c r="N309" i="110"/>
  <c r="O309" i="110"/>
  <c r="J310" i="110"/>
  <c r="K310" i="110"/>
  <c r="L310" i="110"/>
  <c r="M310" i="110"/>
  <c r="N310" i="110"/>
  <c r="O310" i="110"/>
  <c r="J311" i="110"/>
  <c r="K311" i="110"/>
  <c r="L311" i="110"/>
  <c r="M311" i="110"/>
  <c r="N311" i="110"/>
  <c r="O311" i="110"/>
  <c r="J312" i="110"/>
  <c r="K312" i="110"/>
  <c r="L312" i="110"/>
  <c r="M312" i="110"/>
  <c r="N312" i="110"/>
  <c r="O312" i="110"/>
  <c r="J313" i="110"/>
  <c r="K313" i="110"/>
  <c r="L313" i="110"/>
  <c r="M313" i="110"/>
  <c r="N313" i="110"/>
  <c r="O313" i="110"/>
  <c r="J314" i="110"/>
  <c r="K314" i="110"/>
  <c r="L314" i="110"/>
  <c r="M314" i="110"/>
  <c r="N314" i="110"/>
  <c r="O314" i="110"/>
  <c r="J315" i="110"/>
  <c r="K315" i="110"/>
  <c r="L315" i="110"/>
  <c r="M315" i="110"/>
  <c r="N315" i="110"/>
  <c r="O315" i="110"/>
  <c r="J316" i="110"/>
  <c r="K316" i="110"/>
  <c r="L316" i="110"/>
  <c r="M316" i="110"/>
  <c r="N316" i="110"/>
  <c r="O316" i="110"/>
  <c r="J317" i="110"/>
  <c r="K317" i="110"/>
  <c r="L317" i="110"/>
  <c r="M317" i="110"/>
  <c r="N317" i="110"/>
  <c r="O317" i="110"/>
  <c r="J318" i="110"/>
  <c r="K318" i="110"/>
  <c r="L318" i="110"/>
  <c r="M318" i="110"/>
  <c r="N318" i="110"/>
  <c r="O318" i="110"/>
  <c r="J319" i="110"/>
  <c r="K319" i="110"/>
  <c r="L319" i="110"/>
  <c r="M319" i="110"/>
  <c r="N319" i="110"/>
  <c r="O319" i="110"/>
  <c r="J320" i="110"/>
  <c r="K320" i="110"/>
  <c r="L320" i="110"/>
  <c r="M320" i="110"/>
  <c r="N320" i="110"/>
  <c r="O320" i="110"/>
  <c r="J321" i="110"/>
  <c r="K321" i="110"/>
  <c r="L321" i="110"/>
  <c r="M321" i="110"/>
  <c r="N321" i="110"/>
  <c r="O321" i="110"/>
  <c r="J322" i="110"/>
  <c r="K322" i="110"/>
  <c r="L322" i="110"/>
  <c r="M322" i="110"/>
  <c r="N322" i="110"/>
  <c r="O322" i="110"/>
  <c r="J323" i="110"/>
  <c r="K323" i="110"/>
  <c r="L323" i="110"/>
  <c r="M323" i="110"/>
  <c r="N323" i="110"/>
  <c r="O323" i="110"/>
  <c r="J324" i="110"/>
  <c r="K324" i="110"/>
  <c r="L324" i="110"/>
  <c r="M324" i="110"/>
  <c r="N324" i="110"/>
  <c r="O324" i="110"/>
  <c r="J325" i="110"/>
  <c r="K325" i="110"/>
  <c r="L325" i="110"/>
  <c r="M325" i="110"/>
  <c r="N325" i="110"/>
  <c r="O325" i="110"/>
  <c r="J326" i="110"/>
  <c r="K326" i="110"/>
  <c r="L326" i="110"/>
  <c r="M326" i="110"/>
  <c r="N326" i="110"/>
  <c r="O326" i="110"/>
  <c r="J327" i="110"/>
  <c r="K327" i="110"/>
  <c r="L327" i="110"/>
  <c r="M327" i="110"/>
  <c r="N327" i="110"/>
  <c r="O327" i="110"/>
  <c r="J328" i="110"/>
  <c r="K328" i="110"/>
  <c r="L328" i="110"/>
  <c r="M328" i="110"/>
  <c r="N328" i="110"/>
  <c r="O328" i="110"/>
  <c r="J329" i="110"/>
  <c r="K329" i="110"/>
  <c r="L329" i="110"/>
  <c r="M329" i="110"/>
  <c r="N329" i="110"/>
  <c r="O329" i="110"/>
  <c r="J330" i="110"/>
  <c r="K330" i="110"/>
  <c r="L330" i="110"/>
  <c r="M330" i="110"/>
  <c r="N330" i="110"/>
  <c r="O330" i="110"/>
  <c r="J331" i="110"/>
  <c r="K331" i="110"/>
  <c r="L331" i="110"/>
  <c r="M331" i="110"/>
  <c r="N331" i="110"/>
  <c r="O331" i="110"/>
  <c r="J332" i="110"/>
  <c r="K332" i="110"/>
  <c r="L332" i="110"/>
  <c r="M332" i="110"/>
  <c r="N332" i="110"/>
  <c r="O332" i="110"/>
  <c r="J333" i="110"/>
  <c r="K333" i="110"/>
  <c r="L333" i="110"/>
  <c r="M333" i="110"/>
  <c r="N333" i="110"/>
  <c r="O333" i="110"/>
  <c r="J334" i="110"/>
  <c r="K334" i="110"/>
  <c r="L334" i="110"/>
  <c r="M334" i="110"/>
  <c r="N334" i="110"/>
  <c r="O334" i="110"/>
  <c r="J335" i="110"/>
  <c r="K335" i="110"/>
  <c r="L335" i="110"/>
  <c r="M335" i="110"/>
  <c r="N335" i="110"/>
  <c r="O335" i="110"/>
  <c r="J336" i="110"/>
  <c r="K336" i="110"/>
  <c r="L336" i="110"/>
  <c r="M336" i="110"/>
  <c r="N336" i="110"/>
  <c r="O336" i="110"/>
  <c r="J337" i="110"/>
  <c r="K337" i="110"/>
  <c r="L337" i="110"/>
  <c r="M337" i="110"/>
  <c r="N337" i="110"/>
  <c r="O337" i="110"/>
  <c r="J338" i="110"/>
  <c r="K338" i="110"/>
  <c r="L338" i="110"/>
  <c r="M338" i="110"/>
  <c r="N338" i="110"/>
  <c r="O338" i="110"/>
  <c r="J339" i="110"/>
  <c r="K339" i="110"/>
  <c r="L339" i="110"/>
  <c r="M339" i="110"/>
  <c r="N339" i="110"/>
  <c r="O339" i="110"/>
  <c r="J340" i="110"/>
  <c r="K340" i="110"/>
  <c r="L340" i="110"/>
  <c r="M340" i="110"/>
  <c r="N340" i="110"/>
  <c r="O340" i="110"/>
  <c r="J341" i="110"/>
  <c r="K341" i="110"/>
  <c r="L341" i="110"/>
  <c r="M341" i="110"/>
  <c r="N341" i="110"/>
  <c r="O341" i="110"/>
  <c r="J342" i="110"/>
  <c r="K342" i="110"/>
  <c r="L342" i="110"/>
  <c r="M342" i="110"/>
  <c r="N342" i="110"/>
  <c r="O342" i="110"/>
  <c r="J343" i="110"/>
  <c r="K343" i="110"/>
  <c r="L343" i="110"/>
  <c r="M343" i="110"/>
  <c r="N343" i="110"/>
  <c r="O343" i="110"/>
  <c r="J344" i="110"/>
  <c r="K344" i="110"/>
  <c r="L344" i="110"/>
  <c r="M344" i="110"/>
  <c r="N344" i="110"/>
  <c r="O344" i="110"/>
  <c r="J345" i="110"/>
  <c r="K345" i="110"/>
  <c r="L345" i="110"/>
  <c r="M345" i="110"/>
  <c r="N345" i="110"/>
  <c r="O345" i="110"/>
  <c r="J346" i="110"/>
  <c r="K346" i="110"/>
  <c r="L346" i="110"/>
  <c r="M346" i="110"/>
  <c r="N346" i="110"/>
  <c r="O346" i="110"/>
  <c r="J347" i="110"/>
  <c r="K347" i="110"/>
  <c r="L347" i="110"/>
  <c r="M347" i="110"/>
  <c r="N347" i="110"/>
  <c r="O347" i="110"/>
  <c r="J348" i="110"/>
  <c r="K348" i="110"/>
  <c r="L348" i="110"/>
  <c r="M348" i="110"/>
  <c r="N348" i="110"/>
  <c r="O348" i="110"/>
  <c r="J349" i="110"/>
  <c r="K349" i="110"/>
  <c r="L349" i="110"/>
  <c r="M349" i="110"/>
  <c r="N349" i="110"/>
  <c r="O349" i="110"/>
  <c r="J350" i="110"/>
  <c r="K350" i="110"/>
  <c r="L350" i="110"/>
  <c r="M350" i="110"/>
  <c r="N350" i="110"/>
  <c r="O350" i="110"/>
  <c r="J351" i="110"/>
  <c r="K351" i="110"/>
  <c r="L351" i="110"/>
  <c r="M351" i="110"/>
  <c r="N351" i="110"/>
  <c r="O351" i="110"/>
  <c r="J352" i="110"/>
  <c r="K352" i="110"/>
  <c r="L352" i="110"/>
  <c r="M352" i="110"/>
  <c r="N352" i="110"/>
  <c r="O352" i="110"/>
  <c r="J353" i="110"/>
  <c r="K353" i="110"/>
  <c r="L353" i="110"/>
  <c r="M353" i="110"/>
  <c r="N353" i="110"/>
  <c r="O353" i="110"/>
  <c r="J354" i="110"/>
  <c r="K354" i="110"/>
  <c r="L354" i="110"/>
  <c r="M354" i="110"/>
  <c r="N354" i="110"/>
  <c r="O354" i="110"/>
  <c r="J355" i="110"/>
  <c r="K355" i="110"/>
  <c r="L355" i="110"/>
  <c r="M355" i="110"/>
  <c r="N355" i="110"/>
  <c r="O355" i="110"/>
  <c r="J356" i="110"/>
  <c r="K356" i="110"/>
  <c r="L356" i="110"/>
  <c r="M356" i="110"/>
  <c r="N356" i="110"/>
  <c r="O356" i="110"/>
  <c r="J357" i="110"/>
  <c r="K357" i="110"/>
  <c r="L357" i="110"/>
  <c r="M357" i="110"/>
  <c r="N357" i="110"/>
  <c r="O357" i="110"/>
  <c r="J358" i="110"/>
  <c r="K358" i="110"/>
  <c r="L358" i="110"/>
  <c r="M358" i="110"/>
  <c r="N358" i="110"/>
  <c r="O358" i="110"/>
  <c r="J359" i="110"/>
  <c r="K359" i="110"/>
  <c r="L359" i="110"/>
  <c r="M359" i="110"/>
  <c r="N359" i="110"/>
  <c r="O359" i="110"/>
  <c r="J360" i="110"/>
  <c r="K360" i="110"/>
  <c r="L360" i="110"/>
  <c r="M360" i="110"/>
  <c r="N360" i="110"/>
  <c r="O360" i="110"/>
  <c r="J361" i="110"/>
  <c r="K361" i="110"/>
  <c r="L361" i="110"/>
  <c r="M361" i="110"/>
  <c r="N361" i="110"/>
  <c r="O361" i="110"/>
  <c r="J362" i="110"/>
  <c r="K362" i="110"/>
  <c r="L362" i="110"/>
  <c r="M362" i="110"/>
  <c r="N362" i="110"/>
  <c r="O362" i="110"/>
  <c r="J363" i="110"/>
  <c r="K363" i="110"/>
  <c r="L363" i="110"/>
  <c r="M363" i="110"/>
  <c r="N363" i="110"/>
  <c r="O363" i="110"/>
  <c r="J364" i="110"/>
  <c r="K364" i="110"/>
  <c r="L364" i="110"/>
  <c r="M364" i="110"/>
  <c r="N364" i="110"/>
  <c r="O364" i="110"/>
  <c r="J365" i="110"/>
  <c r="K365" i="110"/>
  <c r="L365" i="110"/>
  <c r="M365" i="110"/>
  <c r="N365" i="110"/>
  <c r="O365" i="110"/>
  <c r="J366" i="110"/>
  <c r="K366" i="110"/>
  <c r="L366" i="110"/>
  <c r="M366" i="110"/>
  <c r="N366" i="110"/>
  <c r="O366" i="110"/>
  <c r="J367" i="110"/>
  <c r="K367" i="110"/>
  <c r="L367" i="110"/>
  <c r="M367" i="110"/>
  <c r="N367" i="110"/>
  <c r="O367" i="110"/>
  <c r="J368" i="110"/>
  <c r="K368" i="110"/>
  <c r="L368" i="110"/>
  <c r="M368" i="110"/>
  <c r="N368" i="110"/>
  <c r="O368" i="110"/>
  <c r="J369" i="110"/>
  <c r="K369" i="110"/>
  <c r="L369" i="110"/>
  <c r="M369" i="110"/>
  <c r="N369" i="110"/>
  <c r="O369" i="110"/>
  <c r="J370" i="110"/>
  <c r="K370" i="110"/>
  <c r="L370" i="110"/>
  <c r="M370" i="110"/>
  <c r="N370" i="110"/>
  <c r="O370" i="110"/>
  <c r="J371" i="110"/>
  <c r="K371" i="110"/>
  <c r="L371" i="110"/>
  <c r="M371" i="110"/>
  <c r="N371" i="110"/>
  <c r="O371" i="110"/>
  <c r="J372" i="110"/>
  <c r="K372" i="110"/>
  <c r="L372" i="110"/>
  <c r="M372" i="110"/>
  <c r="N372" i="110"/>
  <c r="O372" i="110"/>
  <c r="J373" i="110"/>
  <c r="K373" i="110"/>
  <c r="L373" i="110"/>
  <c r="M373" i="110"/>
  <c r="N373" i="110"/>
  <c r="O373" i="110"/>
  <c r="J374" i="110"/>
  <c r="K374" i="110"/>
  <c r="L374" i="110"/>
  <c r="M374" i="110"/>
  <c r="N374" i="110"/>
  <c r="O374" i="110"/>
  <c r="J375" i="110"/>
  <c r="K375" i="110"/>
  <c r="L375" i="110"/>
  <c r="M375" i="110"/>
  <c r="N375" i="110"/>
  <c r="O375" i="110"/>
  <c r="J376" i="110"/>
  <c r="K376" i="110"/>
  <c r="L376" i="110"/>
  <c r="M376" i="110"/>
  <c r="N376" i="110"/>
  <c r="O376" i="110"/>
  <c r="J377" i="110"/>
  <c r="K377" i="110"/>
  <c r="L377" i="110"/>
  <c r="M377" i="110"/>
  <c r="N377" i="110"/>
  <c r="O377" i="110"/>
  <c r="J378" i="110"/>
  <c r="K378" i="110"/>
  <c r="L378" i="110"/>
  <c r="M378" i="110"/>
  <c r="N378" i="110"/>
  <c r="O378" i="110"/>
  <c r="J379" i="110"/>
  <c r="K379" i="110"/>
  <c r="L379" i="110"/>
  <c r="M379" i="110"/>
  <c r="N379" i="110"/>
  <c r="O379" i="110"/>
  <c r="J380" i="110"/>
  <c r="K380" i="110"/>
  <c r="L380" i="110"/>
  <c r="M380" i="110"/>
  <c r="N380" i="110"/>
  <c r="O380" i="110"/>
  <c r="J381" i="110"/>
  <c r="K381" i="110"/>
  <c r="L381" i="110"/>
  <c r="M381" i="110"/>
  <c r="N381" i="110"/>
  <c r="O381" i="110"/>
  <c r="J382" i="110"/>
  <c r="K382" i="110"/>
  <c r="L382" i="110"/>
  <c r="M382" i="110"/>
  <c r="N382" i="110"/>
  <c r="O382" i="110"/>
  <c r="J383" i="110"/>
  <c r="K383" i="110"/>
  <c r="L383" i="110"/>
  <c r="M383" i="110"/>
  <c r="N383" i="110"/>
  <c r="O383" i="110"/>
  <c r="J384" i="110"/>
  <c r="K384" i="110"/>
  <c r="L384" i="110"/>
  <c r="M384" i="110"/>
  <c r="N384" i="110"/>
  <c r="O384" i="110"/>
  <c r="J385" i="110"/>
  <c r="K385" i="110"/>
  <c r="L385" i="110"/>
  <c r="M385" i="110"/>
  <c r="N385" i="110"/>
  <c r="O385" i="110"/>
  <c r="J386" i="110"/>
  <c r="K386" i="110"/>
  <c r="L386" i="110"/>
  <c r="M386" i="110"/>
  <c r="N386" i="110"/>
  <c r="O386" i="110"/>
  <c r="J387" i="110"/>
  <c r="K387" i="110"/>
  <c r="L387" i="110"/>
  <c r="M387" i="110"/>
  <c r="N387" i="110"/>
  <c r="O387" i="110"/>
  <c r="J388" i="110"/>
  <c r="K388" i="110"/>
  <c r="L388" i="110"/>
  <c r="M388" i="110"/>
  <c r="N388" i="110"/>
  <c r="O388" i="110"/>
  <c r="J389" i="110"/>
  <c r="K389" i="110"/>
  <c r="L389" i="110"/>
  <c r="M389" i="110"/>
  <c r="N389" i="110"/>
  <c r="O389" i="110"/>
  <c r="J390" i="110"/>
  <c r="K390" i="110"/>
  <c r="L390" i="110"/>
  <c r="M390" i="110"/>
  <c r="N390" i="110"/>
  <c r="O390" i="110"/>
  <c r="J391" i="110"/>
  <c r="K391" i="110"/>
  <c r="L391" i="110"/>
  <c r="M391" i="110"/>
  <c r="N391" i="110"/>
  <c r="O391" i="110"/>
  <c r="J392" i="110"/>
  <c r="K392" i="110"/>
  <c r="L392" i="110"/>
  <c r="M392" i="110"/>
  <c r="N392" i="110"/>
  <c r="O392" i="110"/>
  <c r="J393" i="110"/>
  <c r="K393" i="110"/>
  <c r="L393" i="110"/>
  <c r="M393" i="110"/>
  <c r="N393" i="110"/>
  <c r="O393" i="110"/>
  <c r="J394" i="110"/>
  <c r="K394" i="110"/>
  <c r="L394" i="110"/>
  <c r="M394" i="110"/>
  <c r="N394" i="110"/>
  <c r="O394" i="110"/>
  <c r="J395" i="110"/>
  <c r="K395" i="110"/>
  <c r="L395" i="110"/>
  <c r="M395" i="110"/>
  <c r="N395" i="110"/>
  <c r="O395" i="110"/>
  <c r="J396" i="110"/>
  <c r="K396" i="110"/>
  <c r="L396" i="110"/>
  <c r="M396" i="110"/>
  <c r="N396" i="110"/>
  <c r="O396" i="110"/>
  <c r="J397" i="110"/>
  <c r="K397" i="110"/>
  <c r="L397" i="110"/>
  <c r="M397" i="110"/>
  <c r="N397" i="110"/>
  <c r="O397" i="110"/>
  <c r="J398" i="110"/>
  <c r="K398" i="110"/>
  <c r="L398" i="110"/>
  <c r="M398" i="110"/>
  <c r="N398" i="110"/>
  <c r="O398" i="110"/>
  <c r="J399" i="110"/>
  <c r="K399" i="110"/>
  <c r="L399" i="110"/>
  <c r="M399" i="110"/>
  <c r="N399" i="110"/>
  <c r="O399" i="110"/>
  <c r="J400" i="110"/>
  <c r="K400" i="110"/>
  <c r="L400" i="110"/>
  <c r="M400" i="110"/>
  <c r="N400" i="110"/>
  <c r="O400" i="110"/>
  <c r="J401" i="110"/>
  <c r="K401" i="110"/>
  <c r="L401" i="110"/>
  <c r="M401" i="110"/>
  <c r="N401" i="110"/>
  <c r="O401" i="110"/>
  <c r="J402" i="110"/>
  <c r="K402" i="110"/>
  <c r="L402" i="110"/>
  <c r="M402" i="110"/>
  <c r="N402" i="110"/>
  <c r="O402" i="110"/>
  <c r="J403" i="110"/>
  <c r="K403" i="110"/>
  <c r="L403" i="110"/>
  <c r="M403" i="110"/>
  <c r="N403" i="110"/>
  <c r="O403" i="110"/>
  <c r="J404" i="110"/>
  <c r="K404" i="110"/>
  <c r="L404" i="110"/>
  <c r="M404" i="110"/>
  <c r="N404" i="110"/>
  <c r="O404" i="110"/>
  <c r="J405" i="110"/>
  <c r="K405" i="110"/>
  <c r="L405" i="110"/>
  <c r="M405" i="110"/>
  <c r="N405" i="110"/>
  <c r="O405" i="110"/>
  <c r="J406" i="110"/>
  <c r="K406" i="110"/>
  <c r="L406" i="110"/>
  <c r="M406" i="110"/>
  <c r="N406" i="110"/>
  <c r="O406" i="110"/>
  <c r="J407" i="110"/>
  <c r="K407" i="110"/>
  <c r="L407" i="110"/>
  <c r="M407" i="110"/>
  <c r="N407" i="110"/>
  <c r="O407" i="110"/>
  <c r="J408" i="110"/>
  <c r="K408" i="110"/>
  <c r="L408" i="110"/>
  <c r="M408" i="110"/>
  <c r="N408" i="110"/>
  <c r="O408" i="110"/>
  <c r="J409" i="110"/>
  <c r="K409" i="110"/>
  <c r="L409" i="110"/>
  <c r="M409" i="110"/>
  <c r="N409" i="110"/>
  <c r="O409" i="110"/>
  <c r="J410" i="110"/>
  <c r="K410" i="110"/>
  <c r="L410" i="110"/>
  <c r="M410" i="110"/>
  <c r="N410" i="110"/>
  <c r="O410" i="110"/>
  <c r="J411" i="110"/>
  <c r="K411" i="110"/>
  <c r="L411" i="110"/>
  <c r="M411" i="110"/>
  <c r="N411" i="110"/>
  <c r="O411" i="110"/>
  <c r="J412" i="110"/>
  <c r="K412" i="110"/>
  <c r="L412" i="110"/>
  <c r="M412" i="110"/>
  <c r="N412" i="110"/>
  <c r="O412" i="110"/>
  <c r="J413" i="110"/>
  <c r="K413" i="110"/>
  <c r="L413" i="110"/>
  <c r="M413" i="110"/>
  <c r="N413" i="110"/>
  <c r="O413" i="110"/>
  <c r="J414" i="110"/>
  <c r="K414" i="110"/>
  <c r="L414" i="110"/>
  <c r="M414" i="110"/>
  <c r="N414" i="110"/>
  <c r="O414" i="110"/>
  <c r="J415" i="110"/>
  <c r="K415" i="110"/>
  <c r="L415" i="110"/>
  <c r="M415" i="110"/>
  <c r="N415" i="110"/>
  <c r="O415" i="110"/>
  <c r="J416" i="110"/>
  <c r="K416" i="110"/>
  <c r="L416" i="110"/>
  <c r="M416" i="110"/>
  <c r="N416" i="110"/>
  <c r="O416" i="110"/>
  <c r="J417" i="110"/>
  <c r="K417" i="110"/>
  <c r="L417" i="110"/>
  <c r="M417" i="110"/>
  <c r="N417" i="110"/>
  <c r="O417" i="110"/>
  <c r="J418" i="110"/>
  <c r="K418" i="110"/>
  <c r="L418" i="110"/>
  <c r="M418" i="110"/>
  <c r="N418" i="110"/>
  <c r="O418" i="110"/>
  <c r="J419" i="110"/>
  <c r="K419" i="110"/>
  <c r="L419" i="110"/>
  <c r="M419" i="110"/>
  <c r="N419" i="110"/>
  <c r="O419" i="110"/>
  <c r="J420" i="110"/>
  <c r="K420" i="110"/>
  <c r="L420" i="110"/>
  <c r="M420" i="110"/>
  <c r="N420" i="110"/>
  <c r="O420" i="110"/>
  <c r="J421" i="110"/>
  <c r="K421" i="110"/>
  <c r="L421" i="110"/>
  <c r="M421" i="110"/>
  <c r="N421" i="110"/>
  <c r="O421" i="110"/>
  <c r="J422" i="110"/>
  <c r="K422" i="110"/>
  <c r="L422" i="110"/>
  <c r="M422" i="110"/>
  <c r="N422" i="110"/>
  <c r="O422" i="110"/>
  <c r="J423" i="110"/>
  <c r="K423" i="110"/>
  <c r="L423" i="110"/>
  <c r="M423" i="110"/>
  <c r="N423" i="110"/>
  <c r="O423" i="110"/>
  <c r="J424" i="110"/>
  <c r="K424" i="110"/>
  <c r="L424" i="110"/>
  <c r="M424" i="110"/>
  <c r="N424" i="110"/>
  <c r="O424" i="110"/>
  <c r="J425" i="110"/>
  <c r="K425" i="110"/>
  <c r="L425" i="110"/>
  <c r="M425" i="110"/>
  <c r="N425" i="110"/>
  <c r="O425" i="110"/>
  <c r="J426" i="110"/>
  <c r="K426" i="110"/>
  <c r="L426" i="110"/>
  <c r="M426" i="110"/>
  <c r="N426" i="110"/>
  <c r="O426" i="110"/>
  <c r="J427" i="110"/>
  <c r="K427" i="110"/>
  <c r="L427" i="110"/>
  <c r="M427" i="110"/>
  <c r="N427" i="110"/>
  <c r="O427" i="110"/>
  <c r="J428" i="110"/>
  <c r="K428" i="110"/>
  <c r="L428" i="110"/>
  <c r="M428" i="110"/>
  <c r="N428" i="110"/>
  <c r="O428" i="110"/>
  <c r="J429" i="110"/>
  <c r="K429" i="110"/>
  <c r="L429" i="110"/>
  <c r="M429" i="110"/>
  <c r="N429" i="110"/>
  <c r="O429" i="110"/>
  <c r="J430" i="110"/>
  <c r="K430" i="110"/>
  <c r="L430" i="110"/>
  <c r="M430" i="110"/>
  <c r="N430" i="110"/>
  <c r="O430" i="110"/>
  <c r="J431" i="110"/>
  <c r="K431" i="110"/>
  <c r="L431" i="110"/>
  <c r="M431" i="110"/>
  <c r="N431" i="110"/>
  <c r="O431" i="110"/>
  <c r="J432" i="110"/>
  <c r="K432" i="110"/>
  <c r="L432" i="110"/>
  <c r="M432" i="110"/>
  <c r="N432" i="110"/>
  <c r="O432" i="110"/>
  <c r="J433" i="110"/>
  <c r="K433" i="110"/>
  <c r="L433" i="110"/>
  <c r="M433" i="110"/>
  <c r="N433" i="110"/>
  <c r="O433" i="110"/>
  <c r="J434" i="110"/>
  <c r="K434" i="110"/>
  <c r="L434" i="110"/>
  <c r="M434" i="110"/>
  <c r="N434" i="110"/>
  <c r="O434" i="110"/>
  <c r="J435" i="110"/>
  <c r="K435" i="110"/>
  <c r="L435" i="110"/>
  <c r="M435" i="110"/>
  <c r="N435" i="110"/>
  <c r="O435" i="110"/>
  <c r="J436" i="110"/>
  <c r="K436" i="110"/>
  <c r="L436" i="110"/>
  <c r="M436" i="110"/>
  <c r="N436" i="110"/>
  <c r="O436" i="110"/>
  <c r="J437" i="110"/>
  <c r="K437" i="110"/>
  <c r="L437" i="110"/>
  <c r="M437" i="110"/>
  <c r="N437" i="110"/>
  <c r="O437" i="110"/>
  <c r="J438" i="110"/>
  <c r="K438" i="110"/>
  <c r="L438" i="110"/>
  <c r="M438" i="110"/>
  <c r="N438" i="110"/>
  <c r="O438" i="110"/>
  <c r="J439" i="110"/>
  <c r="K439" i="110"/>
  <c r="L439" i="110"/>
  <c r="M439" i="110"/>
  <c r="N439" i="110"/>
  <c r="O439" i="110"/>
  <c r="J440" i="110"/>
  <c r="K440" i="110"/>
  <c r="L440" i="110"/>
  <c r="M440" i="110"/>
  <c r="N440" i="110"/>
  <c r="O440" i="110"/>
  <c r="J441" i="110"/>
  <c r="K441" i="110"/>
  <c r="L441" i="110"/>
  <c r="M441" i="110"/>
  <c r="N441" i="110"/>
  <c r="O441" i="110"/>
  <c r="J442" i="110"/>
  <c r="K442" i="110"/>
  <c r="L442" i="110"/>
  <c r="M442" i="110"/>
  <c r="N442" i="110"/>
  <c r="O442" i="110"/>
  <c r="J443" i="110"/>
  <c r="K443" i="110"/>
  <c r="L443" i="110"/>
  <c r="M443" i="110"/>
  <c r="N443" i="110"/>
  <c r="O443" i="110"/>
  <c r="J444" i="110"/>
  <c r="K444" i="110"/>
  <c r="L444" i="110"/>
  <c r="M444" i="110"/>
  <c r="N444" i="110"/>
  <c r="O444" i="110"/>
  <c r="J445" i="110"/>
  <c r="K445" i="110"/>
  <c r="L445" i="110"/>
  <c r="M445" i="110"/>
  <c r="N445" i="110"/>
  <c r="O445" i="110"/>
  <c r="J446" i="110"/>
  <c r="K446" i="110"/>
  <c r="L446" i="110"/>
  <c r="M446" i="110"/>
  <c r="N446" i="110"/>
  <c r="O446" i="110"/>
  <c r="J447" i="110"/>
  <c r="K447" i="110"/>
  <c r="L447" i="110"/>
  <c r="M447" i="110"/>
  <c r="N447" i="110"/>
  <c r="O447" i="110"/>
  <c r="J448" i="110"/>
  <c r="K448" i="110"/>
  <c r="L448" i="110"/>
  <c r="M448" i="110"/>
  <c r="N448" i="110"/>
  <c r="O448" i="110"/>
  <c r="J449" i="110"/>
  <c r="K449" i="110"/>
  <c r="L449" i="110"/>
  <c r="M449" i="110"/>
  <c r="N449" i="110"/>
  <c r="O449" i="110"/>
  <c r="J450" i="110"/>
  <c r="K450" i="110"/>
  <c r="L450" i="110"/>
  <c r="M450" i="110"/>
  <c r="N450" i="110"/>
  <c r="O450" i="110"/>
  <c r="J451" i="110"/>
  <c r="K451" i="110"/>
  <c r="L451" i="110"/>
  <c r="M451" i="110"/>
  <c r="N451" i="110"/>
  <c r="O451" i="110"/>
  <c r="J452" i="110"/>
  <c r="K452" i="110"/>
  <c r="L452" i="110"/>
  <c r="M452" i="110"/>
  <c r="N452" i="110"/>
  <c r="O452" i="110"/>
  <c r="J453" i="110"/>
  <c r="K453" i="110"/>
  <c r="L453" i="110"/>
  <c r="M453" i="110"/>
  <c r="N453" i="110"/>
  <c r="O453" i="110"/>
  <c r="J454" i="110"/>
  <c r="K454" i="110"/>
  <c r="L454" i="110"/>
  <c r="M454" i="110"/>
  <c r="N454" i="110"/>
  <c r="O454" i="110"/>
  <c r="J455" i="110"/>
  <c r="K455" i="110"/>
  <c r="L455" i="110"/>
  <c r="M455" i="110"/>
  <c r="N455" i="110"/>
  <c r="O455" i="110"/>
  <c r="J456" i="110"/>
  <c r="K456" i="110"/>
  <c r="L456" i="110"/>
  <c r="M456" i="110"/>
  <c r="N456" i="110"/>
  <c r="O456" i="110"/>
  <c r="J457" i="110"/>
  <c r="K457" i="110"/>
  <c r="L457" i="110"/>
  <c r="M457" i="110"/>
  <c r="N457" i="110"/>
  <c r="O457" i="110"/>
  <c r="J458" i="110"/>
  <c r="K458" i="110"/>
  <c r="L458" i="110"/>
  <c r="M458" i="110"/>
  <c r="N458" i="110"/>
  <c r="O458" i="110"/>
  <c r="J459" i="110"/>
  <c r="K459" i="110"/>
  <c r="L459" i="110"/>
  <c r="M459" i="110"/>
  <c r="N459" i="110"/>
  <c r="O459" i="110"/>
  <c r="J460" i="110"/>
  <c r="K460" i="110"/>
  <c r="L460" i="110"/>
  <c r="M460" i="110"/>
  <c r="N460" i="110"/>
  <c r="O460" i="110"/>
  <c r="J461" i="110"/>
  <c r="K461" i="110"/>
  <c r="L461" i="110"/>
  <c r="M461" i="110"/>
  <c r="N461" i="110"/>
  <c r="O461" i="110"/>
  <c r="J462" i="110"/>
  <c r="K462" i="110"/>
  <c r="L462" i="110"/>
  <c r="M462" i="110"/>
  <c r="N462" i="110"/>
  <c r="O462" i="110"/>
  <c r="J463" i="110"/>
  <c r="K463" i="110"/>
  <c r="L463" i="110"/>
  <c r="M463" i="110"/>
  <c r="N463" i="110"/>
  <c r="O463" i="110"/>
  <c r="J464" i="110"/>
  <c r="K464" i="110"/>
  <c r="L464" i="110"/>
  <c r="M464" i="110"/>
  <c r="N464" i="110"/>
  <c r="O464" i="110"/>
  <c r="J465" i="110"/>
  <c r="K465" i="110"/>
  <c r="L465" i="110"/>
  <c r="M465" i="110"/>
  <c r="N465" i="110"/>
  <c r="O465" i="110"/>
  <c r="J466" i="110"/>
  <c r="K466" i="110"/>
  <c r="L466" i="110"/>
  <c r="M466" i="110"/>
  <c r="N466" i="110"/>
  <c r="O466" i="110"/>
  <c r="J467" i="110"/>
  <c r="K467" i="110"/>
  <c r="L467" i="110"/>
  <c r="M467" i="110"/>
  <c r="N467" i="110"/>
  <c r="O467" i="110"/>
  <c r="J468" i="110"/>
  <c r="K468" i="110"/>
  <c r="L468" i="110"/>
  <c r="M468" i="110"/>
  <c r="N468" i="110"/>
  <c r="O468" i="110"/>
  <c r="J469" i="110"/>
  <c r="K469" i="110"/>
  <c r="L469" i="110"/>
  <c r="M469" i="110"/>
  <c r="N469" i="110"/>
  <c r="O469" i="110"/>
  <c r="J470" i="110"/>
  <c r="K470" i="110"/>
  <c r="L470" i="110"/>
  <c r="M470" i="110"/>
  <c r="N470" i="110"/>
  <c r="O470" i="110"/>
  <c r="J471" i="110"/>
  <c r="K471" i="110"/>
  <c r="L471" i="110"/>
  <c r="M471" i="110"/>
  <c r="N471" i="110"/>
  <c r="O471" i="110"/>
  <c r="J472" i="110"/>
  <c r="K472" i="110"/>
  <c r="L472" i="110"/>
  <c r="M472" i="110"/>
  <c r="N472" i="110"/>
  <c r="O472" i="110"/>
  <c r="J473" i="110"/>
  <c r="K473" i="110"/>
  <c r="L473" i="110"/>
  <c r="M473" i="110"/>
  <c r="N473" i="110"/>
  <c r="O473" i="110"/>
  <c r="J474" i="110"/>
  <c r="K474" i="110"/>
  <c r="L474" i="110"/>
  <c r="M474" i="110"/>
  <c r="N474" i="110"/>
  <c r="O474" i="110"/>
  <c r="J475" i="110"/>
  <c r="K475" i="110"/>
  <c r="L475" i="110"/>
  <c r="M475" i="110"/>
  <c r="N475" i="110"/>
  <c r="O475" i="110"/>
  <c r="J476" i="110"/>
  <c r="K476" i="110"/>
  <c r="L476" i="110"/>
  <c r="M476" i="110"/>
  <c r="N476" i="110"/>
  <c r="O476" i="110"/>
  <c r="J477" i="110"/>
  <c r="K477" i="110"/>
  <c r="L477" i="110"/>
  <c r="M477" i="110"/>
  <c r="N477" i="110"/>
  <c r="O477" i="110"/>
  <c r="J478" i="110"/>
  <c r="K478" i="110"/>
  <c r="L478" i="110"/>
  <c r="M478" i="110"/>
  <c r="N478" i="110"/>
  <c r="O478" i="110"/>
  <c r="J479" i="110"/>
  <c r="K479" i="110"/>
  <c r="L479" i="110"/>
  <c r="M479" i="110"/>
  <c r="N479" i="110"/>
  <c r="O479" i="110"/>
  <c r="J480" i="110"/>
  <c r="K480" i="110"/>
  <c r="L480" i="110"/>
  <c r="M480" i="110"/>
  <c r="N480" i="110"/>
  <c r="O480" i="110"/>
  <c r="J481" i="110"/>
  <c r="K481" i="110"/>
  <c r="L481" i="110"/>
  <c r="M481" i="110"/>
  <c r="N481" i="110"/>
  <c r="O481" i="110"/>
  <c r="J482" i="110"/>
  <c r="K482" i="110"/>
  <c r="L482" i="110"/>
  <c r="M482" i="110"/>
  <c r="N482" i="110"/>
  <c r="O482" i="110"/>
  <c r="J483" i="110"/>
  <c r="K483" i="110"/>
  <c r="L483" i="110"/>
  <c r="M483" i="110"/>
  <c r="N483" i="110"/>
  <c r="O483" i="110"/>
  <c r="J484" i="110"/>
  <c r="K484" i="110"/>
  <c r="L484" i="110"/>
  <c r="M484" i="110"/>
  <c r="N484" i="110"/>
  <c r="O484" i="110"/>
  <c r="J485" i="110"/>
  <c r="K485" i="110"/>
  <c r="L485" i="110"/>
  <c r="M485" i="110"/>
  <c r="N485" i="110"/>
  <c r="O485" i="110"/>
  <c r="J486" i="110"/>
  <c r="K486" i="110"/>
  <c r="L486" i="110"/>
  <c r="M486" i="110"/>
  <c r="N486" i="110"/>
  <c r="O486" i="110"/>
  <c r="J487" i="110"/>
  <c r="K487" i="110"/>
  <c r="L487" i="110"/>
  <c r="M487" i="110"/>
  <c r="N487" i="110"/>
  <c r="O487" i="110"/>
  <c r="J488" i="110"/>
  <c r="K488" i="110"/>
  <c r="L488" i="110"/>
  <c r="M488" i="110"/>
  <c r="N488" i="110"/>
  <c r="O488" i="110"/>
  <c r="J489" i="110"/>
  <c r="K489" i="110"/>
  <c r="L489" i="110"/>
  <c r="M489" i="110"/>
  <c r="N489" i="110"/>
  <c r="O489" i="110"/>
  <c r="J490" i="110"/>
  <c r="K490" i="110"/>
  <c r="L490" i="110"/>
  <c r="M490" i="110"/>
  <c r="N490" i="110"/>
  <c r="O490" i="110"/>
  <c r="J491" i="110"/>
  <c r="K491" i="110"/>
  <c r="L491" i="110"/>
  <c r="M491" i="110"/>
  <c r="N491" i="110"/>
  <c r="O491" i="110"/>
  <c r="J492" i="110"/>
  <c r="K492" i="110"/>
  <c r="L492" i="110"/>
  <c r="M492" i="110"/>
  <c r="N492" i="110"/>
  <c r="O492" i="110"/>
  <c r="J493" i="110"/>
  <c r="K493" i="110"/>
  <c r="L493" i="110"/>
  <c r="M493" i="110"/>
  <c r="N493" i="110"/>
  <c r="O493" i="110"/>
  <c r="J494" i="110"/>
  <c r="K494" i="110"/>
  <c r="L494" i="110"/>
  <c r="M494" i="110"/>
  <c r="N494" i="110"/>
  <c r="O494" i="110"/>
  <c r="J495" i="110"/>
  <c r="K495" i="110"/>
  <c r="L495" i="110"/>
  <c r="M495" i="110"/>
  <c r="N495" i="110"/>
  <c r="O495" i="110"/>
  <c r="J496" i="110"/>
  <c r="K496" i="110"/>
  <c r="L496" i="110"/>
  <c r="M496" i="110"/>
  <c r="N496" i="110"/>
  <c r="O496" i="110"/>
  <c r="J497" i="110"/>
  <c r="K497" i="110"/>
  <c r="L497" i="110"/>
  <c r="M497" i="110"/>
  <c r="N497" i="110"/>
  <c r="O497" i="110"/>
  <c r="J498" i="110"/>
  <c r="K498" i="110"/>
  <c r="L498" i="110"/>
  <c r="M498" i="110"/>
  <c r="N498" i="110"/>
  <c r="O498" i="110"/>
  <c r="J499" i="110"/>
  <c r="K499" i="110"/>
  <c r="L499" i="110"/>
  <c r="M499" i="110"/>
  <c r="N499" i="110"/>
  <c r="O499" i="110"/>
  <c r="J500" i="110"/>
  <c r="K500" i="110"/>
  <c r="L500" i="110"/>
  <c r="M500" i="110"/>
  <c r="N500" i="110"/>
  <c r="O500" i="110"/>
  <c r="J501" i="110"/>
  <c r="K501" i="110"/>
  <c r="L501" i="110"/>
  <c r="M501" i="110"/>
  <c r="N501" i="110"/>
  <c r="O501" i="110"/>
  <c r="J502" i="110"/>
  <c r="K502" i="110"/>
  <c r="L502" i="110"/>
  <c r="M502" i="110"/>
  <c r="N502" i="110"/>
  <c r="O502" i="110"/>
  <c r="J503" i="110"/>
  <c r="K503" i="110"/>
  <c r="L503" i="110"/>
  <c r="M503" i="110"/>
  <c r="N503" i="110"/>
  <c r="O503" i="110"/>
  <c r="J504" i="110"/>
  <c r="K504" i="110"/>
  <c r="L504" i="110"/>
  <c r="M504" i="110"/>
  <c r="N504" i="110"/>
  <c r="O504" i="110"/>
  <c r="J505" i="110"/>
  <c r="K505" i="110"/>
  <c r="L505" i="110"/>
  <c r="M505" i="110"/>
  <c r="N505" i="110"/>
  <c r="O505" i="110"/>
  <c r="J506" i="110"/>
  <c r="K506" i="110"/>
  <c r="L506" i="110"/>
  <c r="M506" i="110"/>
  <c r="N506" i="110"/>
  <c r="O506" i="110"/>
  <c r="J507" i="110"/>
  <c r="K507" i="110"/>
  <c r="L507" i="110"/>
  <c r="M507" i="110"/>
  <c r="N507" i="110"/>
  <c r="O507" i="110"/>
  <c r="J508" i="110"/>
  <c r="K508" i="110"/>
  <c r="L508" i="110"/>
  <c r="M508" i="110"/>
  <c r="N508" i="110"/>
  <c r="O508" i="110"/>
  <c r="J509" i="110"/>
  <c r="K509" i="110"/>
  <c r="L509" i="110"/>
  <c r="M509" i="110"/>
  <c r="N509" i="110"/>
  <c r="O509" i="110"/>
  <c r="J510" i="110"/>
  <c r="K510" i="110"/>
  <c r="L510" i="110"/>
  <c r="M510" i="110"/>
  <c r="N510" i="110"/>
  <c r="O510" i="110"/>
  <c r="J511" i="110"/>
  <c r="K511" i="110"/>
  <c r="L511" i="110"/>
  <c r="M511" i="110"/>
  <c r="N511" i="110"/>
  <c r="O511" i="110"/>
  <c r="J512" i="110"/>
  <c r="K512" i="110"/>
  <c r="L512" i="110"/>
  <c r="M512" i="110"/>
  <c r="N512" i="110"/>
  <c r="O512" i="110"/>
  <c r="J513" i="110"/>
  <c r="K513" i="110"/>
  <c r="L513" i="110"/>
  <c r="M513" i="110"/>
  <c r="N513" i="110"/>
  <c r="O513" i="110"/>
  <c r="J514" i="110"/>
  <c r="K514" i="110"/>
  <c r="L514" i="110"/>
  <c r="M514" i="110"/>
  <c r="N514" i="110"/>
  <c r="O514" i="110"/>
  <c r="J515" i="110"/>
  <c r="K515" i="110"/>
  <c r="L515" i="110"/>
  <c r="M515" i="110"/>
  <c r="N515" i="110"/>
  <c r="O515" i="110"/>
  <c r="J516" i="110"/>
  <c r="K516" i="110"/>
  <c r="L516" i="110"/>
  <c r="M516" i="110"/>
  <c r="N516" i="110"/>
  <c r="O516" i="110"/>
  <c r="J517" i="110"/>
  <c r="K517" i="110"/>
  <c r="L517" i="110"/>
  <c r="M517" i="110"/>
  <c r="N517" i="110"/>
  <c r="O517" i="110"/>
  <c r="J518" i="110"/>
  <c r="K518" i="110"/>
  <c r="L518" i="110"/>
  <c r="M518" i="110"/>
  <c r="N518" i="110"/>
  <c r="O518" i="110"/>
  <c r="J519" i="110"/>
  <c r="K519" i="110"/>
  <c r="L519" i="110"/>
  <c r="M519" i="110"/>
  <c r="N519" i="110"/>
  <c r="O519" i="110"/>
  <c r="J520" i="110"/>
  <c r="K520" i="110"/>
  <c r="L520" i="110"/>
  <c r="M520" i="110"/>
  <c r="N520" i="110"/>
  <c r="O520" i="110"/>
  <c r="J521" i="110"/>
  <c r="K521" i="110"/>
  <c r="L521" i="110"/>
  <c r="M521" i="110"/>
  <c r="N521" i="110"/>
  <c r="O521" i="110"/>
  <c r="J522" i="110"/>
  <c r="K522" i="110"/>
  <c r="L522" i="110"/>
  <c r="M522" i="110"/>
  <c r="N522" i="110"/>
  <c r="O522" i="110"/>
  <c r="J523" i="110"/>
  <c r="K523" i="110"/>
  <c r="L523" i="110"/>
  <c r="M523" i="110"/>
  <c r="N523" i="110"/>
  <c r="O523" i="110"/>
  <c r="J524" i="110"/>
  <c r="K524" i="110"/>
  <c r="L524" i="110"/>
  <c r="M524" i="110"/>
  <c r="N524" i="110"/>
  <c r="O524" i="110"/>
  <c r="J525" i="110"/>
  <c r="K525" i="110"/>
  <c r="L525" i="110"/>
  <c r="M525" i="110"/>
  <c r="N525" i="110"/>
  <c r="O525" i="110"/>
  <c r="J526" i="110"/>
  <c r="K526" i="110"/>
  <c r="L526" i="110"/>
  <c r="M526" i="110"/>
  <c r="N526" i="110"/>
  <c r="O526" i="110"/>
  <c r="J527" i="110"/>
  <c r="K527" i="110"/>
  <c r="L527" i="110"/>
  <c r="M527" i="110"/>
  <c r="N527" i="110"/>
  <c r="O527" i="110"/>
  <c r="J528" i="110"/>
  <c r="K528" i="110"/>
  <c r="L528" i="110"/>
  <c r="M528" i="110"/>
  <c r="N528" i="110"/>
  <c r="O528" i="110"/>
  <c r="J529" i="110"/>
  <c r="K529" i="110"/>
  <c r="L529" i="110"/>
  <c r="M529" i="110"/>
  <c r="N529" i="110"/>
  <c r="O529" i="110"/>
  <c r="J530" i="110"/>
  <c r="K530" i="110"/>
  <c r="L530" i="110"/>
  <c r="M530" i="110"/>
  <c r="N530" i="110"/>
  <c r="O530" i="110"/>
  <c r="J531" i="110"/>
  <c r="K531" i="110"/>
  <c r="L531" i="110"/>
  <c r="M531" i="110"/>
  <c r="N531" i="110"/>
  <c r="O531" i="110"/>
  <c r="J532" i="110"/>
  <c r="K532" i="110"/>
  <c r="L532" i="110"/>
  <c r="M532" i="110"/>
  <c r="N532" i="110"/>
  <c r="O532" i="110"/>
  <c r="J533" i="110"/>
  <c r="K533" i="110"/>
  <c r="L533" i="110"/>
  <c r="M533" i="110"/>
  <c r="N533" i="110"/>
  <c r="O533" i="110"/>
  <c r="J534" i="110"/>
  <c r="K534" i="110"/>
  <c r="L534" i="110"/>
  <c r="M534" i="110"/>
  <c r="N534" i="110"/>
  <c r="O534" i="110"/>
  <c r="J535" i="110"/>
  <c r="K535" i="110"/>
  <c r="L535" i="110"/>
  <c r="M535" i="110"/>
  <c r="N535" i="110"/>
  <c r="O535" i="110"/>
  <c r="J536" i="110"/>
  <c r="K536" i="110"/>
  <c r="L536" i="110"/>
  <c r="M536" i="110"/>
  <c r="N536" i="110"/>
  <c r="O536" i="110"/>
  <c r="J537" i="110"/>
  <c r="K537" i="110"/>
  <c r="L537" i="110"/>
  <c r="M537" i="110"/>
  <c r="N537" i="110"/>
  <c r="O537" i="110"/>
  <c r="J538" i="110"/>
  <c r="K538" i="110"/>
  <c r="L538" i="110"/>
  <c r="M538" i="110"/>
  <c r="N538" i="110"/>
  <c r="O538" i="110"/>
  <c r="J539" i="110"/>
  <c r="K539" i="110"/>
  <c r="L539" i="110"/>
  <c r="M539" i="110"/>
  <c r="N539" i="110"/>
  <c r="O539" i="110"/>
  <c r="J540" i="110"/>
  <c r="K540" i="110"/>
  <c r="L540" i="110"/>
  <c r="M540" i="110"/>
  <c r="N540" i="110"/>
  <c r="O540" i="110"/>
  <c r="J541" i="110"/>
  <c r="K541" i="110"/>
  <c r="L541" i="110"/>
  <c r="M541" i="110"/>
  <c r="N541" i="110"/>
  <c r="O541" i="110"/>
  <c r="J542" i="110"/>
  <c r="K542" i="110"/>
  <c r="L542" i="110"/>
  <c r="M542" i="110"/>
  <c r="N542" i="110"/>
  <c r="O542" i="110"/>
  <c r="J543" i="110"/>
  <c r="K543" i="110"/>
  <c r="L543" i="110"/>
  <c r="M543" i="110"/>
  <c r="N543" i="110"/>
  <c r="O543" i="110"/>
  <c r="J544" i="110"/>
  <c r="K544" i="110"/>
  <c r="L544" i="110"/>
  <c r="M544" i="110"/>
  <c r="N544" i="110"/>
  <c r="O544" i="110"/>
  <c r="J545" i="110"/>
  <c r="K545" i="110"/>
  <c r="L545" i="110"/>
  <c r="M545" i="110"/>
  <c r="N545" i="110"/>
  <c r="O545" i="110"/>
  <c r="J546" i="110"/>
  <c r="K546" i="110"/>
  <c r="L546" i="110"/>
  <c r="M546" i="110"/>
  <c r="N546" i="110"/>
  <c r="O546" i="110"/>
  <c r="J547" i="110"/>
  <c r="K547" i="110"/>
  <c r="L547" i="110"/>
  <c r="M547" i="110"/>
  <c r="N547" i="110"/>
  <c r="O547" i="110"/>
  <c r="J548" i="110"/>
  <c r="K548" i="110"/>
  <c r="L548" i="110"/>
  <c r="M548" i="110"/>
  <c r="N548" i="110"/>
  <c r="O548" i="110"/>
  <c r="J549" i="110"/>
  <c r="K549" i="110"/>
  <c r="L549" i="110"/>
  <c r="M549" i="110"/>
  <c r="N549" i="110"/>
  <c r="O549" i="110"/>
  <c r="J550" i="110"/>
  <c r="K550" i="110"/>
  <c r="L550" i="110"/>
  <c r="M550" i="110"/>
  <c r="N550" i="110"/>
  <c r="O550" i="110"/>
  <c r="J551" i="110"/>
  <c r="K551" i="110"/>
  <c r="L551" i="110"/>
  <c r="M551" i="110"/>
  <c r="N551" i="110"/>
  <c r="O551" i="110"/>
  <c r="J552" i="110"/>
  <c r="K552" i="110"/>
  <c r="L552" i="110"/>
  <c r="M552" i="110"/>
  <c r="N552" i="110"/>
  <c r="O552" i="110"/>
  <c r="J553" i="110"/>
  <c r="K553" i="110"/>
  <c r="L553" i="110"/>
  <c r="M553" i="110"/>
  <c r="N553" i="110"/>
  <c r="O553" i="110"/>
  <c r="J554" i="110"/>
  <c r="K554" i="110"/>
  <c r="L554" i="110"/>
  <c r="M554" i="110"/>
  <c r="N554" i="110"/>
  <c r="O554" i="110"/>
  <c r="J555" i="110"/>
  <c r="K555" i="110"/>
  <c r="L555" i="110"/>
  <c r="M555" i="110"/>
  <c r="N555" i="110"/>
  <c r="O555" i="110"/>
  <c r="J556" i="110"/>
  <c r="K556" i="110"/>
  <c r="L556" i="110"/>
  <c r="M556" i="110"/>
  <c r="N556" i="110"/>
  <c r="O556" i="110"/>
  <c r="J557" i="110"/>
  <c r="K557" i="110"/>
  <c r="L557" i="110"/>
  <c r="M557" i="110"/>
  <c r="N557" i="110"/>
  <c r="O557" i="110"/>
  <c r="J558" i="110"/>
  <c r="K558" i="110"/>
  <c r="L558" i="110"/>
  <c r="M558" i="110"/>
  <c r="N558" i="110"/>
  <c r="O558" i="110"/>
  <c r="J559" i="110"/>
  <c r="K559" i="110"/>
  <c r="L559" i="110"/>
  <c r="M559" i="110"/>
  <c r="N559" i="110"/>
  <c r="O559" i="110"/>
  <c r="J560" i="110"/>
  <c r="K560" i="110"/>
  <c r="L560" i="110"/>
  <c r="M560" i="110"/>
  <c r="N560" i="110"/>
  <c r="O560" i="110"/>
  <c r="J561" i="110"/>
  <c r="K561" i="110"/>
  <c r="L561" i="110"/>
  <c r="M561" i="110"/>
  <c r="N561" i="110"/>
  <c r="O561" i="110"/>
  <c r="J562" i="110"/>
  <c r="K562" i="110"/>
  <c r="L562" i="110"/>
  <c r="M562" i="110"/>
  <c r="N562" i="110"/>
  <c r="O562" i="110"/>
  <c r="J563" i="110"/>
  <c r="K563" i="110"/>
  <c r="L563" i="110"/>
  <c r="M563" i="110"/>
  <c r="N563" i="110"/>
  <c r="O563" i="110"/>
  <c r="J564" i="110"/>
  <c r="K564" i="110"/>
  <c r="L564" i="110"/>
  <c r="M564" i="110"/>
  <c r="N564" i="110"/>
  <c r="O564" i="110"/>
  <c r="J565" i="110"/>
  <c r="K565" i="110"/>
  <c r="L565" i="110"/>
  <c r="M565" i="110"/>
  <c r="N565" i="110"/>
  <c r="O565" i="110"/>
  <c r="J566" i="110"/>
  <c r="K566" i="110"/>
  <c r="L566" i="110"/>
  <c r="M566" i="110"/>
  <c r="N566" i="110"/>
  <c r="O566" i="110"/>
  <c r="J567" i="110"/>
  <c r="K567" i="110"/>
  <c r="L567" i="110"/>
  <c r="M567" i="110"/>
  <c r="N567" i="110"/>
  <c r="O567" i="110"/>
  <c r="J568" i="110"/>
  <c r="K568" i="110"/>
  <c r="L568" i="110"/>
  <c r="M568" i="110"/>
  <c r="N568" i="110"/>
  <c r="O568" i="110"/>
  <c r="J569" i="110"/>
  <c r="K569" i="110"/>
  <c r="L569" i="110"/>
  <c r="M569" i="110"/>
  <c r="N569" i="110"/>
  <c r="O569" i="110"/>
  <c r="J570" i="110"/>
  <c r="K570" i="110"/>
  <c r="L570" i="110"/>
  <c r="M570" i="110"/>
  <c r="N570" i="110"/>
  <c r="O570" i="110"/>
  <c r="J571" i="110"/>
  <c r="K571" i="110"/>
  <c r="L571" i="110"/>
  <c r="M571" i="110"/>
  <c r="N571" i="110"/>
  <c r="O571" i="110"/>
  <c r="J572" i="110"/>
  <c r="K572" i="110"/>
  <c r="L572" i="110"/>
  <c r="M572" i="110"/>
  <c r="N572" i="110"/>
  <c r="O572" i="110"/>
  <c r="J573" i="110"/>
  <c r="K573" i="110"/>
  <c r="L573" i="110"/>
  <c r="M573" i="110"/>
  <c r="N573" i="110"/>
  <c r="O573" i="110"/>
  <c r="J574" i="110"/>
  <c r="K574" i="110"/>
  <c r="L574" i="110"/>
  <c r="M574" i="110"/>
  <c r="N574" i="110"/>
  <c r="O574" i="110"/>
  <c r="J575" i="110"/>
  <c r="K575" i="110"/>
  <c r="L575" i="110"/>
  <c r="M575" i="110"/>
  <c r="N575" i="110"/>
  <c r="O575" i="110"/>
  <c r="J576" i="110"/>
  <c r="K576" i="110"/>
  <c r="L576" i="110"/>
  <c r="M576" i="110"/>
  <c r="N576" i="110"/>
  <c r="O576" i="110"/>
  <c r="J577" i="110"/>
  <c r="K577" i="110"/>
  <c r="L577" i="110"/>
  <c r="M577" i="110"/>
  <c r="N577" i="110"/>
  <c r="O577" i="110"/>
  <c r="J578" i="110"/>
  <c r="K578" i="110"/>
  <c r="L578" i="110"/>
  <c r="M578" i="110"/>
  <c r="N578" i="110"/>
  <c r="O578" i="110"/>
  <c r="J579" i="110"/>
  <c r="K579" i="110"/>
  <c r="L579" i="110"/>
  <c r="M579" i="110"/>
  <c r="N579" i="110"/>
  <c r="O579" i="110"/>
  <c r="J580" i="110"/>
  <c r="K580" i="110"/>
  <c r="L580" i="110"/>
  <c r="M580" i="110"/>
  <c r="N580" i="110"/>
  <c r="O580" i="110"/>
  <c r="J581" i="110"/>
  <c r="K581" i="110"/>
  <c r="L581" i="110"/>
  <c r="M581" i="110"/>
  <c r="N581" i="110"/>
  <c r="O581" i="110"/>
  <c r="J582" i="110"/>
  <c r="K582" i="110"/>
  <c r="L582" i="110"/>
  <c r="M582" i="110"/>
  <c r="N582" i="110"/>
  <c r="O582" i="110"/>
  <c r="J583" i="110"/>
  <c r="K583" i="110"/>
  <c r="L583" i="110"/>
  <c r="M583" i="110"/>
  <c r="N583" i="110"/>
  <c r="O583" i="110"/>
  <c r="J584" i="110"/>
  <c r="K584" i="110"/>
  <c r="L584" i="110"/>
  <c r="M584" i="110"/>
  <c r="N584" i="110"/>
  <c r="O584" i="110"/>
  <c r="J585" i="110"/>
  <c r="K585" i="110"/>
  <c r="L585" i="110"/>
  <c r="M585" i="110"/>
  <c r="N585" i="110"/>
  <c r="O585" i="110"/>
  <c r="J586" i="110"/>
  <c r="K586" i="110"/>
  <c r="L586" i="110"/>
  <c r="M586" i="110"/>
  <c r="N586" i="110"/>
  <c r="O586" i="110"/>
  <c r="J587" i="110"/>
  <c r="K587" i="110"/>
  <c r="L587" i="110"/>
  <c r="M587" i="110"/>
  <c r="N587" i="110"/>
  <c r="O587" i="110"/>
  <c r="J588" i="110"/>
  <c r="K588" i="110"/>
  <c r="L588" i="110"/>
  <c r="M588" i="110"/>
  <c r="N588" i="110"/>
  <c r="O588" i="110"/>
  <c r="J589" i="110"/>
  <c r="K589" i="110"/>
  <c r="L589" i="110"/>
  <c r="M589" i="110"/>
  <c r="N589" i="110"/>
  <c r="O589" i="110"/>
  <c r="J590" i="110"/>
  <c r="K590" i="110"/>
  <c r="L590" i="110"/>
  <c r="M590" i="110"/>
  <c r="N590" i="110"/>
  <c r="O590" i="110"/>
  <c r="J591" i="110"/>
  <c r="K591" i="110"/>
  <c r="L591" i="110"/>
  <c r="M591" i="110"/>
  <c r="N591" i="110"/>
  <c r="O591" i="110"/>
  <c r="J592" i="110"/>
  <c r="K592" i="110"/>
  <c r="L592" i="110"/>
  <c r="M592" i="110"/>
  <c r="N592" i="110"/>
  <c r="O592" i="110"/>
  <c r="J593" i="110"/>
  <c r="K593" i="110"/>
  <c r="L593" i="110"/>
  <c r="M593" i="110"/>
  <c r="N593" i="110"/>
  <c r="O593" i="110"/>
  <c r="J594" i="110"/>
  <c r="K594" i="110"/>
  <c r="L594" i="110"/>
  <c r="M594" i="110"/>
  <c r="N594" i="110"/>
  <c r="O594" i="110"/>
  <c r="J595" i="110"/>
  <c r="K595" i="110"/>
  <c r="L595" i="110"/>
  <c r="M595" i="110"/>
  <c r="N595" i="110"/>
  <c r="O595" i="110"/>
  <c r="J596" i="110"/>
  <c r="K596" i="110"/>
  <c r="L596" i="110"/>
  <c r="M596" i="110"/>
  <c r="N596" i="110"/>
  <c r="O596" i="110"/>
  <c r="J597" i="110"/>
  <c r="K597" i="110"/>
  <c r="L597" i="110"/>
  <c r="M597" i="110"/>
  <c r="N597" i="110"/>
  <c r="O597" i="110"/>
  <c r="J598" i="110"/>
  <c r="K598" i="110"/>
  <c r="L598" i="110"/>
  <c r="M598" i="110"/>
  <c r="N598" i="110"/>
  <c r="O598" i="110"/>
  <c r="J599" i="110"/>
  <c r="K599" i="110"/>
  <c r="L599" i="110"/>
  <c r="M599" i="110"/>
  <c r="N599" i="110"/>
  <c r="O599" i="110"/>
  <c r="J600" i="110"/>
  <c r="K600" i="110"/>
  <c r="L600" i="110"/>
  <c r="M600" i="110"/>
  <c r="N600" i="110"/>
  <c r="O600" i="110"/>
  <c r="J601" i="110"/>
  <c r="K601" i="110"/>
  <c r="L601" i="110"/>
  <c r="M601" i="110"/>
  <c r="N601" i="110"/>
  <c r="O601" i="110"/>
  <c r="J602" i="110"/>
  <c r="K602" i="110"/>
  <c r="L602" i="110"/>
  <c r="M602" i="110"/>
  <c r="N602" i="110"/>
  <c r="O602" i="110"/>
  <c r="J603" i="110"/>
  <c r="K603" i="110"/>
  <c r="L603" i="110"/>
  <c r="M603" i="110"/>
  <c r="N603" i="110"/>
  <c r="O603" i="110"/>
  <c r="J604" i="110"/>
  <c r="K604" i="110"/>
  <c r="L604" i="110"/>
  <c r="M604" i="110"/>
  <c r="N604" i="110"/>
  <c r="O604" i="110"/>
  <c r="J605" i="110"/>
  <c r="K605" i="110"/>
  <c r="L605" i="110"/>
  <c r="M605" i="110"/>
  <c r="N605" i="110"/>
  <c r="O605" i="110"/>
  <c r="J606" i="110"/>
  <c r="K606" i="110"/>
  <c r="L606" i="110"/>
  <c r="M606" i="110"/>
  <c r="N606" i="110"/>
  <c r="O606" i="110"/>
  <c r="J607" i="110"/>
  <c r="K607" i="110"/>
  <c r="L607" i="110"/>
  <c r="M607" i="110"/>
  <c r="N607" i="110"/>
  <c r="O607" i="110"/>
  <c r="J608" i="110"/>
  <c r="K608" i="110"/>
  <c r="L608" i="110"/>
  <c r="M608" i="110"/>
  <c r="N608" i="110"/>
  <c r="O608" i="110"/>
  <c r="J609" i="110"/>
  <c r="K609" i="110"/>
  <c r="L609" i="110"/>
  <c r="M609" i="110"/>
  <c r="N609" i="110"/>
  <c r="O609" i="110"/>
  <c r="J610" i="110"/>
  <c r="K610" i="110"/>
  <c r="L610" i="110"/>
  <c r="M610" i="110"/>
  <c r="N610" i="110"/>
  <c r="O610" i="110"/>
  <c r="J611" i="110"/>
  <c r="K611" i="110"/>
  <c r="L611" i="110"/>
  <c r="M611" i="110"/>
  <c r="N611" i="110"/>
  <c r="O611" i="110"/>
  <c r="J612" i="110"/>
  <c r="K612" i="110"/>
  <c r="L612" i="110"/>
  <c r="M612" i="110"/>
  <c r="N612" i="110"/>
  <c r="O612" i="110"/>
  <c r="J613" i="110"/>
  <c r="K613" i="110"/>
  <c r="L613" i="110"/>
  <c r="M613" i="110"/>
  <c r="N613" i="110"/>
  <c r="O613" i="110"/>
  <c r="J614" i="110"/>
  <c r="K614" i="110"/>
  <c r="L614" i="110"/>
  <c r="M614" i="110"/>
  <c r="N614" i="110"/>
  <c r="O614" i="110"/>
  <c r="J615" i="110"/>
  <c r="K615" i="110"/>
  <c r="L615" i="110"/>
  <c r="M615" i="110"/>
  <c r="N615" i="110"/>
  <c r="O615" i="110"/>
  <c r="J616" i="110"/>
  <c r="K616" i="110"/>
  <c r="L616" i="110"/>
  <c r="M616" i="110"/>
  <c r="N616" i="110"/>
  <c r="O616" i="110"/>
  <c r="J617" i="110"/>
  <c r="K617" i="110"/>
  <c r="L617" i="110"/>
  <c r="M617" i="110"/>
  <c r="N617" i="110"/>
  <c r="O617" i="110"/>
  <c r="J618" i="110"/>
  <c r="K618" i="110"/>
  <c r="L618" i="110"/>
  <c r="M618" i="110"/>
  <c r="N618" i="110"/>
  <c r="O618" i="110"/>
  <c r="J619" i="110"/>
  <c r="K619" i="110"/>
  <c r="L619" i="110"/>
  <c r="M619" i="110"/>
  <c r="N619" i="110"/>
  <c r="O619" i="110"/>
  <c r="J620" i="110"/>
  <c r="K620" i="110"/>
  <c r="L620" i="110"/>
  <c r="M620" i="110"/>
  <c r="N620" i="110"/>
  <c r="O620" i="110"/>
  <c r="J621" i="110"/>
  <c r="K621" i="110"/>
  <c r="L621" i="110"/>
  <c r="M621" i="110"/>
  <c r="N621" i="110"/>
  <c r="O621" i="110"/>
  <c r="J622" i="110"/>
  <c r="K622" i="110"/>
  <c r="L622" i="110"/>
  <c r="M622" i="110"/>
  <c r="N622" i="110"/>
  <c r="O622" i="110"/>
  <c r="J623" i="110"/>
  <c r="K623" i="110"/>
  <c r="L623" i="110"/>
  <c r="M623" i="110"/>
  <c r="N623" i="110"/>
  <c r="O623" i="110"/>
  <c r="J624" i="110"/>
  <c r="K624" i="110"/>
  <c r="L624" i="110"/>
  <c r="M624" i="110"/>
  <c r="N624" i="110"/>
  <c r="O624" i="110"/>
  <c r="J625" i="110"/>
  <c r="K625" i="110"/>
  <c r="L625" i="110"/>
  <c r="M625" i="110"/>
  <c r="N625" i="110"/>
  <c r="O625" i="110"/>
  <c r="J626" i="110"/>
  <c r="K626" i="110"/>
  <c r="L626" i="110"/>
  <c r="M626" i="110"/>
  <c r="N626" i="110"/>
  <c r="O626" i="110"/>
  <c r="J627" i="110"/>
  <c r="K627" i="110"/>
  <c r="L627" i="110"/>
  <c r="M627" i="110"/>
  <c r="N627" i="110"/>
  <c r="O627" i="110"/>
  <c r="J628" i="110"/>
  <c r="K628" i="110"/>
  <c r="L628" i="110"/>
  <c r="M628" i="110"/>
  <c r="N628" i="110"/>
  <c r="O628" i="110"/>
  <c r="J629" i="110"/>
  <c r="K629" i="110"/>
  <c r="L629" i="110"/>
  <c r="M629" i="110"/>
  <c r="N629" i="110"/>
  <c r="O629" i="110"/>
  <c r="J630" i="110"/>
  <c r="K630" i="110"/>
  <c r="L630" i="110"/>
  <c r="M630" i="110"/>
  <c r="N630" i="110"/>
  <c r="O630" i="110"/>
  <c r="J631" i="110"/>
  <c r="K631" i="110"/>
  <c r="L631" i="110"/>
  <c r="M631" i="110"/>
  <c r="N631" i="110"/>
  <c r="O631" i="110"/>
  <c r="J632" i="110"/>
  <c r="K632" i="110"/>
  <c r="L632" i="110"/>
  <c r="M632" i="110"/>
  <c r="N632" i="110"/>
  <c r="O632" i="110"/>
  <c r="J633" i="110"/>
  <c r="K633" i="110"/>
  <c r="L633" i="110"/>
  <c r="M633" i="110"/>
  <c r="N633" i="110"/>
  <c r="O633" i="110"/>
  <c r="J634" i="110"/>
  <c r="K634" i="110"/>
  <c r="L634" i="110"/>
  <c r="M634" i="110"/>
  <c r="N634" i="110"/>
  <c r="O634" i="110"/>
  <c r="J635" i="110"/>
  <c r="K635" i="110"/>
  <c r="L635" i="110"/>
  <c r="M635" i="110"/>
  <c r="N635" i="110"/>
  <c r="O635" i="110"/>
  <c r="J636" i="110"/>
  <c r="K636" i="110"/>
  <c r="L636" i="110"/>
  <c r="M636" i="110"/>
  <c r="N636" i="110"/>
  <c r="O636" i="110"/>
  <c r="J637" i="110"/>
  <c r="K637" i="110"/>
  <c r="L637" i="110"/>
  <c r="M637" i="110"/>
  <c r="N637" i="110"/>
  <c r="O637" i="110"/>
  <c r="J638" i="110"/>
  <c r="K638" i="110"/>
  <c r="L638" i="110"/>
  <c r="M638" i="110"/>
  <c r="N638" i="110"/>
  <c r="O638" i="110"/>
  <c r="J639" i="110"/>
  <c r="K639" i="110"/>
  <c r="L639" i="110"/>
  <c r="M639" i="110"/>
  <c r="N639" i="110"/>
  <c r="O639" i="110"/>
  <c r="J640" i="110"/>
  <c r="K640" i="110"/>
  <c r="L640" i="110"/>
  <c r="M640" i="110"/>
  <c r="N640" i="110"/>
  <c r="O640" i="110"/>
  <c r="J641" i="110"/>
  <c r="K641" i="110"/>
  <c r="L641" i="110"/>
  <c r="M641" i="110"/>
  <c r="N641" i="110"/>
  <c r="O641" i="110"/>
  <c r="J642" i="110"/>
  <c r="K642" i="110"/>
  <c r="L642" i="110"/>
  <c r="M642" i="110"/>
  <c r="N642" i="110"/>
  <c r="O642" i="110"/>
  <c r="J643" i="110"/>
  <c r="K643" i="110"/>
  <c r="L643" i="110"/>
  <c r="M643" i="110"/>
  <c r="N643" i="110"/>
  <c r="O643" i="110"/>
  <c r="J644" i="110"/>
  <c r="K644" i="110"/>
  <c r="L644" i="110"/>
  <c r="M644" i="110"/>
  <c r="N644" i="110"/>
  <c r="O644" i="110"/>
  <c r="J645" i="110"/>
  <c r="K645" i="110"/>
  <c r="L645" i="110"/>
  <c r="M645" i="110"/>
  <c r="N645" i="110"/>
  <c r="O645" i="110"/>
  <c r="J646" i="110"/>
  <c r="K646" i="110"/>
  <c r="L646" i="110"/>
  <c r="M646" i="110"/>
  <c r="N646" i="110"/>
  <c r="O646" i="110"/>
  <c r="J647" i="110"/>
  <c r="K647" i="110"/>
  <c r="L647" i="110"/>
  <c r="M647" i="110"/>
  <c r="N647" i="110"/>
  <c r="O647" i="110"/>
  <c r="J648" i="110"/>
  <c r="K648" i="110"/>
  <c r="L648" i="110"/>
  <c r="M648" i="110"/>
  <c r="N648" i="110"/>
  <c r="O648" i="110"/>
  <c r="J649" i="110"/>
  <c r="K649" i="110"/>
  <c r="L649" i="110"/>
  <c r="M649" i="110"/>
  <c r="N649" i="110"/>
  <c r="O649" i="110"/>
  <c r="J650" i="110"/>
  <c r="K650" i="110"/>
  <c r="L650" i="110"/>
  <c r="M650" i="110"/>
  <c r="N650" i="110"/>
  <c r="O650" i="110"/>
  <c r="J651" i="110"/>
  <c r="K651" i="110"/>
  <c r="L651" i="110"/>
  <c r="M651" i="110"/>
  <c r="N651" i="110"/>
  <c r="O651" i="110"/>
  <c r="J652" i="110"/>
  <c r="K652" i="110"/>
  <c r="L652" i="110"/>
  <c r="M652" i="110"/>
  <c r="N652" i="110"/>
  <c r="O652" i="110"/>
  <c r="J653" i="110"/>
  <c r="K653" i="110"/>
  <c r="L653" i="110"/>
  <c r="M653" i="110"/>
  <c r="N653" i="110"/>
  <c r="O653" i="110"/>
  <c r="J654" i="110"/>
  <c r="K654" i="110"/>
  <c r="L654" i="110"/>
  <c r="M654" i="110"/>
  <c r="N654" i="110"/>
  <c r="O654" i="110"/>
  <c r="J655" i="110"/>
  <c r="K655" i="110"/>
  <c r="L655" i="110"/>
  <c r="M655" i="110"/>
  <c r="N655" i="110"/>
  <c r="O655" i="110"/>
  <c r="J656" i="110"/>
  <c r="K656" i="110"/>
  <c r="L656" i="110"/>
  <c r="M656" i="110"/>
  <c r="N656" i="110"/>
  <c r="O656" i="110"/>
  <c r="J657" i="110"/>
  <c r="K657" i="110"/>
  <c r="L657" i="110"/>
  <c r="M657" i="110"/>
  <c r="N657" i="110"/>
  <c r="O657" i="110"/>
  <c r="J658" i="110"/>
  <c r="K658" i="110"/>
  <c r="L658" i="110"/>
  <c r="M658" i="110"/>
  <c r="N658" i="110"/>
  <c r="O658" i="110"/>
  <c r="J659" i="110"/>
  <c r="K659" i="110"/>
  <c r="L659" i="110"/>
  <c r="M659" i="110"/>
  <c r="N659" i="110"/>
  <c r="O659" i="110"/>
  <c r="J660" i="110"/>
  <c r="K660" i="110"/>
  <c r="L660" i="110"/>
  <c r="M660" i="110"/>
  <c r="N660" i="110"/>
  <c r="O660" i="110"/>
  <c r="J661" i="110"/>
  <c r="K661" i="110"/>
  <c r="L661" i="110"/>
  <c r="M661" i="110"/>
  <c r="N661" i="110"/>
  <c r="O661" i="110"/>
  <c r="J662" i="110"/>
  <c r="K662" i="110"/>
  <c r="L662" i="110"/>
  <c r="M662" i="110"/>
  <c r="N662" i="110"/>
  <c r="O662" i="110"/>
  <c r="J663" i="110"/>
  <c r="K663" i="110"/>
  <c r="L663" i="110"/>
  <c r="M663" i="110"/>
  <c r="N663" i="110"/>
  <c r="O663" i="110"/>
  <c r="J664" i="110"/>
  <c r="K664" i="110"/>
  <c r="L664" i="110"/>
  <c r="M664" i="110"/>
  <c r="N664" i="110"/>
  <c r="O664" i="110"/>
  <c r="J665" i="110"/>
  <c r="K665" i="110"/>
  <c r="L665" i="110"/>
  <c r="M665" i="110"/>
  <c r="N665" i="110"/>
  <c r="O665" i="110"/>
  <c r="J666" i="110"/>
  <c r="K666" i="110"/>
  <c r="L666" i="110"/>
  <c r="M666" i="110"/>
  <c r="N666" i="110"/>
  <c r="O666" i="110"/>
  <c r="J667" i="110"/>
  <c r="K667" i="110"/>
  <c r="L667" i="110"/>
  <c r="M667" i="110"/>
  <c r="N667" i="110"/>
  <c r="O667" i="110"/>
  <c r="J668" i="110"/>
  <c r="K668" i="110"/>
  <c r="L668" i="110"/>
  <c r="M668" i="110"/>
  <c r="N668" i="110"/>
  <c r="O668" i="110"/>
  <c r="J669" i="110"/>
  <c r="K669" i="110"/>
  <c r="L669" i="110"/>
  <c r="M669" i="110"/>
  <c r="N669" i="110"/>
  <c r="O669" i="110"/>
  <c r="J670" i="110"/>
  <c r="K670" i="110"/>
  <c r="L670" i="110"/>
  <c r="M670" i="110"/>
  <c r="N670" i="110"/>
  <c r="O670" i="110"/>
  <c r="J671" i="110"/>
  <c r="K671" i="110"/>
  <c r="L671" i="110"/>
  <c r="M671" i="110"/>
  <c r="N671" i="110"/>
  <c r="O671" i="110"/>
  <c r="J672" i="110"/>
  <c r="K672" i="110"/>
  <c r="L672" i="110"/>
  <c r="M672" i="110"/>
  <c r="N672" i="110"/>
  <c r="O672" i="110"/>
  <c r="J673" i="110"/>
  <c r="K673" i="110"/>
  <c r="L673" i="110"/>
  <c r="M673" i="110"/>
  <c r="N673" i="110"/>
  <c r="O673" i="110"/>
  <c r="J674" i="110"/>
  <c r="K674" i="110"/>
  <c r="L674" i="110"/>
  <c r="M674" i="110"/>
  <c r="N674" i="110"/>
  <c r="O674" i="110"/>
  <c r="J675" i="110"/>
  <c r="K675" i="110"/>
  <c r="L675" i="110"/>
  <c r="M675" i="110"/>
  <c r="N675" i="110"/>
  <c r="O675" i="110"/>
  <c r="J676" i="110"/>
  <c r="K676" i="110"/>
  <c r="L676" i="110"/>
  <c r="M676" i="110"/>
  <c r="N676" i="110"/>
  <c r="O676" i="110"/>
  <c r="J677" i="110"/>
  <c r="K677" i="110"/>
  <c r="L677" i="110"/>
  <c r="M677" i="110"/>
  <c r="N677" i="110"/>
  <c r="O677" i="110"/>
  <c r="J678" i="110"/>
  <c r="K678" i="110"/>
  <c r="L678" i="110"/>
  <c r="M678" i="110"/>
  <c r="N678" i="110"/>
  <c r="O678" i="110"/>
  <c r="J679" i="110"/>
  <c r="K679" i="110"/>
  <c r="L679" i="110"/>
  <c r="M679" i="110"/>
  <c r="N679" i="110"/>
  <c r="O679" i="110"/>
  <c r="J680" i="110"/>
  <c r="K680" i="110"/>
  <c r="L680" i="110"/>
  <c r="M680" i="110"/>
  <c r="N680" i="110"/>
  <c r="O680" i="110"/>
  <c r="J681" i="110"/>
  <c r="K681" i="110"/>
  <c r="L681" i="110"/>
  <c r="M681" i="110"/>
  <c r="N681" i="110"/>
  <c r="O681" i="110"/>
  <c r="J682" i="110"/>
  <c r="K682" i="110"/>
  <c r="L682" i="110"/>
  <c r="M682" i="110"/>
  <c r="N682" i="110"/>
  <c r="O682" i="110"/>
  <c r="J683" i="110"/>
  <c r="K683" i="110"/>
  <c r="L683" i="110"/>
  <c r="M683" i="110"/>
  <c r="N683" i="110"/>
  <c r="O683" i="110"/>
  <c r="J684" i="110"/>
  <c r="K684" i="110"/>
  <c r="L684" i="110"/>
  <c r="M684" i="110"/>
  <c r="N684" i="110"/>
  <c r="O684" i="110"/>
  <c r="J685" i="110"/>
  <c r="K685" i="110"/>
  <c r="L685" i="110"/>
  <c r="M685" i="110"/>
  <c r="N685" i="110"/>
  <c r="O685" i="110"/>
  <c r="J686" i="110"/>
  <c r="K686" i="110"/>
  <c r="L686" i="110"/>
  <c r="M686" i="110"/>
  <c r="N686" i="110"/>
  <c r="O686" i="110"/>
  <c r="J687" i="110"/>
  <c r="K687" i="110"/>
  <c r="L687" i="110"/>
  <c r="M687" i="110"/>
  <c r="N687" i="110"/>
  <c r="O687" i="110"/>
  <c r="J688" i="110"/>
  <c r="K688" i="110"/>
  <c r="L688" i="110"/>
  <c r="M688" i="110"/>
  <c r="N688" i="110"/>
  <c r="O688" i="110"/>
  <c r="J689" i="110"/>
  <c r="K689" i="110"/>
  <c r="L689" i="110"/>
  <c r="M689" i="110"/>
  <c r="N689" i="110"/>
  <c r="O689" i="110"/>
  <c r="J690" i="110"/>
  <c r="K690" i="110"/>
  <c r="L690" i="110"/>
  <c r="M690" i="110"/>
  <c r="N690" i="110"/>
  <c r="O690" i="110"/>
  <c r="J691" i="110"/>
  <c r="K691" i="110"/>
  <c r="L691" i="110"/>
  <c r="M691" i="110"/>
  <c r="N691" i="110"/>
  <c r="O691" i="110"/>
  <c r="J692" i="110"/>
  <c r="K692" i="110"/>
  <c r="L692" i="110"/>
  <c r="M692" i="110"/>
  <c r="N692" i="110"/>
  <c r="O692" i="110"/>
  <c r="J693" i="110"/>
  <c r="K693" i="110"/>
  <c r="L693" i="110"/>
  <c r="M693" i="110"/>
  <c r="N693" i="110"/>
  <c r="O693" i="110"/>
  <c r="J694" i="110"/>
  <c r="K694" i="110"/>
  <c r="L694" i="110"/>
  <c r="M694" i="110"/>
  <c r="N694" i="110"/>
  <c r="O694" i="110"/>
  <c r="J695" i="110"/>
  <c r="K695" i="110"/>
  <c r="L695" i="110"/>
  <c r="M695" i="110"/>
  <c r="N695" i="110"/>
  <c r="O695" i="110"/>
  <c r="J696" i="110"/>
  <c r="K696" i="110"/>
  <c r="L696" i="110"/>
  <c r="M696" i="110"/>
  <c r="N696" i="110"/>
  <c r="O696" i="110"/>
  <c r="J697" i="110"/>
  <c r="K697" i="110"/>
  <c r="L697" i="110"/>
  <c r="M697" i="110"/>
  <c r="N697" i="110"/>
  <c r="O697" i="110"/>
  <c r="J698" i="110"/>
  <c r="K698" i="110"/>
  <c r="L698" i="110"/>
  <c r="M698" i="110"/>
  <c r="N698" i="110"/>
  <c r="O698" i="110"/>
  <c r="J699" i="110"/>
  <c r="K699" i="110"/>
  <c r="L699" i="110"/>
  <c r="M699" i="110"/>
  <c r="N699" i="110"/>
  <c r="O699" i="110"/>
  <c r="J700" i="110"/>
  <c r="K700" i="110"/>
  <c r="L700" i="110"/>
  <c r="M700" i="110"/>
  <c r="N700" i="110"/>
  <c r="O700" i="110"/>
  <c r="J701" i="110"/>
  <c r="K701" i="110"/>
  <c r="L701" i="110"/>
  <c r="M701" i="110"/>
  <c r="N701" i="110"/>
  <c r="O701" i="110"/>
  <c r="J702" i="110"/>
  <c r="K702" i="110"/>
  <c r="L702" i="110"/>
  <c r="M702" i="110"/>
  <c r="N702" i="110"/>
  <c r="O702" i="110"/>
  <c r="J703" i="110"/>
  <c r="K703" i="110"/>
  <c r="L703" i="110"/>
  <c r="M703" i="110"/>
  <c r="N703" i="110"/>
  <c r="O703" i="110"/>
  <c r="J704" i="110"/>
  <c r="K704" i="110"/>
  <c r="L704" i="110"/>
  <c r="M704" i="110"/>
  <c r="N704" i="110"/>
  <c r="O704" i="110"/>
  <c r="J705" i="110"/>
  <c r="K705" i="110"/>
  <c r="L705" i="110"/>
  <c r="M705" i="110"/>
  <c r="N705" i="110"/>
  <c r="O705" i="110"/>
  <c r="J706" i="110"/>
  <c r="K706" i="110"/>
  <c r="L706" i="110"/>
  <c r="M706" i="110"/>
  <c r="N706" i="110"/>
  <c r="O706" i="110"/>
  <c r="J707" i="110"/>
  <c r="K707" i="110"/>
  <c r="L707" i="110"/>
  <c r="M707" i="110"/>
  <c r="N707" i="110"/>
  <c r="O707" i="110"/>
  <c r="J708" i="110"/>
  <c r="K708" i="110"/>
  <c r="L708" i="110"/>
  <c r="M708" i="110"/>
  <c r="N708" i="110"/>
  <c r="O708" i="110"/>
  <c r="J709" i="110"/>
  <c r="K709" i="110"/>
  <c r="L709" i="110"/>
  <c r="M709" i="110"/>
  <c r="N709" i="110"/>
  <c r="O709" i="110"/>
  <c r="J710" i="110"/>
  <c r="K710" i="110"/>
  <c r="L710" i="110"/>
  <c r="M710" i="110"/>
  <c r="N710" i="110"/>
  <c r="O710" i="110"/>
  <c r="J711" i="110"/>
  <c r="K711" i="110"/>
  <c r="L711" i="110"/>
  <c r="M711" i="110"/>
  <c r="N711" i="110"/>
  <c r="O711" i="110"/>
  <c r="J712" i="110"/>
  <c r="K712" i="110"/>
  <c r="L712" i="110"/>
  <c r="M712" i="110"/>
  <c r="N712" i="110"/>
  <c r="O712" i="110"/>
  <c r="J713" i="110"/>
  <c r="K713" i="110"/>
  <c r="L713" i="110"/>
  <c r="M713" i="110"/>
  <c r="N713" i="110"/>
  <c r="O713" i="110"/>
  <c r="J714" i="110"/>
  <c r="K714" i="110"/>
  <c r="L714" i="110"/>
  <c r="M714" i="110"/>
  <c r="N714" i="110"/>
  <c r="O714" i="110"/>
  <c r="J715" i="110"/>
  <c r="K715" i="110"/>
  <c r="L715" i="110"/>
  <c r="M715" i="110"/>
  <c r="N715" i="110"/>
  <c r="O715" i="110"/>
  <c r="J716" i="110"/>
  <c r="K716" i="110"/>
  <c r="L716" i="110"/>
  <c r="M716" i="110"/>
  <c r="N716" i="110"/>
  <c r="O716" i="110"/>
  <c r="J717" i="110"/>
  <c r="K717" i="110"/>
  <c r="L717" i="110"/>
  <c r="M717" i="110"/>
  <c r="N717" i="110"/>
  <c r="O717" i="110"/>
  <c r="J718" i="110"/>
  <c r="K718" i="110"/>
  <c r="L718" i="110"/>
  <c r="M718" i="110"/>
  <c r="N718" i="110"/>
  <c r="O718" i="110"/>
  <c r="J719" i="110"/>
  <c r="K719" i="110"/>
  <c r="L719" i="110"/>
  <c r="M719" i="110"/>
  <c r="N719" i="110"/>
  <c r="O719" i="110"/>
  <c r="J720" i="110"/>
  <c r="K720" i="110"/>
  <c r="L720" i="110"/>
  <c r="M720" i="110"/>
  <c r="N720" i="110"/>
  <c r="O720" i="110"/>
  <c r="J721" i="110"/>
  <c r="K721" i="110"/>
  <c r="L721" i="110"/>
  <c r="M721" i="110"/>
  <c r="N721" i="110"/>
  <c r="O721" i="110"/>
  <c r="J722" i="110"/>
  <c r="K722" i="110"/>
  <c r="L722" i="110"/>
  <c r="M722" i="110"/>
  <c r="N722" i="110"/>
  <c r="O722" i="110"/>
  <c r="J723" i="110"/>
  <c r="K723" i="110"/>
  <c r="L723" i="110"/>
  <c r="M723" i="110"/>
  <c r="N723" i="110"/>
  <c r="O723" i="110"/>
  <c r="J724" i="110"/>
  <c r="K724" i="110"/>
  <c r="L724" i="110"/>
  <c r="M724" i="110"/>
  <c r="N724" i="110"/>
  <c r="O724" i="110"/>
  <c r="J725" i="110"/>
  <c r="K725" i="110"/>
  <c r="L725" i="110"/>
  <c r="M725" i="110"/>
  <c r="N725" i="110"/>
  <c r="O725" i="110"/>
  <c r="J726" i="110"/>
  <c r="K726" i="110"/>
  <c r="L726" i="110"/>
  <c r="M726" i="110"/>
  <c r="N726" i="110"/>
  <c r="O726" i="110"/>
  <c r="J727" i="110"/>
  <c r="K727" i="110"/>
  <c r="L727" i="110"/>
  <c r="M727" i="110"/>
  <c r="N727" i="110"/>
  <c r="O727" i="110"/>
  <c r="J728" i="110"/>
  <c r="K728" i="110"/>
  <c r="L728" i="110"/>
  <c r="M728" i="110"/>
  <c r="N728" i="110"/>
  <c r="O728" i="110"/>
  <c r="J729" i="110"/>
  <c r="K729" i="110"/>
  <c r="L729" i="110"/>
  <c r="M729" i="110"/>
  <c r="N729" i="110"/>
  <c r="O729" i="110"/>
  <c r="J730" i="110"/>
  <c r="K730" i="110"/>
  <c r="L730" i="110"/>
  <c r="M730" i="110"/>
  <c r="N730" i="110"/>
  <c r="O730" i="110"/>
  <c r="J731" i="110"/>
  <c r="K731" i="110"/>
  <c r="L731" i="110"/>
  <c r="M731" i="110"/>
  <c r="N731" i="110"/>
  <c r="O731" i="110"/>
  <c r="J732" i="110"/>
  <c r="K732" i="110"/>
  <c r="L732" i="110"/>
  <c r="M732" i="110"/>
  <c r="N732" i="110"/>
  <c r="O732" i="110"/>
  <c r="J733" i="110"/>
  <c r="K733" i="110"/>
  <c r="L733" i="110"/>
  <c r="M733" i="110"/>
  <c r="N733" i="110"/>
  <c r="O733" i="110"/>
  <c r="J734" i="110"/>
  <c r="K734" i="110"/>
  <c r="L734" i="110"/>
  <c r="M734" i="110"/>
  <c r="N734" i="110"/>
  <c r="O734" i="110"/>
  <c r="J735" i="110"/>
  <c r="K735" i="110"/>
  <c r="L735" i="110"/>
  <c r="M735" i="110"/>
  <c r="N735" i="110"/>
  <c r="O735" i="110"/>
  <c r="J736" i="110"/>
  <c r="K736" i="110"/>
  <c r="L736" i="110"/>
  <c r="M736" i="110"/>
  <c r="N736" i="110"/>
  <c r="O736" i="110"/>
  <c r="J737" i="110"/>
  <c r="K737" i="110"/>
  <c r="L737" i="110"/>
  <c r="M737" i="110"/>
  <c r="N737" i="110"/>
  <c r="O737" i="110"/>
  <c r="J738" i="110"/>
  <c r="K738" i="110"/>
  <c r="L738" i="110"/>
  <c r="M738" i="110"/>
  <c r="N738" i="110"/>
  <c r="O738" i="110"/>
  <c r="J739" i="110"/>
  <c r="K739" i="110"/>
  <c r="L739" i="110"/>
  <c r="M739" i="110"/>
  <c r="N739" i="110"/>
  <c r="O739" i="110"/>
  <c r="J740" i="110"/>
  <c r="K740" i="110"/>
  <c r="L740" i="110"/>
  <c r="M740" i="110"/>
  <c r="N740" i="110"/>
  <c r="O740" i="110"/>
  <c r="J741" i="110"/>
  <c r="K741" i="110"/>
  <c r="L741" i="110"/>
  <c r="M741" i="110"/>
  <c r="N741" i="110"/>
  <c r="O741" i="110"/>
  <c r="J742" i="110"/>
  <c r="K742" i="110"/>
  <c r="L742" i="110"/>
  <c r="M742" i="110"/>
  <c r="N742" i="110"/>
  <c r="O742" i="110"/>
  <c r="J743" i="110"/>
  <c r="K743" i="110"/>
  <c r="L743" i="110"/>
  <c r="M743" i="110"/>
  <c r="N743" i="110"/>
  <c r="O743" i="110"/>
  <c r="J744" i="110"/>
  <c r="K744" i="110"/>
  <c r="L744" i="110"/>
  <c r="M744" i="110"/>
  <c r="N744" i="110"/>
  <c r="O744" i="110"/>
  <c r="J745" i="110"/>
  <c r="K745" i="110"/>
  <c r="L745" i="110"/>
  <c r="M745" i="110"/>
  <c r="N745" i="110"/>
  <c r="O745" i="110"/>
  <c r="J746" i="110"/>
  <c r="K746" i="110"/>
  <c r="L746" i="110"/>
  <c r="M746" i="110"/>
  <c r="N746" i="110"/>
  <c r="O746" i="110"/>
  <c r="J747" i="110"/>
  <c r="K747" i="110"/>
  <c r="L747" i="110"/>
  <c r="M747" i="110"/>
  <c r="N747" i="110"/>
  <c r="O747" i="110"/>
  <c r="J748" i="110"/>
  <c r="K748" i="110"/>
  <c r="L748" i="110"/>
  <c r="M748" i="110"/>
  <c r="N748" i="110"/>
  <c r="O748" i="110"/>
  <c r="J749" i="110"/>
  <c r="K749" i="110"/>
  <c r="L749" i="110"/>
  <c r="M749" i="110"/>
  <c r="N749" i="110"/>
  <c r="O749" i="110"/>
  <c r="J750" i="110"/>
  <c r="K750" i="110"/>
  <c r="L750" i="110"/>
  <c r="M750" i="110"/>
  <c r="N750" i="110"/>
  <c r="O750" i="110"/>
  <c r="J751" i="110"/>
  <c r="K751" i="110"/>
  <c r="L751" i="110"/>
  <c r="M751" i="110"/>
  <c r="N751" i="110"/>
  <c r="O751" i="110"/>
  <c r="J752" i="110"/>
  <c r="K752" i="110"/>
  <c r="L752" i="110"/>
  <c r="M752" i="110"/>
  <c r="N752" i="110"/>
  <c r="O752" i="110"/>
  <c r="J753" i="110"/>
  <c r="K753" i="110"/>
  <c r="L753" i="110"/>
  <c r="M753" i="110"/>
  <c r="N753" i="110"/>
  <c r="O753" i="110"/>
  <c r="J754" i="110"/>
  <c r="K754" i="110"/>
  <c r="L754" i="110"/>
  <c r="M754" i="110"/>
  <c r="N754" i="110"/>
  <c r="O754" i="110"/>
  <c r="J755" i="110"/>
  <c r="K755" i="110"/>
  <c r="L755" i="110"/>
  <c r="M755" i="110"/>
  <c r="N755" i="110"/>
  <c r="O755" i="110"/>
  <c r="J756" i="110"/>
  <c r="K756" i="110"/>
  <c r="L756" i="110"/>
  <c r="M756" i="110"/>
  <c r="N756" i="110"/>
  <c r="O756" i="110"/>
  <c r="J757" i="110"/>
  <c r="K757" i="110"/>
  <c r="L757" i="110"/>
  <c r="M757" i="110"/>
  <c r="N757" i="110"/>
  <c r="O757" i="110"/>
  <c r="J758" i="110"/>
  <c r="K758" i="110"/>
  <c r="L758" i="110"/>
  <c r="M758" i="110"/>
  <c r="N758" i="110"/>
  <c r="O758" i="110"/>
  <c r="J759" i="110"/>
  <c r="K759" i="110"/>
  <c r="L759" i="110"/>
  <c r="M759" i="110"/>
  <c r="N759" i="110"/>
  <c r="O759" i="110"/>
  <c r="J760" i="110"/>
  <c r="K760" i="110"/>
  <c r="L760" i="110"/>
  <c r="M760" i="110"/>
  <c r="N760" i="110"/>
  <c r="O760" i="110"/>
  <c r="J761" i="110"/>
  <c r="K761" i="110"/>
  <c r="L761" i="110"/>
  <c r="M761" i="110"/>
  <c r="N761" i="110"/>
  <c r="O761" i="110"/>
  <c r="J762" i="110"/>
  <c r="K762" i="110"/>
  <c r="L762" i="110"/>
  <c r="M762" i="110"/>
  <c r="N762" i="110"/>
  <c r="O762" i="110"/>
  <c r="J763" i="110"/>
  <c r="K763" i="110"/>
  <c r="L763" i="110"/>
  <c r="M763" i="110"/>
  <c r="N763" i="110"/>
  <c r="O763" i="110"/>
  <c r="J764" i="110"/>
  <c r="K764" i="110"/>
  <c r="L764" i="110"/>
  <c r="M764" i="110"/>
  <c r="N764" i="110"/>
  <c r="O764" i="110"/>
  <c r="J765" i="110"/>
  <c r="K765" i="110"/>
  <c r="L765" i="110"/>
  <c r="M765" i="110"/>
  <c r="N765" i="110"/>
  <c r="O765" i="110"/>
  <c r="J766" i="110"/>
  <c r="K766" i="110"/>
  <c r="L766" i="110"/>
  <c r="M766" i="110"/>
  <c r="N766" i="110"/>
  <c r="O766" i="110"/>
  <c r="J767" i="110"/>
  <c r="K767" i="110"/>
  <c r="L767" i="110"/>
  <c r="M767" i="110"/>
  <c r="N767" i="110"/>
  <c r="O767" i="110"/>
  <c r="J768" i="110"/>
  <c r="K768" i="110"/>
  <c r="L768" i="110"/>
  <c r="M768" i="110"/>
  <c r="N768" i="110"/>
  <c r="O768" i="110"/>
  <c r="J769" i="110"/>
  <c r="K769" i="110"/>
  <c r="L769" i="110"/>
  <c r="M769" i="110"/>
  <c r="N769" i="110"/>
  <c r="O769" i="110"/>
  <c r="J770" i="110"/>
  <c r="K770" i="110"/>
  <c r="L770" i="110"/>
  <c r="M770" i="110"/>
  <c r="N770" i="110"/>
  <c r="O770" i="110"/>
  <c r="J771" i="110"/>
  <c r="K771" i="110"/>
  <c r="L771" i="110"/>
  <c r="M771" i="110"/>
  <c r="N771" i="110"/>
  <c r="O771" i="110"/>
  <c r="J772" i="110"/>
  <c r="K772" i="110"/>
  <c r="L772" i="110"/>
  <c r="M772" i="110"/>
  <c r="N772" i="110"/>
  <c r="O772" i="110"/>
  <c r="J773" i="110"/>
  <c r="K773" i="110"/>
  <c r="L773" i="110"/>
  <c r="M773" i="110"/>
  <c r="N773" i="110"/>
  <c r="O773" i="110"/>
  <c r="J774" i="110"/>
  <c r="K774" i="110"/>
  <c r="L774" i="110"/>
  <c r="M774" i="110"/>
  <c r="N774" i="110"/>
  <c r="O774" i="110"/>
  <c r="J775" i="110"/>
  <c r="K775" i="110"/>
  <c r="L775" i="110"/>
  <c r="M775" i="110"/>
  <c r="N775" i="110"/>
  <c r="O775" i="110"/>
  <c r="J776" i="110"/>
  <c r="K776" i="110"/>
  <c r="L776" i="110"/>
  <c r="M776" i="110"/>
  <c r="N776" i="110"/>
  <c r="O776" i="110"/>
  <c r="J777" i="110"/>
  <c r="K777" i="110"/>
  <c r="L777" i="110"/>
  <c r="M777" i="110"/>
  <c r="N777" i="110"/>
  <c r="O777" i="110"/>
  <c r="J778" i="110"/>
  <c r="K778" i="110"/>
  <c r="L778" i="110"/>
  <c r="M778" i="110"/>
  <c r="N778" i="110"/>
  <c r="O778" i="110"/>
  <c r="J779" i="110"/>
  <c r="K779" i="110"/>
  <c r="L779" i="110"/>
  <c r="M779" i="110"/>
  <c r="N779" i="110"/>
  <c r="O779" i="110"/>
  <c r="J780" i="110"/>
  <c r="K780" i="110"/>
  <c r="L780" i="110"/>
  <c r="M780" i="110"/>
  <c r="N780" i="110"/>
  <c r="O780" i="110"/>
  <c r="J781" i="110"/>
  <c r="K781" i="110"/>
  <c r="L781" i="110"/>
  <c r="M781" i="110"/>
  <c r="N781" i="110"/>
  <c r="O781" i="110"/>
  <c r="J782" i="110"/>
  <c r="K782" i="110"/>
  <c r="L782" i="110"/>
  <c r="M782" i="110"/>
  <c r="N782" i="110"/>
  <c r="O782" i="110"/>
  <c r="J783" i="110"/>
  <c r="K783" i="110"/>
  <c r="L783" i="110"/>
  <c r="M783" i="110"/>
  <c r="N783" i="110"/>
  <c r="O783" i="110"/>
  <c r="J784" i="110"/>
  <c r="K784" i="110"/>
  <c r="L784" i="110"/>
  <c r="M784" i="110"/>
  <c r="N784" i="110"/>
  <c r="O784" i="110"/>
  <c r="J785" i="110"/>
  <c r="K785" i="110"/>
  <c r="L785" i="110"/>
  <c r="M785" i="110"/>
  <c r="N785" i="110"/>
  <c r="O785" i="110"/>
  <c r="J786" i="110"/>
  <c r="K786" i="110"/>
  <c r="L786" i="110"/>
  <c r="M786" i="110"/>
  <c r="N786" i="110"/>
  <c r="O786" i="110"/>
  <c r="J787" i="110"/>
  <c r="K787" i="110"/>
  <c r="L787" i="110"/>
  <c r="M787" i="110"/>
  <c r="N787" i="110"/>
  <c r="O787" i="110"/>
  <c r="J788" i="110"/>
  <c r="K788" i="110"/>
  <c r="L788" i="110"/>
  <c r="M788" i="110"/>
  <c r="N788" i="110"/>
  <c r="O788" i="110"/>
  <c r="J789" i="110"/>
  <c r="K789" i="110"/>
  <c r="L789" i="110"/>
  <c r="M789" i="110"/>
  <c r="N789" i="110"/>
  <c r="O789" i="110"/>
  <c r="J790" i="110"/>
  <c r="K790" i="110"/>
  <c r="L790" i="110"/>
  <c r="M790" i="110"/>
  <c r="N790" i="110"/>
  <c r="O790" i="110"/>
  <c r="J791" i="110"/>
  <c r="K791" i="110"/>
  <c r="L791" i="110"/>
  <c r="M791" i="110"/>
  <c r="N791" i="110"/>
  <c r="O791" i="110"/>
  <c r="J792" i="110"/>
  <c r="K792" i="110"/>
  <c r="L792" i="110"/>
  <c r="M792" i="110"/>
  <c r="N792" i="110"/>
  <c r="O792" i="110"/>
  <c r="J793" i="110"/>
  <c r="K793" i="110"/>
  <c r="L793" i="110"/>
  <c r="M793" i="110"/>
  <c r="N793" i="110"/>
  <c r="O793" i="110"/>
  <c r="J794" i="110"/>
  <c r="K794" i="110"/>
  <c r="L794" i="110"/>
  <c r="M794" i="110"/>
  <c r="N794" i="110"/>
  <c r="O794" i="110"/>
  <c r="J795" i="110"/>
  <c r="K795" i="110"/>
  <c r="L795" i="110"/>
  <c r="M795" i="110"/>
  <c r="N795" i="110"/>
  <c r="O795" i="110"/>
  <c r="J796" i="110"/>
  <c r="K796" i="110"/>
  <c r="L796" i="110"/>
  <c r="M796" i="110"/>
  <c r="N796" i="110"/>
  <c r="O796" i="110"/>
  <c r="J797" i="110"/>
  <c r="K797" i="110"/>
  <c r="L797" i="110"/>
  <c r="M797" i="110"/>
  <c r="N797" i="110"/>
  <c r="O797" i="110"/>
  <c r="J798" i="110"/>
  <c r="K798" i="110"/>
  <c r="L798" i="110"/>
  <c r="M798" i="110"/>
  <c r="N798" i="110"/>
  <c r="O798" i="110"/>
  <c r="J799" i="110"/>
  <c r="K799" i="110"/>
  <c r="L799" i="110"/>
  <c r="M799" i="110"/>
  <c r="N799" i="110"/>
  <c r="O799" i="110"/>
  <c r="J800" i="110"/>
  <c r="K800" i="110"/>
  <c r="L800" i="110"/>
  <c r="M800" i="110"/>
  <c r="N800" i="110"/>
  <c r="O800" i="110"/>
  <c r="J801" i="110"/>
  <c r="K801" i="110"/>
  <c r="L801" i="110"/>
  <c r="M801" i="110"/>
  <c r="N801" i="110"/>
  <c r="O801" i="110"/>
  <c r="J802" i="110"/>
  <c r="K802" i="110"/>
  <c r="L802" i="110"/>
  <c r="M802" i="110"/>
  <c r="N802" i="110"/>
  <c r="O802" i="110"/>
  <c r="J803" i="110"/>
  <c r="K803" i="110"/>
  <c r="L803" i="110"/>
  <c r="M803" i="110"/>
  <c r="N803" i="110"/>
  <c r="O803" i="110"/>
  <c r="J804" i="110"/>
  <c r="K804" i="110"/>
  <c r="L804" i="110"/>
  <c r="M804" i="110"/>
  <c r="N804" i="110"/>
  <c r="O804" i="110"/>
  <c r="J805" i="110"/>
  <c r="K805" i="110"/>
  <c r="L805" i="110"/>
  <c r="M805" i="110"/>
  <c r="N805" i="110"/>
  <c r="O805" i="110"/>
  <c r="J806" i="110"/>
  <c r="K806" i="110"/>
  <c r="L806" i="110"/>
  <c r="M806" i="110"/>
  <c r="N806" i="110"/>
  <c r="O806" i="110"/>
  <c r="J807" i="110"/>
  <c r="K807" i="110"/>
  <c r="L807" i="110"/>
  <c r="M807" i="110"/>
  <c r="N807" i="110"/>
  <c r="O807" i="110"/>
  <c r="J808" i="110"/>
  <c r="K808" i="110"/>
  <c r="L808" i="110"/>
  <c r="M808" i="110"/>
  <c r="N808" i="110"/>
  <c r="O808" i="110"/>
  <c r="J809" i="110"/>
  <c r="K809" i="110"/>
  <c r="L809" i="110"/>
  <c r="M809" i="110"/>
  <c r="N809" i="110"/>
  <c r="O809" i="110"/>
  <c r="J810" i="110"/>
  <c r="K810" i="110"/>
  <c r="L810" i="110"/>
  <c r="M810" i="110"/>
  <c r="N810" i="110"/>
  <c r="O810" i="110"/>
  <c r="J811" i="110"/>
  <c r="K811" i="110"/>
  <c r="L811" i="110"/>
  <c r="M811" i="110"/>
  <c r="N811" i="110"/>
  <c r="O811" i="110"/>
  <c r="J812" i="110"/>
  <c r="K812" i="110"/>
  <c r="L812" i="110"/>
  <c r="M812" i="110"/>
  <c r="N812" i="110"/>
  <c r="O812" i="110"/>
  <c r="J813" i="110"/>
  <c r="K813" i="110"/>
  <c r="L813" i="110"/>
  <c r="M813" i="110"/>
  <c r="N813" i="110"/>
  <c r="O813" i="110"/>
  <c r="J814" i="110"/>
  <c r="K814" i="110"/>
  <c r="L814" i="110"/>
  <c r="M814" i="110"/>
  <c r="N814" i="110"/>
  <c r="O814" i="110"/>
  <c r="J815" i="110"/>
  <c r="K815" i="110"/>
  <c r="L815" i="110"/>
  <c r="M815" i="110"/>
  <c r="N815" i="110"/>
  <c r="O815" i="110"/>
  <c r="J816" i="110"/>
  <c r="K816" i="110"/>
  <c r="L816" i="110"/>
  <c r="M816" i="110"/>
  <c r="N816" i="110"/>
  <c r="O816" i="110"/>
  <c r="J817" i="110"/>
  <c r="K817" i="110"/>
  <c r="L817" i="110"/>
  <c r="M817" i="110"/>
  <c r="N817" i="110"/>
  <c r="O817" i="110"/>
  <c r="J818" i="110"/>
  <c r="K818" i="110"/>
  <c r="L818" i="110"/>
  <c r="M818" i="110"/>
  <c r="N818" i="110"/>
  <c r="O818" i="110"/>
  <c r="J819" i="110"/>
  <c r="K819" i="110"/>
  <c r="L819" i="110"/>
  <c r="M819" i="110"/>
  <c r="N819" i="110"/>
  <c r="O819" i="110"/>
  <c r="J820" i="110"/>
  <c r="K820" i="110"/>
  <c r="L820" i="110"/>
  <c r="M820" i="110"/>
  <c r="N820" i="110"/>
  <c r="O820" i="110"/>
  <c r="J821" i="110"/>
  <c r="K821" i="110"/>
  <c r="L821" i="110"/>
  <c r="M821" i="110"/>
  <c r="N821" i="110"/>
  <c r="O821" i="110"/>
  <c r="J822" i="110"/>
  <c r="K822" i="110"/>
  <c r="L822" i="110"/>
  <c r="M822" i="110"/>
  <c r="N822" i="110"/>
  <c r="O822" i="110"/>
  <c r="J823" i="110"/>
  <c r="K823" i="110"/>
  <c r="L823" i="110"/>
  <c r="M823" i="110"/>
  <c r="N823" i="110"/>
  <c r="O823" i="110"/>
  <c r="J824" i="110"/>
  <c r="K824" i="110"/>
  <c r="L824" i="110"/>
  <c r="M824" i="110"/>
  <c r="N824" i="110"/>
  <c r="O824" i="110"/>
  <c r="J825" i="110"/>
  <c r="K825" i="110"/>
  <c r="L825" i="110"/>
  <c r="M825" i="110"/>
  <c r="N825" i="110"/>
  <c r="O825" i="110"/>
  <c r="J826" i="110"/>
  <c r="K826" i="110"/>
  <c r="L826" i="110"/>
  <c r="M826" i="110"/>
  <c r="N826" i="110"/>
  <c r="O826" i="110"/>
  <c r="J827" i="110"/>
  <c r="K827" i="110"/>
  <c r="L827" i="110"/>
  <c r="M827" i="110"/>
  <c r="N827" i="110"/>
  <c r="O827" i="110"/>
  <c r="J828" i="110"/>
  <c r="K828" i="110"/>
  <c r="L828" i="110"/>
  <c r="M828" i="110"/>
  <c r="N828" i="110"/>
  <c r="O828" i="110"/>
  <c r="J829" i="110"/>
  <c r="K829" i="110"/>
  <c r="L829" i="110"/>
  <c r="M829" i="110"/>
  <c r="N829" i="110"/>
  <c r="O829" i="110"/>
  <c r="J830" i="110"/>
  <c r="K830" i="110"/>
  <c r="L830" i="110"/>
  <c r="M830" i="110"/>
  <c r="N830" i="110"/>
  <c r="O830" i="110"/>
  <c r="J831" i="110"/>
  <c r="K831" i="110"/>
  <c r="L831" i="110"/>
  <c r="M831" i="110"/>
  <c r="N831" i="110"/>
  <c r="O831" i="110"/>
  <c r="J832" i="110"/>
  <c r="K832" i="110"/>
  <c r="L832" i="110"/>
  <c r="M832" i="110"/>
  <c r="N832" i="110"/>
  <c r="O832" i="110"/>
  <c r="J833" i="110"/>
  <c r="K833" i="110"/>
  <c r="L833" i="110"/>
  <c r="M833" i="110"/>
  <c r="N833" i="110"/>
  <c r="O833" i="110"/>
  <c r="J834" i="110"/>
  <c r="K834" i="110"/>
  <c r="L834" i="110"/>
  <c r="M834" i="110"/>
  <c r="N834" i="110"/>
  <c r="O834" i="110"/>
  <c r="J835" i="110"/>
  <c r="K835" i="110"/>
  <c r="L835" i="110"/>
  <c r="M835" i="110"/>
  <c r="N835" i="110"/>
  <c r="O835" i="110"/>
  <c r="J836" i="110"/>
  <c r="K836" i="110"/>
  <c r="L836" i="110"/>
  <c r="M836" i="110"/>
  <c r="N836" i="110"/>
  <c r="O836" i="110"/>
  <c r="J837" i="110"/>
  <c r="K837" i="110"/>
  <c r="L837" i="110"/>
  <c r="M837" i="110"/>
  <c r="N837" i="110"/>
  <c r="O837" i="110"/>
  <c r="J838" i="110"/>
  <c r="K838" i="110"/>
  <c r="L838" i="110"/>
  <c r="M838" i="110"/>
  <c r="N838" i="110"/>
  <c r="O838" i="110"/>
  <c r="J839" i="110"/>
  <c r="K839" i="110"/>
  <c r="L839" i="110"/>
  <c r="M839" i="110"/>
  <c r="N839" i="110"/>
  <c r="O839" i="110"/>
  <c r="J840" i="110"/>
  <c r="K840" i="110"/>
  <c r="L840" i="110"/>
  <c r="M840" i="110"/>
  <c r="N840" i="110"/>
  <c r="O840" i="110"/>
  <c r="J841" i="110"/>
  <c r="K841" i="110"/>
  <c r="L841" i="110"/>
  <c r="M841" i="110"/>
  <c r="N841" i="110"/>
  <c r="O841" i="110"/>
  <c r="J842" i="110"/>
  <c r="K842" i="110"/>
  <c r="L842" i="110"/>
  <c r="M842" i="110"/>
  <c r="N842" i="110"/>
  <c r="O842" i="110"/>
  <c r="J843" i="110"/>
  <c r="K843" i="110"/>
  <c r="L843" i="110"/>
  <c r="M843" i="110"/>
  <c r="N843" i="110"/>
  <c r="O843" i="110"/>
  <c r="J844" i="110"/>
  <c r="K844" i="110"/>
  <c r="L844" i="110"/>
  <c r="M844" i="110"/>
  <c r="N844" i="110"/>
  <c r="O844" i="110"/>
  <c r="J845" i="110"/>
  <c r="K845" i="110"/>
  <c r="L845" i="110"/>
  <c r="M845" i="110"/>
  <c r="N845" i="110"/>
  <c r="O845" i="110"/>
  <c r="J846" i="110"/>
  <c r="K846" i="110"/>
  <c r="L846" i="110"/>
  <c r="M846" i="110"/>
  <c r="N846" i="110"/>
  <c r="O846" i="110"/>
  <c r="J847" i="110"/>
  <c r="K847" i="110"/>
  <c r="L847" i="110"/>
  <c r="M847" i="110"/>
  <c r="N847" i="110"/>
  <c r="O847" i="110"/>
  <c r="J848" i="110"/>
  <c r="K848" i="110"/>
  <c r="L848" i="110"/>
  <c r="M848" i="110"/>
  <c r="N848" i="110"/>
  <c r="O848" i="110"/>
  <c r="J849" i="110"/>
  <c r="K849" i="110"/>
  <c r="L849" i="110"/>
  <c r="M849" i="110"/>
  <c r="N849" i="110"/>
  <c r="O849" i="110"/>
  <c r="J850" i="110"/>
  <c r="K850" i="110"/>
  <c r="L850" i="110"/>
  <c r="M850" i="110"/>
  <c r="N850" i="110"/>
  <c r="O850" i="110"/>
  <c r="J851" i="110"/>
  <c r="K851" i="110"/>
  <c r="L851" i="110"/>
  <c r="M851" i="110"/>
  <c r="N851" i="110"/>
  <c r="O851" i="110"/>
  <c r="J852" i="110"/>
  <c r="K852" i="110"/>
  <c r="L852" i="110"/>
  <c r="M852" i="110"/>
  <c r="N852" i="110"/>
  <c r="O852" i="110"/>
  <c r="J853" i="110"/>
  <c r="K853" i="110"/>
  <c r="L853" i="110"/>
  <c r="M853" i="110"/>
  <c r="N853" i="110"/>
  <c r="O853" i="110"/>
  <c r="J854" i="110"/>
  <c r="K854" i="110"/>
  <c r="L854" i="110"/>
  <c r="M854" i="110"/>
  <c r="N854" i="110"/>
  <c r="O854" i="110"/>
  <c r="J855" i="110"/>
  <c r="K855" i="110"/>
  <c r="L855" i="110"/>
  <c r="M855" i="110"/>
  <c r="N855" i="110"/>
  <c r="O855" i="110"/>
  <c r="J856" i="110"/>
  <c r="K856" i="110"/>
  <c r="L856" i="110"/>
  <c r="M856" i="110"/>
  <c r="N856" i="110"/>
  <c r="O856" i="110"/>
  <c r="J857" i="110"/>
  <c r="K857" i="110"/>
  <c r="L857" i="110"/>
  <c r="M857" i="110"/>
  <c r="N857" i="110"/>
  <c r="O857" i="110"/>
  <c r="J858" i="110"/>
  <c r="K858" i="110"/>
  <c r="L858" i="110"/>
  <c r="M858" i="110"/>
  <c r="N858" i="110"/>
  <c r="O858" i="110"/>
  <c r="J859" i="110"/>
  <c r="K859" i="110"/>
  <c r="L859" i="110"/>
  <c r="M859" i="110"/>
  <c r="N859" i="110"/>
  <c r="O859" i="110"/>
  <c r="J860" i="110"/>
  <c r="K860" i="110"/>
  <c r="L860" i="110"/>
  <c r="M860" i="110"/>
  <c r="N860" i="110"/>
  <c r="O860" i="110"/>
  <c r="J861" i="110"/>
  <c r="K861" i="110"/>
  <c r="L861" i="110"/>
  <c r="M861" i="110"/>
  <c r="N861" i="110"/>
  <c r="O861" i="110"/>
  <c r="J862" i="110"/>
  <c r="K862" i="110"/>
  <c r="L862" i="110"/>
  <c r="M862" i="110"/>
  <c r="N862" i="110"/>
  <c r="O862" i="110"/>
  <c r="J863" i="110"/>
  <c r="K863" i="110"/>
  <c r="L863" i="110"/>
  <c r="M863" i="110"/>
  <c r="N863" i="110"/>
  <c r="O863" i="110"/>
  <c r="J864" i="110"/>
  <c r="K864" i="110"/>
  <c r="L864" i="110"/>
  <c r="M864" i="110"/>
  <c r="N864" i="110"/>
  <c r="O864" i="110"/>
  <c r="J865" i="110"/>
  <c r="K865" i="110"/>
  <c r="L865" i="110"/>
  <c r="M865" i="110"/>
  <c r="N865" i="110"/>
  <c r="O865" i="110"/>
  <c r="J866" i="110"/>
  <c r="K866" i="110"/>
  <c r="L866" i="110"/>
  <c r="M866" i="110"/>
  <c r="N866" i="110"/>
  <c r="O866" i="110"/>
  <c r="J867" i="110"/>
  <c r="K867" i="110"/>
  <c r="L867" i="110"/>
  <c r="M867" i="110"/>
  <c r="N867" i="110"/>
  <c r="O867" i="110"/>
  <c r="J868" i="110"/>
  <c r="K868" i="110"/>
  <c r="L868" i="110"/>
  <c r="M868" i="110"/>
  <c r="N868" i="110"/>
  <c r="O868" i="110"/>
  <c r="J869" i="110"/>
  <c r="K869" i="110"/>
  <c r="L869" i="110"/>
  <c r="M869" i="110"/>
  <c r="N869" i="110"/>
  <c r="O869" i="110"/>
  <c r="J870" i="110"/>
  <c r="K870" i="110"/>
  <c r="L870" i="110"/>
  <c r="M870" i="110"/>
  <c r="N870" i="110"/>
  <c r="O870" i="110"/>
  <c r="J871" i="110"/>
  <c r="K871" i="110"/>
  <c r="L871" i="110"/>
  <c r="M871" i="110"/>
  <c r="N871" i="110"/>
  <c r="O871" i="110"/>
  <c r="J872" i="110"/>
  <c r="K872" i="110"/>
  <c r="L872" i="110"/>
  <c r="M872" i="110"/>
  <c r="N872" i="110"/>
  <c r="O872" i="110"/>
  <c r="J873" i="110"/>
  <c r="K873" i="110"/>
  <c r="L873" i="110"/>
  <c r="M873" i="110"/>
  <c r="N873" i="110"/>
  <c r="O873" i="110"/>
  <c r="J874" i="110"/>
  <c r="K874" i="110"/>
  <c r="L874" i="110"/>
  <c r="M874" i="110"/>
  <c r="N874" i="110"/>
  <c r="O874" i="110"/>
  <c r="J875" i="110"/>
  <c r="K875" i="110"/>
  <c r="L875" i="110"/>
  <c r="M875" i="110"/>
  <c r="N875" i="110"/>
  <c r="O875" i="110"/>
  <c r="J876" i="110"/>
  <c r="K876" i="110"/>
  <c r="L876" i="110"/>
  <c r="M876" i="110"/>
  <c r="N876" i="110"/>
  <c r="O876" i="110"/>
  <c r="J877" i="110"/>
  <c r="K877" i="110"/>
  <c r="L877" i="110"/>
  <c r="M877" i="110"/>
  <c r="N877" i="110"/>
  <c r="O877" i="110"/>
  <c r="J878" i="110"/>
  <c r="K878" i="110"/>
  <c r="L878" i="110"/>
  <c r="M878" i="110"/>
  <c r="N878" i="110"/>
  <c r="O878" i="110"/>
  <c r="J879" i="110"/>
  <c r="K879" i="110"/>
  <c r="L879" i="110"/>
  <c r="M879" i="110"/>
  <c r="N879" i="110"/>
  <c r="O879" i="110"/>
  <c r="J880" i="110"/>
  <c r="K880" i="110"/>
  <c r="L880" i="110"/>
  <c r="M880" i="110"/>
  <c r="N880" i="110"/>
  <c r="O880" i="110"/>
  <c r="J881" i="110"/>
  <c r="K881" i="110"/>
  <c r="L881" i="110"/>
  <c r="M881" i="110"/>
  <c r="N881" i="110"/>
  <c r="O881" i="110"/>
  <c r="J882" i="110"/>
  <c r="K882" i="110"/>
  <c r="L882" i="110"/>
  <c r="M882" i="110"/>
  <c r="N882" i="110"/>
  <c r="O882" i="110"/>
  <c r="J883" i="110"/>
  <c r="K883" i="110"/>
  <c r="L883" i="110"/>
  <c r="M883" i="110"/>
  <c r="N883" i="110"/>
  <c r="O883" i="110"/>
  <c r="J884" i="110"/>
  <c r="K884" i="110"/>
  <c r="L884" i="110"/>
  <c r="M884" i="110"/>
  <c r="N884" i="110"/>
  <c r="O884" i="110"/>
  <c r="J885" i="110"/>
  <c r="K885" i="110"/>
  <c r="L885" i="110"/>
  <c r="M885" i="110"/>
  <c r="N885" i="110"/>
  <c r="O885" i="110"/>
  <c r="J886" i="110"/>
  <c r="K886" i="110"/>
  <c r="L886" i="110"/>
  <c r="M886" i="110"/>
  <c r="N886" i="110"/>
  <c r="O886" i="110"/>
  <c r="J887" i="110"/>
  <c r="K887" i="110"/>
  <c r="L887" i="110"/>
  <c r="M887" i="110"/>
  <c r="N887" i="110"/>
  <c r="O887" i="110"/>
  <c r="J888" i="110"/>
  <c r="K888" i="110"/>
  <c r="L888" i="110"/>
  <c r="M888" i="110"/>
  <c r="N888" i="110"/>
  <c r="O888" i="110"/>
  <c r="J889" i="110"/>
  <c r="K889" i="110"/>
  <c r="L889" i="110"/>
  <c r="M889" i="110"/>
  <c r="N889" i="110"/>
  <c r="O889" i="110"/>
  <c r="J890" i="110"/>
  <c r="K890" i="110"/>
  <c r="L890" i="110"/>
  <c r="M890" i="110"/>
  <c r="N890" i="110"/>
  <c r="O890" i="110"/>
  <c r="J891" i="110"/>
  <c r="K891" i="110"/>
  <c r="L891" i="110"/>
  <c r="M891" i="110"/>
  <c r="N891" i="110"/>
  <c r="O891" i="110"/>
  <c r="J892" i="110"/>
  <c r="K892" i="110"/>
  <c r="L892" i="110"/>
  <c r="M892" i="110"/>
  <c r="N892" i="110"/>
  <c r="O892" i="110"/>
  <c r="J893" i="110"/>
  <c r="K893" i="110"/>
  <c r="L893" i="110"/>
  <c r="M893" i="110"/>
  <c r="N893" i="110"/>
  <c r="O893" i="110"/>
  <c r="J894" i="110"/>
  <c r="K894" i="110"/>
  <c r="L894" i="110"/>
  <c r="M894" i="110"/>
  <c r="N894" i="110"/>
  <c r="O894" i="110"/>
  <c r="J895" i="110"/>
  <c r="K895" i="110"/>
  <c r="L895" i="110"/>
  <c r="M895" i="110"/>
  <c r="N895" i="110"/>
  <c r="O895" i="110"/>
  <c r="J896" i="110"/>
  <c r="K896" i="110"/>
  <c r="L896" i="110"/>
  <c r="M896" i="110"/>
  <c r="N896" i="110"/>
  <c r="O896" i="110"/>
  <c r="J897" i="110"/>
  <c r="K897" i="110"/>
  <c r="L897" i="110"/>
  <c r="M897" i="110"/>
  <c r="N897" i="110"/>
  <c r="O897" i="110"/>
  <c r="J898" i="110"/>
  <c r="K898" i="110"/>
  <c r="L898" i="110"/>
  <c r="M898" i="110"/>
  <c r="N898" i="110"/>
  <c r="O898" i="110"/>
  <c r="J899" i="110"/>
  <c r="K899" i="110"/>
  <c r="L899" i="110"/>
  <c r="M899" i="110"/>
  <c r="N899" i="110"/>
  <c r="O899" i="110"/>
  <c r="J900" i="110"/>
  <c r="K900" i="110"/>
  <c r="L900" i="110"/>
  <c r="M900" i="110"/>
  <c r="N900" i="110"/>
  <c r="O900" i="110"/>
  <c r="J901" i="110"/>
  <c r="K901" i="110"/>
  <c r="L901" i="110"/>
  <c r="M901" i="110"/>
  <c r="N901" i="110"/>
  <c r="O901" i="110"/>
  <c r="J902" i="110"/>
  <c r="K902" i="110"/>
  <c r="L902" i="110"/>
  <c r="M902" i="110"/>
  <c r="N902" i="110"/>
  <c r="O902" i="110"/>
  <c r="J903" i="110"/>
  <c r="K903" i="110"/>
  <c r="L903" i="110"/>
  <c r="M903" i="110"/>
  <c r="N903" i="110"/>
  <c r="O903" i="110"/>
  <c r="J904" i="110"/>
  <c r="K904" i="110"/>
  <c r="L904" i="110"/>
  <c r="M904" i="110"/>
  <c r="N904" i="110"/>
  <c r="O904" i="110"/>
  <c r="J905" i="110"/>
  <c r="K905" i="110"/>
  <c r="L905" i="110"/>
  <c r="M905" i="110"/>
  <c r="N905" i="110"/>
  <c r="O905" i="110"/>
  <c r="J906" i="110"/>
  <c r="K906" i="110"/>
  <c r="L906" i="110"/>
  <c r="M906" i="110"/>
  <c r="N906" i="110"/>
  <c r="O906" i="110"/>
  <c r="J907" i="110"/>
  <c r="K907" i="110"/>
  <c r="L907" i="110"/>
  <c r="M907" i="110"/>
  <c r="N907" i="110"/>
  <c r="O907" i="110"/>
  <c r="J908" i="110"/>
  <c r="K908" i="110"/>
  <c r="L908" i="110"/>
  <c r="M908" i="110"/>
  <c r="N908" i="110"/>
  <c r="O908" i="110"/>
  <c r="J909" i="110"/>
  <c r="K909" i="110"/>
  <c r="L909" i="110"/>
  <c r="M909" i="110"/>
  <c r="N909" i="110"/>
  <c r="O909" i="110"/>
  <c r="J910" i="110"/>
  <c r="K910" i="110"/>
  <c r="L910" i="110"/>
  <c r="M910" i="110"/>
  <c r="N910" i="110"/>
  <c r="O910" i="110"/>
  <c r="J911" i="110"/>
  <c r="K911" i="110"/>
  <c r="L911" i="110"/>
  <c r="M911" i="110"/>
  <c r="N911" i="110"/>
  <c r="O911" i="110"/>
  <c r="J912" i="110"/>
  <c r="K912" i="110"/>
  <c r="L912" i="110"/>
  <c r="M912" i="110"/>
  <c r="N912" i="110"/>
  <c r="O912" i="110"/>
  <c r="J913" i="110"/>
  <c r="K913" i="110"/>
  <c r="L913" i="110"/>
  <c r="M913" i="110"/>
  <c r="N913" i="110"/>
  <c r="O913" i="110"/>
  <c r="J914" i="110"/>
  <c r="K914" i="110"/>
  <c r="L914" i="110"/>
  <c r="M914" i="110"/>
  <c r="N914" i="110"/>
  <c r="O914" i="110"/>
  <c r="J915" i="110"/>
  <c r="K915" i="110"/>
  <c r="L915" i="110"/>
  <c r="M915" i="110"/>
  <c r="N915" i="110"/>
  <c r="O915" i="110"/>
  <c r="J916" i="110"/>
  <c r="K916" i="110"/>
  <c r="L916" i="110"/>
  <c r="M916" i="110"/>
  <c r="N916" i="110"/>
  <c r="O916" i="110"/>
  <c r="J917" i="110"/>
  <c r="K917" i="110"/>
  <c r="L917" i="110"/>
  <c r="M917" i="110"/>
  <c r="N917" i="110"/>
  <c r="O917" i="110"/>
  <c r="J918" i="110"/>
  <c r="K918" i="110"/>
  <c r="L918" i="110"/>
  <c r="M918" i="110"/>
  <c r="N918" i="110"/>
  <c r="O918" i="110"/>
  <c r="J919" i="110"/>
  <c r="K919" i="110"/>
  <c r="L919" i="110"/>
  <c r="M919" i="110"/>
  <c r="N919" i="110"/>
  <c r="O919" i="110"/>
  <c r="J920" i="110"/>
  <c r="K920" i="110"/>
  <c r="L920" i="110"/>
  <c r="M920" i="110"/>
  <c r="N920" i="110"/>
  <c r="O920" i="110"/>
  <c r="J921" i="110"/>
  <c r="K921" i="110"/>
  <c r="L921" i="110"/>
  <c r="M921" i="110"/>
  <c r="N921" i="110"/>
  <c r="O921" i="110"/>
  <c r="J922" i="110"/>
  <c r="K922" i="110"/>
  <c r="L922" i="110"/>
  <c r="M922" i="110"/>
  <c r="N922" i="110"/>
  <c r="O922" i="110"/>
  <c r="J923" i="110"/>
  <c r="K923" i="110"/>
  <c r="L923" i="110"/>
  <c r="M923" i="110"/>
  <c r="N923" i="110"/>
  <c r="O923" i="110"/>
  <c r="J924" i="110"/>
  <c r="K924" i="110"/>
  <c r="L924" i="110"/>
  <c r="M924" i="110"/>
  <c r="N924" i="110"/>
  <c r="O924" i="110"/>
  <c r="J925" i="110"/>
  <c r="K925" i="110"/>
  <c r="L925" i="110"/>
  <c r="M925" i="110"/>
  <c r="N925" i="110"/>
  <c r="O925" i="110"/>
  <c r="J926" i="110"/>
  <c r="K926" i="110"/>
  <c r="L926" i="110"/>
  <c r="M926" i="110"/>
  <c r="N926" i="110"/>
  <c r="O926" i="110"/>
  <c r="J927" i="110"/>
  <c r="K927" i="110"/>
  <c r="L927" i="110"/>
  <c r="M927" i="110"/>
  <c r="N927" i="110"/>
  <c r="O927" i="110"/>
  <c r="J928" i="110"/>
  <c r="K928" i="110"/>
  <c r="L928" i="110"/>
  <c r="M928" i="110"/>
  <c r="N928" i="110"/>
  <c r="O928" i="110"/>
  <c r="J929" i="110"/>
  <c r="K929" i="110"/>
  <c r="L929" i="110"/>
  <c r="M929" i="110"/>
  <c r="N929" i="110"/>
  <c r="O929" i="110"/>
  <c r="J930" i="110"/>
  <c r="K930" i="110"/>
  <c r="L930" i="110"/>
  <c r="M930" i="110"/>
  <c r="N930" i="110"/>
  <c r="O930" i="110"/>
  <c r="J931" i="110"/>
  <c r="K931" i="110"/>
  <c r="L931" i="110"/>
  <c r="M931" i="110"/>
  <c r="N931" i="110"/>
  <c r="O931" i="110"/>
  <c r="J932" i="110"/>
  <c r="K932" i="110"/>
  <c r="L932" i="110"/>
  <c r="M932" i="110"/>
  <c r="N932" i="110"/>
  <c r="O932" i="110"/>
  <c r="J933" i="110"/>
  <c r="K933" i="110"/>
  <c r="L933" i="110"/>
  <c r="M933" i="110"/>
  <c r="N933" i="110"/>
  <c r="O933" i="110"/>
  <c r="J934" i="110"/>
  <c r="K934" i="110"/>
  <c r="L934" i="110"/>
  <c r="M934" i="110"/>
  <c r="N934" i="110"/>
  <c r="O934" i="110"/>
  <c r="J935" i="110"/>
  <c r="K935" i="110"/>
  <c r="L935" i="110"/>
  <c r="M935" i="110"/>
  <c r="N935" i="110"/>
  <c r="O935" i="110"/>
  <c r="J936" i="110"/>
  <c r="K936" i="110"/>
  <c r="L936" i="110"/>
  <c r="M936" i="110"/>
  <c r="N936" i="110"/>
  <c r="O936" i="110"/>
  <c r="J937" i="110"/>
  <c r="K937" i="110"/>
  <c r="L937" i="110"/>
  <c r="M937" i="110"/>
  <c r="N937" i="110"/>
  <c r="O937" i="110"/>
  <c r="J938" i="110"/>
  <c r="K938" i="110"/>
  <c r="L938" i="110"/>
  <c r="M938" i="110"/>
  <c r="N938" i="110"/>
  <c r="O938" i="110"/>
  <c r="J939" i="110"/>
  <c r="K939" i="110"/>
  <c r="L939" i="110"/>
  <c r="M939" i="110"/>
  <c r="N939" i="110"/>
  <c r="O939" i="110"/>
  <c r="J940" i="110"/>
  <c r="K940" i="110"/>
  <c r="L940" i="110"/>
  <c r="M940" i="110"/>
  <c r="N940" i="110"/>
  <c r="O940" i="110"/>
  <c r="J941" i="110"/>
  <c r="K941" i="110"/>
  <c r="L941" i="110"/>
  <c r="M941" i="110"/>
  <c r="N941" i="110"/>
  <c r="O941" i="110"/>
  <c r="J942" i="110"/>
  <c r="K942" i="110"/>
  <c r="L942" i="110"/>
  <c r="M942" i="110"/>
  <c r="N942" i="110"/>
  <c r="O942" i="110"/>
  <c r="J943" i="110"/>
  <c r="K943" i="110"/>
  <c r="L943" i="110"/>
  <c r="M943" i="110"/>
  <c r="N943" i="110"/>
  <c r="O943" i="110"/>
  <c r="J944" i="110"/>
  <c r="K944" i="110"/>
  <c r="L944" i="110"/>
  <c r="M944" i="110"/>
  <c r="N944" i="110"/>
  <c r="O944" i="110"/>
  <c r="J945" i="110"/>
  <c r="K945" i="110"/>
  <c r="L945" i="110"/>
  <c r="M945" i="110"/>
  <c r="N945" i="110"/>
  <c r="O945" i="110"/>
  <c r="J946" i="110"/>
  <c r="K946" i="110"/>
  <c r="L946" i="110"/>
  <c r="M946" i="110"/>
  <c r="N946" i="110"/>
  <c r="O946" i="110"/>
  <c r="J947" i="110"/>
  <c r="K947" i="110"/>
  <c r="L947" i="110"/>
  <c r="M947" i="110"/>
  <c r="N947" i="110"/>
  <c r="O947" i="110"/>
  <c r="J948" i="110"/>
  <c r="K948" i="110"/>
  <c r="L948" i="110"/>
  <c r="M948" i="110"/>
  <c r="N948" i="110"/>
  <c r="O948" i="110"/>
  <c r="J949" i="110"/>
  <c r="K949" i="110"/>
  <c r="L949" i="110"/>
  <c r="M949" i="110"/>
  <c r="N949" i="110"/>
  <c r="O949" i="110"/>
  <c r="J950" i="110"/>
  <c r="K950" i="110"/>
  <c r="L950" i="110"/>
  <c r="M950" i="110"/>
  <c r="N950" i="110"/>
  <c r="O950" i="110"/>
  <c r="J951" i="110"/>
  <c r="K951" i="110"/>
  <c r="L951" i="110"/>
  <c r="M951" i="110"/>
  <c r="N951" i="110"/>
  <c r="O951" i="110"/>
  <c r="J952" i="110"/>
  <c r="K952" i="110"/>
  <c r="L952" i="110"/>
  <c r="M952" i="110"/>
  <c r="N952" i="110"/>
  <c r="O952" i="110"/>
  <c r="J953" i="110"/>
  <c r="K953" i="110"/>
  <c r="L953" i="110"/>
  <c r="M953" i="110"/>
  <c r="N953" i="110"/>
  <c r="O953" i="110"/>
  <c r="J954" i="110"/>
  <c r="K954" i="110"/>
  <c r="L954" i="110"/>
  <c r="M954" i="110"/>
  <c r="N954" i="110"/>
  <c r="O954" i="110"/>
  <c r="J955" i="110"/>
  <c r="K955" i="110"/>
  <c r="L955" i="110"/>
  <c r="M955" i="110"/>
  <c r="N955" i="110"/>
  <c r="O955" i="110"/>
  <c r="J956" i="110"/>
  <c r="K956" i="110"/>
  <c r="L956" i="110"/>
  <c r="M956" i="110"/>
  <c r="N956" i="110"/>
  <c r="O956" i="110"/>
  <c r="J957" i="110"/>
  <c r="K957" i="110"/>
  <c r="L957" i="110"/>
  <c r="M957" i="110"/>
  <c r="N957" i="110"/>
  <c r="O957" i="110"/>
  <c r="J958" i="110"/>
  <c r="K958" i="110"/>
  <c r="L958" i="110"/>
  <c r="M958" i="110"/>
  <c r="N958" i="110"/>
  <c r="O958" i="110"/>
  <c r="J959" i="110"/>
  <c r="K959" i="110"/>
  <c r="L959" i="110"/>
  <c r="M959" i="110"/>
  <c r="N959" i="110"/>
  <c r="O959" i="110"/>
  <c r="J960" i="110"/>
  <c r="K960" i="110"/>
  <c r="L960" i="110"/>
  <c r="M960" i="110"/>
  <c r="N960" i="110"/>
  <c r="O960" i="110"/>
  <c r="J961" i="110"/>
  <c r="K961" i="110"/>
  <c r="L961" i="110"/>
  <c r="M961" i="110"/>
  <c r="N961" i="110"/>
  <c r="O961" i="110"/>
  <c r="J962" i="110"/>
  <c r="K962" i="110"/>
  <c r="L962" i="110"/>
  <c r="M962" i="110"/>
  <c r="N962" i="110"/>
  <c r="O962" i="110"/>
  <c r="J963" i="110"/>
  <c r="K963" i="110"/>
  <c r="L963" i="110"/>
  <c r="M963" i="110"/>
  <c r="N963" i="110"/>
  <c r="O963" i="110"/>
  <c r="J964" i="110"/>
  <c r="K964" i="110"/>
  <c r="L964" i="110"/>
  <c r="M964" i="110"/>
  <c r="N964" i="110"/>
  <c r="O964" i="110"/>
  <c r="J965" i="110"/>
  <c r="K965" i="110"/>
  <c r="L965" i="110"/>
  <c r="M965" i="110"/>
  <c r="N965" i="110"/>
  <c r="O965" i="110"/>
  <c r="J966" i="110"/>
  <c r="K966" i="110"/>
  <c r="L966" i="110"/>
  <c r="M966" i="110"/>
  <c r="N966" i="110"/>
  <c r="O966" i="110"/>
  <c r="J967" i="110"/>
  <c r="K967" i="110"/>
  <c r="L967" i="110"/>
  <c r="M967" i="110"/>
  <c r="N967" i="110"/>
  <c r="O967" i="110"/>
  <c r="J968" i="110"/>
  <c r="K968" i="110"/>
  <c r="L968" i="110"/>
  <c r="M968" i="110"/>
  <c r="N968" i="110"/>
  <c r="O968" i="110"/>
  <c r="J969" i="110"/>
  <c r="K969" i="110"/>
  <c r="L969" i="110"/>
  <c r="M969" i="110"/>
  <c r="N969" i="110"/>
  <c r="O969" i="110"/>
  <c r="J970" i="110"/>
  <c r="K970" i="110"/>
  <c r="L970" i="110"/>
  <c r="M970" i="110"/>
  <c r="N970" i="110"/>
  <c r="O970" i="110"/>
  <c r="J971" i="110"/>
  <c r="K971" i="110"/>
  <c r="L971" i="110"/>
  <c r="M971" i="110"/>
  <c r="N971" i="110"/>
  <c r="O971" i="110"/>
  <c r="J972" i="110"/>
  <c r="K972" i="110"/>
  <c r="L972" i="110"/>
  <c r="M972" i="110"/>
  <c r="N972" i="110"/>
  <c r="O972" i="110"/>
  <c r="J973" i="110"/>
  <c r="K973" i="110"/>
  <c r="L973" i="110"/>
  <c r="M973" i="110"/>
  <c r="N973" i="110"/>
  <c r="O973" i="110"/>
  <c r="J974" i="110"/>
  <c r="K974" i="110"/>
  <c r="L974" i="110"/>
  <c r="M974" i="110"/>
  <c r="N974" i="110"/>
  <c r="O974" i="110"/>
  <c r="J975" i="110"/>
  <c r="K975" i="110"/>
  <c r="L975" i="110"/>
  <c r="M975" i="110"/>
  <c r="N975" i="110"/>
  <c r="O975" i="110"/>
  <c r="J976" i="110"/>
  <c r="K976" i="110"/>
  <c r="L976" i="110"/>
  <c r="M976" i="110"/>
  <c r="N976" i="110"/>
  <c r="O976" i="110"/>
  <c r="J977" i="110"/>
  <c r="K977" i="110"/>
  <c r="L977" i="110"/>
  <c r="M977" i="110"/>
  <c r="N977" i="110"/>
  <c r="O977" i="110"/>
  <c r="J978" i="110"/>
  <c r="K978" i="110"/>
  <c r="L978" i="110"/>
  <c r="M978" i="110"/>
  <c r="N978" i="110"/>
  <c r="O978" i="110"/>
  <c r="J979" i="110"/>
  <c r="K979" i="110"/>
  <c r="L979" i="110"/>
  <c r="M979" i="110"/>
  <c r="N979" i="110"/>
  <c r="O979" i="110"/>
  <c r="J980" i="110"/>
  <c r="K980" i="110"/>
  <c r="L980" i="110"/>
  <c r="M980" i="110"/>
  <c r="N980" i="110"/>
  <c r="O980" i="110"/>
  <c r="J981" i="110"/>
  <c r="K981" i="110"/>
  <c r="L981" i="110"/>
  <c r="M981" i="110"/>
  <c r="N981" i="110"/>
  <c r="O981" i="110"/>
  <c r="J982" i="110"/>
  <c r="K982" i="110"/>
  <c r="L982" i="110"/>
  <c r="M982" i="110"/>
  <c r="N982" i="110"/>
  <c r="O982" i="110"/>
  <c r="J983" i="110"/>
  <c r="K983" i="110"/>
  <c r="L983" i="110"/>
  <c r="M983" i="110"/>
  <c r="N983" i="110"/>
  <c r="O983" i="110"/>
  <c r="J984" i="110"/>
  <c r="K984" i="110"/>
  <c r="L984" i="110"/>
  <c r="M984" i="110"/>
  <c r="N984" i="110"/>
  <c r="O984" i="110"/>
  <c r="J985" i="110"/>
  <c r="K985" i="110"/>
  <c r="L985" i="110"/>
  <c r="M985" i="110"/>
  <c r="N985" i="110"/>
  <c r="O985" i="110"/>
  <c r="J986" i="110"/>
  <c r="K986" i="110"/>
  <c r="L986" i="110"/>
  <c r="M986" i="110"/>
  <c r="N986" i="110"/>
  <c r="O986" i="110"/>
  <c r="J987" i="110"/>
  <c r="K987" i="110"/>
  <c r="L987" i="110"/>
  <c r="M987" i="110"/>
  <c r="N987" i="110"/>
  <c r="O987" i="110"/>
  <c r="J988" i="110"/>
  <c r="K988" i="110"/>
  <c r="L988" i="110"/>
  <c r="M988" i="110"/>
  <c r="N988" i="110"/>
  <c r="O988" i="110"/>
  <c r="J989" i="110"/>
  <c r="K989" i="110"/>
  <c r="L989" i="110"/>
  <c r="M989" i="110"/>
  <c r="N989" i="110"/>
  <c r="O989" i="110"/>
  <c r="J990" i="110"/>
  <c r="K990" i="110"/>
  <c r="L990" i="110"/>
  <c r="M990" i="110"/>
  <c r="N990" i="110"/>
  <c r="O990" i="110"/>
  <c r="J991" i="110"/>
  <c r="K991" i="110"/>
  <c r="L991" i="110"/>
  <c r="M991" i="110"/>
  <c r="N991" i="110"/>
  <c r="O991" i="110"/>
  <c r="J992" i="110"/>
  <c r="K992" i="110"/>
  <c r="L992" i="110"/>
  <c r="M992" i="110"/>
  <c r="N992" i="110"/>
  <c r="O992" i="110"/>
  <c r="J993" i="110"/>
  <c r="K993" i="110"/>
  <c r="L993" i="110"/>
  <c r="M993" i="110"/>
  <c r="N993" i="110"/>
  <c r="O993" i="110"/>
  <c r="J994" i="110"/>
  <c r="K994" i="110"/>
  <c r="L994" i="110"/>
  <c r="M994" i="110"/>
  <c r="N994" i="110"/>
  <c r="O994" i="110"/>
  <c r="J995" i="110"/>
  <c r="K995" i="110"/>
  <c r="L995" i="110"/>
  <c r="M995" i="110"/>
  <c r="N995" i="110"/>
  <c r="O995" i="110"/>
  <c r="J996" i="110"/>
  <c r="K996" i="110"/>
  <c r="L996" i="110"/>
  <c r="M996" i="110"/>
  <c r="N996" i="110"/>
  <c r="O996" i="110"/>
  <c r="J997" i="110"/>
  <c r="K997" i="110"/>
  <c r="L997" i="110"/>
  <c r="M997" i="110"/>
  <c r="N997" i="110"/>
  <c r="O997" i="110"/>
  <c r="J998" i="110"/>
  <c r="K998" i="110"/>
  <c r="L998" i="110"/>
  <c r="M998" i="110"/>
  <c r="N998" i="110"/>
  <c r="O998" i="110"/>
  <c r="J999" i="110"/>
  <c r="K999" i="110"/>
  <c r="L999" i="110"/>
  <c r="M999" i="110"/>
  <c r="N999" i="110"/>
  <c r="O999" i="110"/>
  <c r="J1000" i="110"/>
  <c r="K1000" i="110"/>
  <c r="L1000" i="110"/>
  <c r="M1000" i="110"/>
  <c r="N1000" i="110"/>
  <c r="O1000" i="110"/>
  <c r="J1001" i="110"/>
  <c r="K1001" i="110"/>
  <c r="L1001" i="110"/>
  <c r="M1001" i="110"/>
  <c r="N1001" i="110"/>
  <c r="O1001" i="110"/>
  <c r="J1002" i="110"/>
  <c r="K1002" i="110"/>
  <c r="L1002" i="110"/>
  <c r="M1002" i="110"/>
  <c r="N1002" i="110"/>
  <c r="O1002" i="110"/>
  <c r="J1003" i="110"/>
  <c r="K1003" i="110"/>
  <c r="L1003" i="110"/>
  <c r="M1003" i="110"/>
  <c r="N1003" i="110"/>
  <c r="O1003" i="110"/>
  <c r="J1004" i="110"/>
  <c r="K1004" i="110"/>
  <c r="L1004" i="110"/>
  <c r="M1004" i="110"/>
  <c r="N1004" i="110"/>
  <c r="O1004" i="110"/>
  <c r="J1005" i="110"/>
  <c r="K1005" i="110"/>
  <c r="L1005" i="110"/>
  <c r="M1005" i="110"/>
  <c r="N1005" i="110"/>
  <c r="O1005" i="110"/>
  <c r="J1006" i="110"/>
  <c r="K1006" i="110"/>
  <c r="L1006" i="110"/>
  <c r="M1006" i="110"/>
  <c r="N1006" i="110"/>
  <c r="O1006" i="110"/>
  <c r="J1007" i="110"/>
  <c r="K1007" i="110"/>
  <c r="L1007" i="110"/>
  <c r="M1007" i="110"/>
  <c r="N1007" i="110"/>
  <c r="O1007" i="110"/>
  <c r="J1008" i="110"/>
  <c r="K1008" i="110"/>
  <c r="L1008" i="110"/>
  <c r="M1008" i="110"/>
  <c r="N1008" i="110"/>
  <c r="O1008" i="110"/>
  <c r="J1009" i="110"/>
  <c r="K1009" i="110"/>
  <c r="L1009" i="110"/>
  <c r="M1009" i="110"/>
  <c r="N1009" i="110"/>
  <c r="O1009" i="110"/>
  <c r="J1010" i="110"/>
  <c r="K1010" i="110"/>
  <c r="L1010" i="110"/>
  <c r="M1010" i="110"/>
  <c r="N1010" i="110"/>
  <c r="O1010" i="110"/>
  <c r="J1011" i="110"/>
  <c r="K1011" i="110"/>
  <c r="L1011" i="110"/>
  <c r="M1011" i="110"/>
  <c r="N1011" i="110"/>
  <c r="O1011" i="110"/>
  <c r="J1012" i="110"/>
  <c r="K1012" i="110"/>
  <c r="L1012" i="110"/>
  <c r="M1012" i="110"/>
  <c r="N1012" i="110"/>
  <c r="O1012" i="110"/>
  <c r="J1013" i="110"/>
  <c r="K1013" i="110"/>
  <c r="L1013" i="110"/>
  <c r="M1013" i="110"/>
  <c r="N1013" i="110"/>
  <c r="O1013" i="110"/>
  <c r="J1014" i="110"/>
  <c r="K1014" i="110"/>
  <c r="L1014" i="110"/>
  <c r="M1014" i="110"/>
  <c r="N1014" i="110"/>
  <c r="O1014" i="110"/>
  <c r="J1015" i="110"/>
  <c r="K1015" i="110"/>
  <c r="L1015" i="110"/>
  <c r="M1015" i="110"/>
  <c r="N1015" i="110"/>
  <c r="O1015" i="110"/>
  <c r="J1016" i="110"/>
  <c r="K1016" i="110"/>
  <c r="L1016" i="110"/>
  <c r="M1016" i="110"/>
  <c r="N1016" i="110"/>
  <c r="O1016" i="110"/>
  <c r="J1017" i="110"/>
  <c r="K1017" i="110"/>
  <c r="L1017" i="110"/>
  <c r="M1017" i="110"/>
  <c r="N1017" i="110"/>
  <c r="O1017" i="110"/>
  <c r="J1018" i="110"/>
  <c r="K1018" i="110"/>
  <c r="L1018" i="110"/>
  <c r="M1018" i="110"/>
  <c r="N1018" i="110"/>
  <c r="O1018" i="110"/>
  <c r="J1019" i="110"/>
  <c r="K1019" i="110"/>
  <c r="L1019" i="110"/>
  <c r="M1019" i="110"/>
  <c r="N1019" i="110"/>
  <c r="O1019" i="110"/>
  <c r="J1020" i="110"/>
  <c r="K1020" i="110"/>
  <c r="L1020" i="110"/>
  <c r="M1020" i="110"/>
  <c r="N1020" i="110"/>
  <c r="O1020" i="110"/>
  <c r="J1021" i="110"/>
  <c r="K1021" i="110"/>
  <c r="L1021" i="110"/>
  <c r="M1021" i="110"/>
  <c r="N1021" i="110"/>
  <c r="O1021" i="110"/>
  <c r="J1022" i="110"/>
  <c r="K1022" i="110"/>
  <c r="L1022" i="110"/>
  <c r="M1022" i="110"/>
  <c r="N1022" i="110"/>
  <c r="O1022" i="110"/>
  <c r="J1023" i="110"/>
  <c r="K1023" i="110"/>
  <c r="L1023" i="110"/>
  <c r="M1023" i="110"/>
  <c r="N1023" i="110"/>
  <c r="O1023" i="110"/>
  <c r="J1024" i="110"/>
  <c r="K1024" i="110"/>
  <c r="L1024" i="110"/>
  <c r="M1024" i="110"/>
  <c r="N1024" i="110"/>
  <c r="O1024" i="110"/>
  <c r="J1025" i="110"/>
  <c r="K1025" i="110"/>
  <c r="L1025" i="110"/>
  <c r="M1025" i="110"/>
  <c r="N1025" i="110"/>
  <c r="O1025" i="110"/>
  <c r="J1026" i="110"/>
  <c r="K1026" i="110"/>
  <c r="L1026" i="110"/>
  <c r="M1026" i="110"/>
  <c r="N1026" i="110"/>
  <c r="O1026" i="110"/>
  <c r="J1027" i="110"/>
  <c r="K1027" i="110"/>
  <c r="L1027" i="110"/>
  <c r="M1027" i="110"/>
  <c r="N1027" i="110"/>
  <c r="O1027" i="110"/>
  <c r="J1028" i="110"/>
  <c r="K1028" i="110"/>
  <c r="L1028" i="110"/>
  <c r="M1028" i="110"/>
  <c r="N1028" i="110"/>
  <c r="O1028" i="110"/>
  <c r="J1029" i="110"/>
  <c r="K1029" i="110"/>
  <c r="L1029" i="110"/>
  <c r="M1029" i="110"/>
  <c r="N1029" i="110"/>
  <c r="O1029" i="110"/>
  <c r="J1030" i="110"/>
  <c r="K1030" i="110"/>
  <c r="L1030" i="110"/>
  <c r="M1030" i="110"/>
  <c r="N1030" i="110"/>
  <c r="O1030" i="110"/>
  <c r="J1031" i="110"/>
  <c r="K1031" i="110"/>
  <c r="L1031" i="110"/>
  <c r="M1031" i="110"/>
  <c r="N1031" i="110"/>
  <c r="O1031" i="110"/>
  <c r="J1032" i="110"/>
  <c r="K1032" i="110"/>
  <c r="L1032" i="110"/>
  <c r="M1032" i="110"/>
  <c r="N1032" i="110"/>
  <c r="O1032" i="110"/>
  <c r="J1033" i="110"/>
  <c r="K1033" i="110"/>
  <c r="L1033" i="110"/>
  <c r="M1033" i="110"/>
  <c r="N1033" i="110"/>
  <c r="O1033" i="110"/>
  <c r="J1034" i="110"/>
  <c r="K1034" i="110"/>
  <c r="L1034" i="110"/>
  <c r="M1034" i="110"/>
  <c r="N1034" i="110"/>
  <c r="O1034" i="110"/>
  <c r="J1035" i="110"/>
  <c r="K1035" i="110"/>
  <c r="L1035" i="110"/>
  <c r="M1035" i="110"/>
  <c r="N1035" i="110"/>
  <c r="O1035" i="110"/>
  <c r="J1036" i="110"/>
  <c r="K1036" i="110"/>
  <c r="L1036" i="110"/>
  <c r="M1036" i="110"/>
  <c r="N1036" i="110"/>
  <c r="O1036" i="110"/>
  <c r="J1037" i="110"/>
  <c r="K1037" i="110"/>
  <c r="L1037" i="110"/>
  <c r="M1037" i="110"/>
  <c r="N1037" i="110"/>
  <c r="O1037" i="110"/>
  <c r="J1038" i="110"/>
  <c r="K1038" i="110"/>
  <c r="L1038" i="110"/>
  <c r="M1038" i="110"/>
  <c r="N1038" i="110"/>
  <c r="O1038" i="110"/>
  <c r="J1039" i="110"/>
  <c r="K1039" i="110"/>
  <c r="L1039" i="110"/>
  <c r="M1039" i="110"/>
  <c r="N1039" i="110"/>
  <c r="O1039" i="110"/>
  <c r="J1040" i="110"/>
  <c r="K1040" i="110"/>
  <c r="L1040" i="110"/>
  <c r="M1040" i="110"/>
  <c r="N1040" i="110"/>
  <c r="O1040" i="110"/>
  <c r="J1041" i="110"/>
  <c r="K1041" i="110"/>
  <c r="L1041" i="110"/>
  <c r="M1041" i="110"/>
  <c r="N1041" i="110"/>
  <c r="O1041" i="110"/>
  <c r="J1042" i="110"/>
  <c r="K1042" i="110"/>
  <c r="L1042" i="110"/>
  <c r="M1042" i="110"/>
  <c r="N1042" i="110"/>
  <c r="O1042" i="110"/>
  <c r="J1043" i="110"/>
  <c r="K1043" i="110"/>
  <c r="L1043" i="110"/>
  <c r="M1043" i="110"/>
  <c r="N1043" i="110"/>
  <c r="O1043" i="110"/>
  <c r="J1044" i="110"/>
  <c r="K1044" i="110"/>
  <c r="L1044" i="110"/>
  <c r="M1044" i="110"/>
  <c r="N1044" i="110"/>
  <c r="O1044" i="110"/>
  <c r="J1045" i="110"/>
  <c r="K1045" i="110"/>
  <c r="L1045" i="110"/>
  <c r="M1045" i="110"/>
  <c r="N1045" i="110"/>
  <c r="O1045" i="110"/>
  <c r="J1046" i="110"/>
  <c r="K1046" i="110"/>
  <c r="L1046" i="110"/>
  <c r="M1046" i="110"/>
  <c r="N1046" i="110"/>
  <c r="O1046" i="110"/>
  <c r="J1047" i="110"/>
  <c r="K1047" i="110"/>
  <c r="L1047" i="110"/>
  <c r="M1047" i="110"/>
  <c r="N1047" i="110"/>
  <c r="O1047" i="110"/>
  <c r="J1048" i="110"/>
  <c r="K1048" i="110"/>
  <c r="L1048" i="110"/>
  <c r="M1048" i="110"/>
  <c r="N1048" i="110"/>
  <c r="O1048" i="110"/>
  <c r="J1049" i="110"/>
  <c r="K1049" i="110"/>
  <c r="L1049" i="110"/>
  <c r="M1049" i="110"/>
  <c r="N1049" i="110"/>
  <c r="O1049" i="110"/>
  <c r="J1050" i="110"/>
  <c r="K1050" i="110"/>
  <c r="L1050" i="110"/>
  <c r="M1050" i="110"/>
  <c r="N1050" i="110"/>
  <c r="O1050" i="110"/>
  <c r="J1051" i="110"/>
  <c r="K1051" i="110"/>
  <c r="L1051" i="110"/>
  <c r="M1051" i="110"/>
  <c r="N1051" i="110"/>
  <c r="O1051" i="110"/>
  <c r="J1052" i="110"/>
  <c r="K1052" i="110"/>
  <c r="L1052" i="110"/>
  <c r="M1052" i="110"/>
  <c r="N1052" i="110"/>
  <c r="O1052" i="110"/>
  <c r="J1053" i="110"/>
  <c r="K1053" i="110"/>
  <c r="L1053" i="110"/>
  <c r="M1053" i="110"/>
  <c r="N1053" i="110"/>
  <c r="O1053" i="110"/>
  <c r="J1054" i="110"/>
  <c r="K1054" i="110"/>
  <c r="L1054" i="110"/>
  <c r="M1054" i="110"/>
  <c r="N1054" i="110"/>
  <c r="O1054" i="110"/>
  <c r="J1055" i="110"/>
  <c r="K1055" i="110"/>
  <c r="L1055" i="110"/>
  <c r="M1055" i="110"/>
  <c r="N1055" i="110"/>
  <c r="O1055" i="110"/>
  <c r="J1056" i="110"/>
  <c r="K1056" i="110"/>
  <c r="L1056" i="110"/>
  <c r="M1056" i="110"/>
  <c r="N1056" i="110"/>
  <c r="O1056" i="110"/>
  <c r="J1057" i="110"/>
  <c r="K1057" i="110"/>
  <c r="L1057" i="110"/>
  <c r="M1057" i="110"/>
  <c r="N1057" i="110"/>
  <c r="O1057" i="110"/>
  <c r="J1058" i="110"/>
  <c r="K1058" i="110"/>
  <c r="L1058" i="110"/>
  <c r="M1058" i="110"/>
  <c r="N1058" i="110"/>
  <c r="O1058" i="110"/>
  <c r="J1059" i="110"/>
  <c r="K1059" i="110"/>
  <c r="L1059" i="110"/>
  <c r="M1059" i="110"/>
  <c r="N1059" i="110"/>
  <c r="O1059" i="110"/>
  <c r="J1060" i="110"/>
  <c r="K1060" i="110"/>
  <c r="L1060" i="110"/>
  <c r="M1060" i="110"/>
  <c r="N1060" i="110"/>
  <c r="O1060" i="110"/>
  <c r="J1061" i="110"/>
  <c r="K1061" i="110"/>
  <c r="L1061" i="110"/>
  <c r="M1061" i="110"/>
  <c r="N1061" i="110"/>
  <c r="O1061" i="110"/>
  <c r="J1062" i="110"/>
  <c r="K1062" i="110"/>
  <c r="L1062" i="110"/>
  <c r="M1062" i="110"/>
  <c r="N1062" i="110"/>
  <c r="O1062" i="110"/>
  <c r="J1063" i="110"/>
  <c r="K1063" i="110"/>
  <c r="L1063" i="110"/>
  <c r="M1063" i="110"/>
  <c r="N1063" i="110"/>
  <c r="O1063" i="110"/>
  <c r="J1064" i="110"/>
  <c r="K1064" i="110"/>
  <c r="L1064" i="110"/>
  <c r="M1064" i="110"/>
  <c r="N1064" i="110"/>
  <c r="O1064" i="110"/>
  <c r="J1065" i="110"/>
  <c r="K1065" i="110"/>
  <c r="L1065" i="110"/>
  <c r="M1065" i="110"/>
  <c r="N1065" i="110"/>
  <c r="O1065" i="110"/>
  <c r="J1066" i="110"/>
  <c r="K1066" i="110"/>
  <c r="L1066" i="110"/>
  <c r="M1066" i="110"/>
  <c r="N1066" i="110"/>
  <c r="O1066" i="110"/>
  <c r="J1067" i="110"/>
  <c r="K1067" i="110"/>
  <c r="L1067" i="110"/>
  <c r="M1067" i="110"/>
  <c r="N1067" i="110"/>
  <c r="O1067" i="110"/>
  <c r="J1068" i="110"/>
  <c r="K1068" i="110"/>
  <c r="L1068" i="110"/>
  <c r="M1068" i="110"/>
  <c r="N1068" i="110"/>
  <c r="O1068" i="110"/>
  <c r="J1069" i="110"/>
  <c r="K1069" i="110"/>
  <c r="L1069" i="110"/>
  <c r="M1069" i="110"/>
  <c r="N1069" i="110"/>
  <c r="O1069" i="110"/>
  <c r="J1070" i="110"/>
  <c r="K1070" i="110"/>
  <c r="L1070" i="110"/>
  <c r="M1070" i="110"/>
  <c r="N1070" i="110"/>
  <c r="O1070" i="110"/>
  <c r="J1071" i="110"/>
  <c r="K1071" i="110"/>
  <c r="L1071" i="110"/>
  <c r="M1071" i="110"/>
  <c r="N1071" i="110"/>
  <c r="O1071" i="110"/>
  <c r="J1072" i="110"/>
  <c r="K1072" i="110"/>
  <c r="L1072" i="110"/>
  <c r="M1072" i="110"/>
  <c r="N1072" i="110"/>
  <c r="O1072" i="110"/>
  <c r="J1073" i="110"/>
  <c r="K1073" i="110"/>
  <c r="L1073" i="110"/>
  <c r="M1073" i="110"/>
  <c r="N1073" i="110"/>
  <c r="O1073" i="110"/>
  <c r="J1074" i="110"/>
  <c r="K1074" i="110"/>
  <c r="L1074" i="110"/>
  <c r="M1074" i="110"/>
  <c r="N1074" i="110"/>
  <c r="O1074" i="110"/>
  <c r="J1075" i="110"/>
  <c r="K1075" i="110"/>
  <c r="L1075" i="110"/>
  <c r="M1075" i="110"/>
  <c r="N1075" i="110"/>
  <c r="O1075" i="110"/>
  <c r="J1076" i="110"/>
  <c r="K1076" i="110"/>
  <c r="L1076" i="110"/>
  <c r="M1076" i="110"/>
  <c r="N1076" i="110"/>
  <c r="O1076" i="110"/>
  <c r="J1077" i="110"/>
  <c r="K1077" i="110"/>
  <c r="L1077" i="110"/>
  <c r="M1077" i="110"/>
  <c r="N1077" i="110"/>
  <c r="O1077" i="110"/>
  <c r="J1078" i="110"/>
  <c r="K1078" i="110"/>
  <c r="L1078" i="110"/>
  <c r="M1078" i="110"/>
  <c r="N1078" i="110"/>
  <c r="O1078" i="110"/>
  <c r="J1079" i="110"/>
  <c r="K1079" i="110"/>
  <c r="L1079" i="110"/>
  <c r="M1079" i="110"/>
  <c r="N1079" i="110"/>
  <c r="O1079" i="110"/>
  <c r="J1080" i="110"/>
  <c r="K1080" i="110"/>
  <c r="L1080" i="110"/>
  <c r="M1080" i="110"/>
  <c r="N1080" i="110"/>
  <c r="O1080" i="110"/>
  <c r="J1081" i="110"/>
  <c r="K1081" i="110"/>
  <c r="L1081" i="110"/>
  <c r="M1081" i="110"/>
  <c r="N1081" i="110"/>
  <c r="O1081" i="110"/>
  <c r="J1082" i="110"/>
  <c r="K1082" i="110"/>
  <c r="L1082" i="110"/>
  <c r="M1082" i="110"/>
  <c r="N1082" i="110"/>
  <c r="O1082" i="110"/>
  <c r="J1083" i="110"/>
  <c r="K1083" i="110"/>
  <c r="L1083" i="110"/>
  <c r="M1083" i="110"/>
  <c r="N1083" i="110"/>
  <c r="O1083" i="110"/>
  <c r="J1084" i="110"/>
  <c r="K1084" i="110"/>
  <c r="L1084" i="110"/>
  <c r="M1084" i="110"/>
  <c r="N1084" i="110"/>
  <c r="O1084" i="110"/>
  <c r="J1085" i="110"/>
  <c r="K1085" i="110"/>
  <c r="L1085" i="110"/>
  <c r="M1085" i="110"/>
  <c r="N1085" i="110"/>
  <c r="O1085" i="110"/>
  <c r="J1086" i="110"/>
  <c r="K1086" i="110"/>
  <c r="L1086" i="110"/>
  <c r="M1086" i="110"/>
  <c r="N1086" i="110"/>
  <c r="O1086" i="110"/>
  <c r="J1087" i="110"/>
  <c r="K1087" i="110"/>
  <c r="L1087" i="110"/>
  <c r="M1087" i="110"/>
  <c r="N1087" i="110"/>
  <c r="O1087" i="110"/>
  <c r="J1088" i="110"/>
  <c r="K1088" i="110"/>
  <c r="L1088" i="110"/>
  <c r="M1088" i="110"/>
  <c r="N1088" i="110"/>
  <c r="O1088" i="110"/>
  <c r="J1089" i="110"/>
  <c r="K1089" i="110"/>
  <c r="L1089" i="110"/>
  <c r="M1089" i="110"/>
  <c r="N1089" i="110"/>
  <c r="O1089" i="110"/>
  <c r="J1090" i="110"/>
  <c r="K1090" i="110"/>
  <c r="L1090" i="110"/>
  <c r="M1090" i="110"/>
  <c r="N1090" i="110"/>
  <c r="O1090" i="110"/>
  <c r="J1091" i="110"/>
  <c r="K1091" i="110"/>
  <c r="L1091" i="110"/>
  <c r="M1091" i="110"/>
  <c r="N1091" i="110"/>
  <c r="O1091" i="110"/>
  <c r="J1092" i="110"/>
  <c r="K1092" i="110"/>
  <c r="L1092" i="110"/>
  <c r="M1092" i="110"/>
  <c r="N1092" i="110"/>
  <c r="O1092" i="110"/>
  <c r="J1093" i="110"/>
  <c r="K1093" i="110"/>
  <c r="L1093" i="110"/>
  <c r="M1093" i="110"/>
  <c r="N1093" i="110"/>
  <c r="O1093" i="110"/>
  <c r="J1094" i="110"/>
  <c r="K1094" i="110"/>
  <c r="L1094" i="110"/>
  <c r="M1094" i="110"/>
  <c r="N1094" i="110"/>
  <c r="O1094" i="110"/>
  <c r="J1095" i="110"/>
  <c r="K1095" i="110"/>
  <c r="L1095" i="110"/>
  <c r="M1095" i="110"/>
  <c r="N1095" i="110"/>
  <c r="O1095" i="110"/>
  <c r="J1096" i="110"/>
  <c r="K1096" i="110"/>
  <c r="L1096" i="110"/>
  <c r="M1096" i="110"/>
  <c r="N1096" i="110"/>
  <c r="O1096" i="110"/>
  <c r="J1097" i="110"/>
  <c r="K1097" i="110"/>
  <c r="L1097" i="110"/>
  <c r="M1097" i="110"/>
  <c r="N1097" i="110"/>
  <c r="O1097" i="110"/>
  <c r="J1098" i="110"/>
  <c r="K1098" i="110"/>
  <c r="L1098" i="110"/>
  <c r="M1098" i="110"/>
  <c r="N1098" i="110"/>
  <c r="O1098" i="110"/>
  <c r="J1099" i="110"/>
  <c r="K1099" i="110"/>
  <c r="L1099" i="110"/>
  <c r="M1099" i="110"/>
  <c r="N1099" i="110"/>
  <c r="O1099" i="110"/>
  <c r="J1100" i="110"/>
  <c r="K1100" i="110"/>
  <c r="L1100" i="110"/>
  <c r="M1100" i="110"/>
  <c r="N1100" i="110"/>
  <c r="O1100" i="110"/>
  <c r="J1101" i="110"/>
  <c r="K1101" i="110"/>
  <c r="L1101" i="110"/>
  <c r="M1101" i="110"/>
  <c r="N1101" i="110"/>
  <c r="O1101" i="110"/>
  <c r="J1102" i="110"/>
  <c r="K1102" i="110"/>
  <c r="L1102" i="110"/>
  <c r="M1102" i="110"/>
  <c r="N1102" i="110"/>
  <c r="O1102" i="110"/>
  <c r="J1103" i="110"/>
  <c r="K1103" i="110"/>
  <c r="L1103" i="110"/>
  <c r="M1103" i="110"/>
  <c r="N1103" i="110"/>
  <c r="O1103" i="110"/>
  <c r="J1104" i="110"/>
  <c r="K1104" i="110"/>
  <c r="L1104" i="110"/>
  <c r="M1104" i="110"/>
  <c r="N1104" i="110"/>
  <c r="O1104" i="110"/>
  <c r="J1105" i="110"/>
  <c r="K1105" i="110"/>
  <c r="L1105" i="110"/>
  <c r="M1105" i="110"/>
  <c r="N1105" i="110"/>
  <c r="O1105" i="110"/>
  <c r="J1106" i="110"/>
  <c r="K1106" i="110"/>
  <c r="L1106" i="110"/>
  <c r="M1106" i="110"/>
  <c r="N1106" i="110"/>
  <c r="O1106" i="110"/>
  <c r="J1107" i="110"/>
  <c r="K1107" i="110"/>
  <c r="L1107" i="110"/>
  <c r="M1107" i="110"/>
  <c r="N1107" i="110"/>
  <c r="O1107" i="110"/>
  <c r="J1108" i="110"/>
  <c r="K1108" i="110"/>
  <c r="L1108" i="110"/>
  <c r="M1108" i="110"/>
  <c r="N1108" i="110"/>
  <c r="O1108" i="110"/>
  <c r="J1109" i="110"/>
  <c r="K1109" i="110"/>
  <c r="L1109" i="110"/>
  <c r="M1109" i="110"/>
  <c r="N1109" i="110"/>
  <c r="O1109" i="110"/>
  <c r="J1110" i="110"/>
  <c r="K1110" i="110"/>
  <c r="L1110" i="110"/>
  <c r="M1110" i="110"/>
  <c r="N1110" i="110"/>
  <c r="O1110" i="110"/>
  <c r="J1111" i="110"/>
  <c r="K1111" i="110"/>
  <c r="L1111" i="110"/>
  <c r="M1111" i="110"/>
  <c r="N1111" i="110"/>
  <c r="O1111" i="110"/>
  <c r="J1112" i="110"/>
  <c r="K1112" i="110"/>
  <c r="L1112" i="110"/>
  <c r="M1112" i="110"/>
  <c r="N1112" i="110"/>
  <c r="O1112" i="110"/>
  <c r="J1113" i="110"/>
  <c r="K1113" i="110"/>
  <c r="L1113" i="110"/>
  <c r="M1113" i="110"/>
  <c r="N1113" i="110"/>
  <c r="O1113" i="110"/>
  <c r="J1114" i="110"/>
  <c r="K1114" i="110"/>
  <c r="L1114" i="110"/>
  <c r="M1114" i="110"/>
  <c r="N1114" i="110"/>
  <c r="O1114" i="110"/>
  <c r="J1115" i="110"/>
  <c r="K1115" i="110"/>
  <c r="L1115" i="110"/>
  <c r="M1115" i="110"/>
  <c r="N1115" i="110"/>
  <c r="O1115" i="110"/>
  <c r="J1116" i="110"/>
  <c r="K1116" i="110"/>
  <c r="L1116" i="110"/>
  <c r="M1116" i="110"/>
  <c r="N1116" i="110"/>
  <c r="O1116" i="110"/>
  <c r="J1117" i="110"/>
  <c r="K1117" i="110"/>
  <c r="L1117" i="110"/>
  <c r="M1117" i="110"/>
  <c r="N1117" i="110"/>
  <c r="O1117" i="110"/>
  <c r="J1118" i="110"/>
  <c r="K1118" i="110"/>
  <c r="L1118" i="110"/>
  <c r="M1118" i="110"/>
  <c r="N1118" i="110"/>
  <c r="O1118" i="110"/>
  <c r="J1119" i="110"/>
  <c r="K1119" i="110"/>
  <c r="L1119" i="110"/>
  <c r="M1119" i="110"/>
  <c r="N1119" i="110"/>
  <c r="O1119" i="110"/>
  <c r="J1120" i="110"/>
  <c r="K1120" i="110"/>
  <c r="L1120" i="110"/>
  <c r="M1120" i="110"/>
  <c r="N1120" i="110"/>
  <c r="O1120" i="110"/>
  <c r="J1121" i="110"/>
  <c r="K1121" i="110"/>
  <c r="L1121" i="110"/>
  <c r="M1121" i="110"/>
  <c r="N1121" i="110"/>
  <c r="O1121" i="110"/>
  <c r="J1122" i="110"/>
  <c r="K1122" i="110"/>
  <c r="L1122" i="110"/>
  <c r="M1122" i="110"/>
  <c r="N1122" i="110"/>
  <c r="O1122" i="110"/>
  <c r="J1123" i="110"/>
  <c r="K1123" i="110"/>
  <c r="L1123" i="110"/>
  <c r="M1123" i="110"/>
  <c r="N1123" i="110"/>
  <c r="O1123" i="110"/>
  <c r="J1124" i="110"/>
  <c r="K1124" i="110"/>
  <c r="L1124" i="110"/>
  <c r="M1124" i="110"/>
  <c r="N1124" i="110"/>
  <c r="O1124" i="110"/>
  <c r="J1125" i="110"/>
  <c r="K1125" i="110"/>
  <c r="L1125" i="110"/>
  <c r="M1125" i="110"/>
  <c r="N1125" i="110"/>
  <c r="O1125" i="110"/>
  <c r="J1126" i="110"/>
  <c r="K1126" i="110"/>
  <c r="L1126" i="110"/>
  <c r="M1126" i="110"/>
  <c r="N1126" i="110"/>
  <c r="O1126" i="110"/>
  <c r="J1127" i="110"/>
  <c r="K1127" i="110"/>
  <c r="L1127" i="110"/>
  <c r="M1127" i="110"/>
  <c r="N1127" i="110"/>
  <c r="O1127" i="110"/>
  <c r="J1128" i="110"/>
  <c r="K1128" i="110"/>
  <c r="L1128" i="110"/>
  <c r="M1128" i="110"/>
  <c r="N1128" i="110"/>
  <c r="O1128" i="110"/>
  <c r="J1129" i="110"/>
  <c r="K1129" i="110"/>
  <c r="L1129" i="110"/>
  <c r="M1129" i="110"/>
  <c r="N1129" i="110"/>
  <c r="O1129" i="110"/>
  <c r="J1130" i="110"/>
  <c r="K1130" i="110"/>
  <c r="L1130" i="110"/>
  <c r="M1130" i="110"/>
  <c r="N1130" i="110"/>
  <c r="O1130" i="110"/>
  <c r="J1131" i="110"/>
  <c r="K1131" i="110"/>
  <c r="L1131" i="110"/>
  <c r="M1131" i="110"/>
  <c r="N1131" i="110"/>
  <c r="O1131" i="110"/>
  <c r="J1132" i="110"/>
  <c r="K1132" i="110"/>
  <c r="L1132" i="110"/>
  <c r="M1132" i="110"/>
  <c r="N1132" i="110"/>
  <c r="O1132" i="110"/>
  <c r="J1133" i="110"/>
  <c r="K1133" i="110"/>
  <c r="L1133" i="110"/>
  <c r="M1133" i="110"/>
  <c r="N1133" i="110"/>
  <c r="O1133" i="110"/>
  <c r="J1134" i="110"/>
  <c r="K1134" i="110"/>
  <c r="L1134" i="110"/>
  <c r="M1134" i="110"/>
  <c r="N1134" i="110"/>
  <c r="O1134" i="110"/>
  <c r="J1135" i="110"/>
  <c r="K1135" i="110"/>
  <c r="L1135" i="110"/>
  <c r="M1135" i="110"/>
  <c r="N1135" i="110"/>
  <c r="O1135" i="110"/>
  <c r="J1136" i="110"/>
  <c r="K1136" i="110"/>
  <c r="L1136" i="110"/>
  <c r="M1136" i="110"/>
  <c r="N1136" i="110"/>
  <c r="O1136" i="110"/>
  <c r="J1137" i="110"/>
  <c r="K1137" i="110"/>
  <c r="L1137" i="110"/>
  <c r="M1137" i="110"/>
  <c r="N1137" i="110"/>
  <c r="O1137" i="110"/>
  <c r="J1138" i="110"/>
  <c r="K1138" i="110"/>
  <c r="L1138" i="110"/>
  <c r="M1138" i="110"/>
  <c r="N1138" i="110"/>
  <c r="O1138" i="110"/>
  <c r="J1139" i="110"/>
  <c r="K1139" i="110"/>
  <c r="L1139" i="110"/>
  <c r="M1139" i="110"/>
  <c r="N1139" i="110"/>
  <c r="O1139" i="110"/>
  <c r="J1140" i="110"/>
  <c r="K1140" i="110"/>
  <c r="L1140" i="110"/>
  <c r="M1140" i="110"/>
  <c r="N1140" i="110"/>
  <c r="O1140" i="110"/>
  <c r="J1141" i="110"/>
  <c r="K1141" i="110"/>
  <c r="L1141" i="110"/>
  <c r="M1141" i="110"/>
  <c r="N1141" i="110"/>
  <c r="O1141" i="110"/>
  <c r="J1142" i="110"/>
  <c r="K1142" i="110"/>
  <c r="L1142" i="110"/>
  <c r="M1142" i="110"/>
  <c r="N1142" i="110"/>
  <c r="O1142" i="110"/>
  <c r="J1143" i="110"/>
  <c r="K1143" i="110"/>
  <c r="L1143" i="110"/>
  <c r="L1420" i="110" s="1"/>
  <c r="M1143" i="110"/>
  <c r="N1143" i="110"/>
  <c r="O1143" i="110"/>
  <c r="J1144" i="110"/>
  <c r="K1144" i="110"/>
  <c r="L1144" i="110"/>
  <c r="M1144" i="110"/>
  <c r="N1144" i="110"/>
  <c r="O1144" i="110"/>
  <c r="J1145" i="110"/>
  <c r="K1145" i="110"/>
  <c r="L1145" i="110"/>
  <c r="M1145" i="110"/>
  <c r="N1145" i="110"/>
  <c r="O1145" i="110"/>
  <c r="J1146" i="110"/>
  <c r="K1146" i="110"/>
  <c r="L1146" i="110"/>
  <c r="M1146" i="110"/>
  <c r="N1146" i="110"/>
  <c r="O1146" i="110"/>
  <c r="J1147" i="110"/>
  <c r="K1147" i="110"/>
  <c r="L1147" i="110"/>
  <c r="M1147" i="110"/>
  <c r="N1147" i="110"/>
  <c r="O1147" i="110"/>
  <c r="J1148" i="110"/>
  <c r="K1148" i="110"/>
  <c r="L1148" i="110"/>
  <c r="M1148" i="110"/>
  <c r="N1148" i="110"/>
  <c r="O1148" i="110"/>
  <c r="J1149" i="110"/>
  <c r="K1149" i="110"/>
  <c r="L1149" i="110"/>
  <c r="M1149" i="110"/>
  <c r="N1149" i="110"/>
  <c r="O1149" i="110"/>
  <c r="J1150" i="110"/>
  <c r="K1150" i="110"/>
  <c r="L1150" i="110"/>
  <c r="M1150" i="110"/>
  <c r="N1150" i="110"/>
  <c r="O1150" i="110"/>
  <c r="J1151" i="110"/>
  <c r="K1151" i="110"/>
  <c r="L1151" i="110"/>
  <c r="M1151" i="110"/>
  <c r="N1151" i="110"/>
  <c r="O1151" i="110"/>
  <c r="J1152" i="110"/>
  <c r="K1152" i="110"/>
  <c r="L1152" i="110"/>
  <c r="M1152" i="110"/>
  <c r="N1152" i="110"/>
  <c r="O1152" i="110"/>
  <c r="J1153" i="110"/>
  <c r="K1153" i="110"/>
  <c r="L1153" i="110"/>
  <c r="M1153" i="110"/>
  <c r="N1153" i="110"/>
  <c r="O1153" i="110"/>
  <c r="J1154" i="110"/>
  <c r="K1154" i="110"/>
  <c r="L1154" i="110"/>
  <c r="M1154" i="110"/>
  <c r="N1154" i="110"/>
  <c r="O1154" i="110"/>
  <c r="J1155" i="110"/>
  <c r="K1155" i="110"/>
  <c r="L1155" i="110"/>
  <c r="M1155" i="110"/>
  <c r="N1155" i="110"/>
  <c r="O1155" i="110"/>
  <c r="J1156" i="110"/>
  <c r="K1156" i="110"/>
  <c r="L1156" i="110"/>
  <c r="M1156" i="110"/>
  <c r="N1156" i="110"/>
  <c r="O1156" i="110"/>
  <c r="J1157" i="110"/>
  <c r="K1157" i="110"/>
  <c r="L1157" i="110"/>
  <c r="M1157" i="110"/>
  <c r="N1157" i="110"/>
  <c r="O1157" i="110"/>
  <c r="J1158" i="110"/>
  <c r="K1158" i="110"/>
  <c r="L1158" i="110"/>
  <c r="M1158" i="110"/>
  <c r="N1158" i="110"/>
  <c r="O1158" i="110"/>
  <c r="J1159" i="110"/>
  <c r="K1159" i="110"/>
  <c r="L1159" i="110"/>
  <c r="M1159" i="110"/>
  <c r="N1159" i="110"/>
  <c r="O1159" i="110"/>
  <c r="J1160" i="110"/>
  <c r="K1160" i="110"/>
  <c r="L1160" i="110"/>
  <c r="M1160" i="110"/>
  <c r="N1160" i="110"/>
  <c r="O1160" i="110"/>
  <c r="J1161" i="110"/>
  <c r="K1161" i="110"/>
  <c r="L1161" i="110"/>
  <c r="M1161" i="110"/>
  <c r="N1161" i="110"/>
  <c r="O1161" i="110"/>
  <c r="J1162" i="110"/>
  <c r="K1162" i="110"/>
  <c r="L1162" i="110"/>
  <c r="M1162" i="110"/>
  <c r="N1162" i="110"/>
  <c r="O1162" i="110"/>
  <c r="J1163" i="110"/>
  <c r="K1163" i="110"/>
  <c r="L1163" i="110"/>
  <c r="M1163" i="110"/>
  <c r="N1163" i="110"/>
  <c r="O1163" i="110"/>
  <c r="J1164" i="110"/>
  <c r="K1164" i="110"/>
  <c r="L1164" i="110"/>
  <c r="M1164" i="110"/>
  <c r="N1164" i="110"/>
  <c r="O1164" i="110"/>
  <c r="J1165" i="110"/>
  <c r="K1165" i="110"/>
  <c r="L1165" i="110"/>
  <c r="M1165" i="110"/>
  <c r="N1165" i="110"/>
  <c r="O1165" i="110"/>
  <c r="J1166" i="110"/>
  <c r="K1166" i="110"/>
  <c r="L1166" i="110"/>
  <c r="M1166" i="110"/>
  <c r="N1166" i="110"/>
  <c r="O1166" i="110"/>
  <c r="J1167" i="110"/>
  <c r="K1167" i="110"/>
  <c r="L1167" i="110"/>
  <c r="M1167" i="110"/>
  <c r="N1167" i="110"/>
  <c r="O1167" i="110"/>
  <c r="J1168" i="110"/>
  <c r="K1168" i="110"/>
  <c r="L1168" i="110"/>
  <c r="M1168" i="110"/>
  <c r="N1168" i="110"/>
  <c r="O1168" i="110"/>
  <c r="J1169" i="110"/>
  <c r="K1169" i="110"/>
  <c r="L1169" i="110"/>
  <c r="M1169" i="110"/>
  <c r="N1169" i="110"/>
  <c r="O1169" i="110"/>
  <c r="J1170" i="110"/>
  <c r="K1170" i="110"/>
  <c r="L1170" i="110"/>
  <c r="M1170" i="110"/>
  <c r="N1170" i="110"/>
  <c r="O1170" i="110"/>
  <c r="J1171" i="110"/>
  <c r="K1171" i="110"/>
  <c r="L1171" i="110"/>
  <c r="M1171" i="110"/>
  <c r="N1171" i="110"/>
  <c r="O1171" i="110"/>
  <c r="J1172" i="110"/>
  <c r="K1172" i="110"/>
  <c r="L1172" i="110"/>
  <c r="M1172" i="110"/>
  <c r="N1172" i="110"/>
  <c r="O1172" i="110"/>
  <c r="J1173" i="110"/>
  <c r="K1173" i="110"/>
  <c r="L1173" i="110"/>
  <c r="M1173" i="110"/>
  <c r="N1173" i="110"/>
  <c r="O1173" i="110"/>
  <c r="J1174" i="110"/>
  <c r="K1174" i="110"/>
  <c r="L1174" i="110"/>
  <c r="M1174" i="110"/>
  <c r="N1174" i="110"/>
  <c r="O1174" i="110"/>
  <c r="J1175" i="110"/>
  <c r="K1175" i="110"/>
  <c r="L1175" i="110"/>
  <c r="M1175" i="110"/>
  <c r="N1175" i="110"/>
  <c r="O1175" i="110"/>
  <c r="J1176" i="110"/>
  <c r="K1176" i="110"/>
  <c r="L1176" i="110"/>
  <c r="M1176" i="110"/>
  <c r="N1176" i="110"/>
  <c r="O1176" i="110"/>
  <c r="J1177" i="110"/>
  <c r="K1177" i="110"/>
  <c r="L1177" i="110"/>
  <c r="M1177" i="110"/>
  <c r="N1177" i="110"/>
  <c r="O1177" i="110"/>
  <c r="J1178" i="110"/>
  <c r="K1178" i="110"/>
  <c r="L1178" i="110"/>
  <c r="M1178" i="110"/>
  <c r="N1178" i="110"/>
  <c r="O1178" i="110"/>
  <c r="J1179" i="110"/>
  <c r="K1179" i="110"/>
  <c r="L1179" i="110"/>
  <c r="M1179" i="110"/>
  <c r="N1179" i="110"/>
  <c r="O1179" i="110"/>
  <c r="J1180" i="110"/>
  <c r="K1180" i="110"/>
  <c r="L1180" i="110"/>
  <c r="M1180" i="110"/>
  <c r="N1180" i="110"/>
  <c r="O1180" i="110"/>
  <c r="J1181" i="110"/>
  <c r="K1181" i="110"/>
  <c r="L1181" i="110"/>
  <c r="M1181" i="110"/>
  <c r="N1181" i="110"/>
  <c r="O1181" i="110"/>
  <c r="J1182" i="110"/>
  <c r="K1182" i="110"/>
  <c r="L1182" i="110"/>
  <c r="M1182" i="110"/>
  <c r="N1182" i="110"/>
  <c r="O1182" i="110"/>
  <c r="J1183" i="110"/>
  <c r="K1183" i="110"/>
  <c r="L1183" i="110"/>
  <c r="M1183" i="110"/>
  <c r="N1183" i="110"/>
  <c r="O1183" i="110"/>
  <c r="J1184" i="110"/>
  <c r="K1184" i="110"/>
  <c r="L1184" i="110"/>
  <c r="M1184" i="110"/>
  <c r="N1184" i="110"/>
  <c r="O1184" i="110"/>
  <c r="J1185" i="110"/>
  <c r="K1185" i="110"/>
  <c r="L1185" i="110"/>
  <c r="M1185" i="110"/>
  <c r="N1185" i="110"/>
  <c r="O1185" i="110"/>
  <c r="J1186" i="110"/>
  <c r="K1186" i="110"/>
  <c r="L1186" i="110"/>
  <c r="M1186" i="110"/>
  <c r="N1186" i="110"/>
  <c r="O1186" i="110"/>
  <c r="J1187" i="110"/>
  <c r="K1187" i="110"/>
  <c r="L1187" i="110"/>
  <c r="M1187" i="110"/>
  <c r="N1187" i="110"/>
  <c r="O1187" i="110"/>
  <c r="J1188" i="110"/>
  <c r="K1188" i="110"/>
  <c r="L1188" i="110"/>
  <c r="M1188" i="110"/>
  <c r="N1188" i="110"/>
  <c r="O1188" i="110"/>
  <c r="J1189" i="110"/>
  <c r="K1189" i="110"/>
  <c r="L1189" i="110"/>
  <c r="M1189" i="110"/>
  <c r="N1189" i="110"/>
  <c r="O1189" i="110"/>
  <c r="J1190" i="110"/>
  <c r="K1190" i="110"/>
  <c r="L1190" i="110"/>
  <c r="M1190" i="110"/>
  <c r="N1190" i="110"/>
  <c r="O1190" i="110"/>
  <c r="J1191" i="110"/>
  <c r="K1191" i="110"/>
  <c r="L1191" i="110"/>
  <c r="M1191" i="110"/>
  <c r="N1191" i="110"/>
  <c r="O1191" i="110"/>
  <c r="J1192" i="110"/>
  <c r="K1192" i="110"/>
  <c r="L1192" i="110"/>
  <c r="M1192" i="110"/>
  <c r="N1192" i="110"/>
  <c r="O1192" i="110"/>
  <c r="J1193" i="110"/>
  <c r="K1193" i="110"/>
  <c r="L1193" i="110"/>
  <c r="M1193" i="110"/>
  <c r="N1193" i="110"/>
  <c r="O1193" i="110"/>
  <c r="J1194" i="110"/>
  <c r="K1194" i="110"/>
  <c r="L1194" i="110"/>
  <c r="M1194" i="110"/>
  <c r="N1194" i="110"/>
  <c r="O1194" i="110"/>
  <c r="J1195" i="110"/>
  <c r="K1195" i="110"/>
  <c r="L1195" i="110"/>
  <c r="M1195" i="110"/>
  <c r="N1195" i="110"/>
  <c r="O1195" i="110"/>
  <c r="J1196" i="110"/>
  <c r="K1196" i="110"/>
  <c r="L1196" i="110"/>
  <c r="M1196" i="110"/>
  <c r="N1196" i="110"/>
  <c r="O1196" i="110"/>
  <c r="J1197" i="110"/>
  <c r="K1197" i="110"/>
  <c r="L1197" i="110"/>
  <c r="M1197" i="110"/>
  <c r="N1197" i="110"/>
  <c r="O1197" i="110"/>
  <c r="J1198" i="110"/>
  <c r="K1198" i="110"/>
  <c r="L1198" i="110"/>
  <c r="M1198" i="110"/>
  <c r="N1198" i="110"/>
  <c r="O1198" i="110"/>
  <c r="J1199" i="110"/>
  <c r="K1199" i="110"/>
  <c r="L1199" i="110"/>
  <c r="M1199" i="110"/>
  <c r="N1199" i="110"/>
  <c r="O1199" i="110"/>
  <c r="J1200" i="110"/>
  <c r="K1200" i="110"/>
  <c r="L1200" i="110"/>
  <c r="M1200" i="110"/>
  <c r="N1200" i="110"/>
  <c r="O1200" i="110"/>
  <c r="J1201" i="110"/>
  <c r="K1201" i="110"/>
  <c r="L1201" i="110"/>
  <c r="M1201" i="110"/>
  <c r="N1201" i="110"/>
  <c r="O1201" i="110"/>
  <c r="J1202" i="110"/>
  <c r="K1202" i="110"/>
  <c r="L1202" i="110"/>
  <c r="M1202" i="110"/>
  <c r="N1202" i="110"/>
  <c r="O1202" i="110"/>
  <c r="J1203" i="110"/>
  <c r="K1203" i="110"/>
  <c r="L1203" i="110"/>
  <c r="M1203" i="110"/>
  <c r="N1203" i="110"/>
  <c r="O1203" i="110"/>
  <c r="J1204" i="110"/>
  <c r="K1204" i="110"/>
  <c r="L1204" i="110"/>
  <c r="M1204" i="110"/>
  <c r="N1204" i="110"/>
  <c r="O1204" i="110"/>
  <c r="J1205" i="110"/>
  <c r="K1205" i="110"/>
  <c r="L1205" i="110"/>
  <c r="M1205" i="110"/>
  <c r="N1205" i="110"/>
  <c r="O1205" i="110"/>
  <c r="J1206" i="110"/>
  <c r="K1206" i="110"/>
  <c r="L1206" i="110"/>
  <c r="M1206" i="110"/>
  <c r="N1206" i="110"/>
  <c r="O1206" i="110"/>
  <c r="J1207" i="110"/>
  <c r="K1207" i="110"/>
  <c r="L1207" i="110"/>
  <c r="M1207" i="110"/>
  <c r="N1207" i="110"/>
  <c r="O1207" i="110"/>
  <c r="J1208" i="110"/>
  <c r="K1208" i="110"/>
  <c r="L1208" i="110"/>
  <c r="M1208" i="110"/>
  <c r="N1208" i="110"/>
  <c r="O1208" i="110"/>
  <c r="J1209" i="110"/>
  <c r="K1209" i="110"/>
  <c r="L1209" i="110"/>
  <c r="M1209" i="110"/>
  <c r="N1209" i="110"/>
  <c r="O1209" i="110"/>
  <c r="J1210" i="110"/>
  <c r="K1210" i="110"/>
  <c r="L1210" i="110"/>
  <c r="M1210" i="110"/>
  <c r="N1210" i="110"/>
  <c r="O1210" i="110"/>
  <c r="J1211" i="110"/>
  <c r="K1211" i="110"/>
  <c r="L1211" i="110"/>
  <c r="M1211" i="110"/>
  <c r="N1211" i="110"/>
  <c r="O1211" i="110"/>
  <c r="J1212" i="110"/>
  <c r="K1212" i="110"/>
  <c r="L1212" i="110"/>
  <c r="M1212" i="110"/>
  <c r="N1212" i="110"/>
  <c r="O1212" i="110"/>
  <c r="J1213" i="110"/>
  <c r="K1213" i="110"/>
  <c r="L1213" i="110"/>
  <c r="M1213" i="110"/>
  <c r="N1213" i="110"/>
  <c r="O1213" i="110"/>
  <c r="J1214" i="110"/>
  <c r="K1214" i="110"/>
  <c r="L1214" i="110"/>
  <c r="M1214" i="110"/>
  <c r="N1214" i="110"/>
  <c r="O1214" i="110"/>
  <c r="J1215" i="110"/>
  <c r="K1215" i="110"/>
  <c r="L1215" i="110"/>
  <c r="M1215" i="110"/>
  <c r="N1215" i="110"/>
  <c r="O1215" i="110"/>
  <c r="J1216" i="110"/>
  <c r="K1216" i="110"/>
  <c r="L1216" i="110"/>
  <c r="M1216" i="110"/>
  <c r="N1216" i="110"/>
  <c r="O1216" i="110"/>
  <c r="J1217" i="110"/>
  <c r="K1217" i="110"/>
  <c r="L1217" i="110"/>
  <c r="M1217" i="110"/>
  <c r="N1217" i="110"/>
  <c r="O1217" i="110"/>
  <c r="J1218" i="110"/>
  <c r="K1218" i="110"/>
  <c r="L1218" i="110"/>
  <c r="M1218" i="110"/>
  <c r="N1218" i="110"/>
  <c r="O1218" i="110"/>
  <c r="J1219" i="110"/>
  <c r="K1219" i="110"/>
  <c r="L1219" i="110"/>
  <c r="M1219" i="110"/>
  <c r="N1219" i="110"/>
  <c r="O1219" i="110"/>
  <c r="J1220" i="110"/>
  <c r="K1220" i="110"/>
  <c r="L1220" i="110"/>
  <c r="M1220" i="110"/>
  <c r="N1220" i="110"/>
  <c r="O1220" i="110"/>
  <c r="J1221" i="110"/>
  <c r="K1221" i="110"/>
  <c r="L1221" i="110"/>
  <c r="M1221" i="110"/>
  <c r="N1221" i="110"/>
  <c r="O1221" i="110"/>
  <c r="J1222" i="110"/>
  <c r="K1222" i="110"/>
  <c r="L1222" i="110"/>
  <c r="M1222" i="110"/>
  <c r="N1222" i="110"/>
  <c r="O1222" i="110"/>
  <c r="J1223" i="110"/>
  <c r="K1223" i="110"/>
  <c r="L1223" i="110"/>
  <c r="M1223" i="110"/>
  <c r="N1223" i="110"/>
  <c r="O1223" i="110"/>
  <c r="J1224" i="110"/>
  <c r="K1224" i="110"/>
  <c r="L1224" i="110"/>
  <c r="M1224" i="110"/>
  <c r="N1224" i="110"/>
  <c r="O1224" i="110"/>
  <c r="J1225" i="110"/>
  <c r="K1225" i="110"/>
  <c r="L1225" i="110"/>
  <c r="M1225" i="110"/>
  <c r="N1225" i="110"/>
  <c r="O1225" i="110"/>
  <c r="J1226" i="110"/>
  <c r="K1226" i="110"/>
  <c r="L1226" i="110"/>
  <c r="M1226" i="110"/>
  <c r="N1226" i="110"/>
  <c r="O1226" i="110"/>
  <c r="J1227" i="110"/>
  <c r="K1227" i="110"/>
  <c r="L1227" i="110"/>
  <c r="M1227" i="110"/>
  <c r="N1227" i="110"/>
  <c r="O1227" i="110"/>
  <c r="J1228" i="110"/>
  <c r="K1228" i="110"/>
  <c r="L1228" i="110"/>
  <c r="M1228" i="110"/>
  <c r="N1228" i="110"/>
  <c r="O1228" i="110"/>
  <c r="J1229" i="110"/>
  <c r="K1229" i="110"/>
  <c r="L1229" i="110"/>
  <c r="M1229" i="110"/>
  <c r="N1229" i="110"/>
  <c r="O1229" i="110"/>
  <c r="J1230" i="110"/>
  <c r="K1230" i="110"/>
  <c r="L1230" i="110"/>
  <c r="M1230" i="110"/>
  <c r="N1230" i="110"/>
  <c r="O1230" i="110"/>
  <c r="J1231" i="110"/>
  <c r="K1231" i="110"/>
  <c r="L1231" i="110"/>
  <c r="M1231" i="110"/>
  <c r="N1231" i="110"/>
  <c r="O1231" i="110"/>
  <c r="J1232" i="110"/>
  <c r="K1232" i="110"/>
  <c r="L1232" i="110"/>
  <c r="M1232" i="110"/>
  <c r="N1232" i="110"/>
  <c r="O1232" i="110"/>
  <c r="J1233" i="110"/>
  <c r="K1233" i="110"/>
  <c r="L1233" i="110"/>
  <c r="M1233" i="110"/>
  <c r="N1233" i="110"/>
  <c r="O1233" i="110"/>
  <c r="J1234" i="110"/>
  <c r="K1234" i="110"/>
  <c r="L1234" i="110"/>
  <c r="M1234" i="110"/>
  <c r="N1234" i="110"/>
  <c r="O1234" i="110"/>
  <c r="J1235" i="110"/>
  <c r="K1235" i="110"/>
  <c r="L1235" i="110"/>
  <c r="M1235" i="110"/>
  <c r="N1235" i="110"/>
  <c r="O1235" i="110"/>
  <c r="J1236" i="110"/>
  <c r="K1236" i="110"/>
  <c r="L1236" i="110"/>
  <c r="M1236" i="110"/>
  <c r="N1236" i="110"/>
  <c r="O1236" i="110"/>
  <c r="J1237" i="110"/>
  <c r="K1237" i="110"/>
  <c r="L1237" i="110"/>
  <c r="M1237" i="110"/>
  <c r="N1237" i="110"/>
  <c r="O1237" i="110"/>
  <c r="J1238" i="110"/>
  <c r="K1238" i="110"/>
  <c r="L1238" i="110"/>
  <c r="M1238" i="110"/>
  <c r="N1238" i="110"/>
  <c r="O1238" i="110"/>
  <c r="J1239" i="110"/>
  <c r="K1239" i="110"/>
  <c r="L1239" i="110"/>
  <c r="M1239" i="110"/>
  <c r="N1239" i="110"/>
  <c r="O1239" i="110"/>
  <c r="J1240" i="110"/>
  <c r="K1240" i="110"/>
  <c r="L1240" i="110"/>
  <c r="M1240" i="110"/>
  <c r="N1240" i="110"/>
  <c r="O1240" i="110"/>
  <c r="J1241" i="110"/>
  <c r="K1241" i="110"/>
  <c r="L1241" i="110"/>
  <c r="M1241" i="110"/>
  <c r="N1241" i="110"/>
  <c r="O1241" i="110"/>
  <c r="J1242" i="110"/>
  <c r="K1242" i="110"/>
  <c r="L1242" i="110"/>
  <c r="M1242" i="110"/>
  <c r="N1242" i="110"/>
  <c r="O1242" i="110"/>
  <c r="J1243" i="110"/>
  <c r="K1243" i="110"/>
  <c r="L1243" i="110"/>
  <c r="M1243" i="110"/>
  <c r="N1243" i="110"/>
  <c r="O1243" i="110"/>
  <c r="J1244" i="110"/>
  <c r="K1244" i="110"/>
  <c r="L1244" i="110"/>
  <c r="M1244" i="110"/>
  <c r="N1244" i="110"/>
  <c r="O1244" i="110"/>
  <c r="J1245" i="110"/>
  <c r="K1245" i="110"/>
  <c r="L1245" i="110"/>
  <c r="M1245" i="110"/>
  <c r="N1245" i="110"/>
  <c r="O1245" i="110"/>
  <c r="J1246" i="110"/>
  <c r="K1246" i="110"/>
  <c r="L1246" i="110"/>
  <c r="M1246" i="110"/>
  <c r="N1246" i="110"/>
  <c r="O1246" i="110"/>
  <c r="J1247" i="110"/>
  <c r="K1247" i="110"/>
  <c r="L1247" i="110"/>
  <c r="M1247" i="110"/>
  <c r="N1247" i="110"/>
  <c r="O1247" i="110"/>
  <c r="J1248" i="110"/>
  <c r="K1248" i="110"/>
  <c r="L1248" i="110"/>
  <c r="M1248" i="110"/>
  <c r="N1248" i="110"/>
  <c r="O1248" i="110"/>
  <c r="J1249" i="110"/>
  <c r="K1249" i="110"/>
  <c r="L1249" i="110"/>
  <c r="M1249" i="110"/>
  <c r="N1249" i="110"/>
  <c r="O1249" i="110"/>
  <c r="J1250" i="110"/>
  <c r="K1250" i="110"/>
  <c r="L1250" i="110"/>
  <c r="M1250" i="110"/>
  <c r="N1250" i="110"/>
  <c r="O1250" i="110"/>
  <c r="J1251" i="110"/>
  <c r="K1251" i="110"/>
  <c r="L1251" i="110"/>
  <c r="M1251" i="110"/>
  <c r="N1251" i="110"/>
  <c r="O1251" i="110"/>
  <c r="J1252" i="110"/>
  <c r="K1252" i="110"/>
  <c r="L1252" i="110"/>
  <c r="M1252" i="110"/>
  <c r="N1252" i="110"/>
  <c r="O1252" i="110"/>
  <c r="J1253" i="110"/>
  <c r="K1253" i="110"/>
  <c r="L1253" i="110"/>
  <c r="M1253" i="110"/>
  <c r="N1253" i="110"/>
  <c r="O1253" i="110"/>
  <c r="J1254" i="110"/>
  <c r="K1254" i="110"/>
  <c r="L1254" i="110"/>
  <c r="M1254" i="110"/>
  <c r="N1254" i="110"/>
  <c r="O1254" i="110"/>
  <c r="J1255" i="110"/>
  <c r="K1255" i="110"/>
  <c r="L1255" i="110"/>
  <c r="M1255" i="110"/>
  <c r="N1255" i="110"/>
  <c r="O1255" i="110"/>
  <c r="J1256" i="110"/>
  <c r="K1256" i="110"/>
  <c r="L1256" i="110"/>
  <c r="M1256" i="110"/>
  <c r="N1256" i="110"/>
  <c r="O1256" i="110"/>
  <c r="J1257" i="110"/>
  <c r="K1257" i="110"/>
  <c r="L1257" i="110"/>
  <c r="M1257" i="110"/>
  <c r="N1257" i="110"/>
  <c r="O1257" i="110"/>
  <c r="J1258" i="110"/>
  <c r="K1258" i="110"/>
  <c r="L1258" i="110"/>
  <c r="M1258" i="110"/>
  <c r="N1258" i="110"/>
  <c r="O1258" i="110"/>
  <c r="J1259" i="110"/>
  <c r="K1259" i="110"/>
  <c r="L1259" i="110"/>
  <c r="M1259" i="110"/>
  <c r="N1259" i="110"/>
  <c r="O1259" i="110"/>
  <c r="J1260" i="110"/>
  <c r="K1260" i="110"/>
  <c r="L1260" i="110"/>
  <c r="M1260" i="110"/>
  <c r="N1260" i="110"/>
  <c r="O1260" i="110"/>
  <c r="J1261" i="110"/>
  <c r="K1261" i="110"/>
  <c r="L1261" i="110"/>
  <c r="M1261" i="110"/>
  <c r="N1261" i="110"/>
  <c r="O1261" i="110"/>
  <c r="J1262" i="110"/>
  <c r="K1262" i="110"/>
  <c r="L1262" i="110"/>
  <c r="M1262" i="110"/>
  <c r="N1262" i="110"/>
  <c r="O1262" i="110"/>
  <c r="J1263" i="110"/>
  <c r="K1263" i="110"/>
  <c r="L1263" i="110"/>
  <c r="M1263" i="110"/>
  <c r="N1263" i="110"/>
  <c r="O1263" i="110"/>
  <c r="J1264" i="110"/>
  <c r="K1264" i="110"/>
  <c r="L1264" i="110"/>
  <c r="M1264" i="110"/>
  <c r="N1264" i="110"/>
  <c r="O1264" i="110"/>
  <c r="J1265" i="110"/>
  <c r="K1265" i="110"/>
  <c r="L1265" i="110"/>
  <c r="M1265" i="110"/>
  <c r="N1265" i="110"/>
  <c r="O1265" i="110"/>
  <c r="J1266" i="110"/>
  <c r="K1266" i="110"/>
  <c r="L1266" i="110"/>
  <c r="M1266" i="110"/>
  <c r="N1266" i="110"/>
  <c r="O1266" i="110"/>
  <c r="J1267" i="110"/>
  <c r="K1267" i="110"/>
  <c r="L1267" i="110"/>
  <c r="M1267" i="110"/>
  <c r="N1267" i="110"/>
  <c r="O1267" i="110"/>
  <c r="J1268" i="110"/>
  <c r="K1268" i="110"/>
  <c r="L1268" i="110"/>
  <c r="M1268" i="110"/>
  <c r="N1268" i="110"/>
  <c r="O1268" i="110"/>
  <c r="J1269" i="110"/>
  <c r="K1269" i="110"/>
  <c r="L1269" i="110"/>
  <c r="M1269" i="110"/>
  <c r="N1269" i="110"/>
  <c r="O1269" i="110"/>
  <c r="J1270" i="110"/>
  <c r="K1270" i="110"/>
  <c r="L1270" i="110"/>
  <c r="M1270" i="110"/>
  <c r="N1270" i="110"/>
  <c r="O1270" i="110"/>
  <c r="J1271" i="110"/>
  <c r="K1271" i="110"/>
  <c r="L1271" i="110"/>
  <c r="M1271" i="110"/>
  <c r="N1271" i="110"/>
  <c r="O1271" i="110"/>
  <c r="J1272" i="110"/>
  <c r="K1272" i="110"/>
  <c r="L1272" i="110"/>
  <c r="M1272" i="110"/>
  <c r="N1272" i="110"/>
  <c r="O1272" i="110"/>
  <c r="J1273" i="110"/>
  <c r="K1273" i="110"/>
  <c r="L1273" i="110"/>
  <c r="M1273" i="110"/>
  <c r="N1273" i="110"/>
  <c r="O1273" i="110"/>
  <c r="J1274" i="110"/>
  <c r="K1274" i="110"/>
  <c r="L1274" i="110"/>
  <c r="M1274" i="110"/>
  <c r="N1274" i="110"/>
  <c r="O1274" i="110"/>
  <c r="J1275" i="110"/>
  <c r="K1275" i="110"/>
  <c r="L1275" i="110"/>
  <c r="M1275" i="110"/>
  <c r="N1275" i="110"/>
  <c r="O1275" i="110"/>
  <c r="J1276" i="110"/>
  <c r="K1276" i="110"/>
  <c r="L1276" i="110"/>
  <c r="M1276" i="110"/>
  <c r="N1276" i="110"/>
  <c r="O1276" i="110"/>
  <c r="J1277" i="110"/>
  <c r="K1277" i="110"/>
  <c r="L1277" i="110"/>
  <c r="M1277" i="110"/>
  <c r="N1277" i="110"/>
  <c r="O1277" i="110"/>
  <c r="J1278" i="110"/>
  <c r="K1278" i="110"/>
  <c r="L1278" i="110"/>
  <c r="M1278" i="110"/>
  <c r="N1278" i="110"/>
  <c r="O1278" i="110"/>
  <c r="J1279" i="110"/>
  <c r="K1279" i="110"/>
  <c r="L1279" i="110"/>
  <c r="M1279" i="110"/>
  <c r="N1279" i="110"/>
  <c r="O1279" i="110"/>
  <c r="J1280" i="110"/>
  <c r="K1280" i="110"/>
  <c r="L1280" i="110"/>
  <c r="M1280" i="110"/>
  <c r="N1280" i="110"/>
  <c r="O1280" i="110"/>
  <c r="J1281" i="110"/>
  <c r="K1281" i="110"/>
  <c r="L1281" i="110"/>
  <c r="M1281" i="110"/>
  <c r="N1281" i="110"/>
  <c r="O1281" i="110"/>
  <c r="J1282" i="110"/>
  <c r="K1282" i="110"/>
  <c r="L1282" i="110"/>
  <c r="M1282" i="110"/>
  <c r="N1282" i="110"/>
  <c r="O1282" i="110"/>
  <c r="J1283" i="110"/>
  <c r="K1283" i="110"/>
  <c r="L1283" i="110"/>
  <c r="M1283" i="110"/>
  <c r="N1283" i="110"/>
  <c r="O1283" i="110"/>
  <c r="J1284" i="110"/>
  <c r="K1284" i="110"/>
  <c r="L1284" i="110"/>
  <c r="M1284" i="110"/>
  <c r="N1284" i="110"/>
  <c r="O1284" i="110"/>
  <c r="J1285" i="110"/>
  <c r="K1285" i="110"/>
  <c r="L1285" i="110"/>
  <c r="M1285" i="110"/>
  <c r="N1285" i="110"/>
  <c r="O1285" i="110"/>
  <c r="J1286" i="110"/>
  <c r="K1286" i="110"/>
  <c r="L1286" i="110"/>
  <c r="M1286" i="110"/>
  <c r="N1286" i="110"/>
  <c r="O1286" i="110"/>
  <c r="J1287" i="110"/>
  <c r="K1287" i="110"/>
  <c r="L1287" i="110"/>
  <c r="M1287" i="110"/>
  <c r="N1287" i="110"/>
  <c r="O1287" i="110"/>
  <c r="J1288" i="110"/>
  <c r="K1288" i="110"/>
  <c r="L1288" i="110"/>
  <c r="M1288" i="110"/>
  <c r="N1288" i="110"/>
  <c r="O1288" i="110"/>
  <c r="J1289" i="110"/>
  <c r="K1289" i="110"/>
  <c r="L1289" i="110"/>
  <c r="M1289" i="110"/>
  <c r="N1289" i="110"/>
  <c r="O1289" i="110"/>
  <c r="J1290" i="110"/>
  <c r="K1290" i="110"/>
  <c r="L1290" i="110"/>
  <c r="M1290" i="110"/>
  <c r="N1290" i="110"/>
  <c r="O1290" i="110"/>
  <c r="J1291" i="110"/>
  <c r="K1291" i="110"/>
  <c r="L1291" i="110"/>
  <c r="M1291" i="110"/>
  <c r="N1291" i="110"/>
  <c r="O1291" i="110"/>
  <c r="J1292" i="110"/>
  <c r="K1292" i="110"/>
  <c r="L1292" i="110"/>
  <c r="M1292" i="110"/>
  <c r="N1292" i="110"/>
  <c r="O1292" i="110"/>
  <c r="J1293" i="110"/>
  <c r="K1293" i="110"/>
  <c r="L1293" i="110"/>
  <c r="M1293" i="110"/>
  <c r="N1293" i="110"/>
  <c r="O1293" i="110"/>
  <c r="J1294" i="110"/>
  <c r="K1294" i="110"/>
  <c r="L1294" i="110"/>
  <c r="M1294" i="110"/>
  <c r="N1294" i="110"/>
  <c r="O1294" i="110"/>
  <c r="J1295" i="110"/>
  <c r="K1295" i="110"/>
  <c r="L1295" i="110"/>
  <c r="M1295" i="110"/>
  <c r="N1295" i="110"/>
  <c r="O1295" i="110"/>
  <c r="J1296" i="110"/>
  <c r="K1296" i="110"/>
  <c r="L1296" i="110"/>
  <c r="M1296" i="110"/>
  <c r="N1296" i="110"/>
  <c r="O1296" i="110"/>
  <c r="J1297" i="110"/>
  <c r="K1297" i="110"/>
  <c r="L1297" i="110"/>
  <c r="M1297" i="110"/>
  <c r="N1297" i="110"/>
  <c r="O1297" i="110"/>
  <c r="J1298" i="110"/>
  <c r="K1298" i="110"/>
  <c r="L1298" i="110"/>
  <c r="M1298" i="110"/>
  <c r="N1298" i="110"/>
  <c r="O1298" i="110"/>
  <c r="J1299" i="110"/>
  <c r="K1299" i="110"/>
  <c r="L1299" i="110"/>
  <c r="M1299" i="110"/>
  <c r="N1299" i="110"/>
  <c r="O1299" i="110"/>
  <c r="J1300" i="110"/>
  <c r="K1300" i="110"/>
  <c r="L1300" i="110"/>
  <c r="M1300" i="110"/>
  <c r="N1300" i="110"/>
  <c r="O1300" i="110"/>
  <c r="J1301" i="110"/>
  <c r="K1301" i="110"/>
  <c r="L1301" i="110"/>
  <c r="M1301" i="110"/>
  <c r="N1301" i="110"/>
  <c r="O1301" i="110"/>
  <c r="J1302" i="110"/>
  <c r="K1302" i="110"/>
  <c r="L1302" i="110"/>
  <c r="M1302" i="110"/>
  <c r="N1302" i="110"/>
  <c r="O1302" i="110"/>
  <c r="J1303" i="110"/>
  <c r="K1303" i="110"/>
  <c r="L1303" i="110"/>
  <c r="M1303" i="110"/>
  <c r="N1303" i="110"/>
  <c r="O1303" i="110"/>
  <c r="J1304" i="110"/>
  <c r="K1304" i="110"/>
  <c r="L1304" i="110"/>
  <c r="M1304" i="110"/>
  <c r="N1304" i="110"/>
  <c r="O1304" i="110"/>
  <c r="J1305" i="110"/>
  <c r="K1305" i="110"/>
  <c r="L1305" i="110"/>
  <c r="M1305" i="110"/>
  <c r="N1305" i="110"/>
  <c r="O1305" i="110"/>
  <c r="J1306" i="110"/>
  <c r="K1306" i="110"/>
  <c r="L1306" i="110"/>
  <c r="M1306" i="110"/>
  <c r="N1306" i="110"/>
  <c r="O1306" i="110"/>
  <c r="J1307" i="110"/>
  <c r="K1307" i="110"/>
  <c r="L1307" i="110"/>
  <c r="M1307" i="110"/>
  <c r="N1307" i="110"/>
  <c r="O1307" i="110"/>
  <c r="J1308" i="110"/>
  <c r="K1308" i="110"/>
  <c r="L1308" i="110"/>
  <c r="M1308" i="110"/>
  <c r="N1308" i="110"/>
  <c r="O1308" i="110"/>
  <c r="J1309" i="110"/>
  <c r="K1309" i="110"/>
  <c r="L1309" i="110"/>
  <c r="M1309" i="110"/>
  <c r="N1309" i="110"/>
  <c r="O1309" i="110"/>
  <c r="J1310" i="110"/>
  <c r="K1310" i="110"/>
  <c r="L1310" i="110"/>
  <c r="M1310" i="110"/>
  <c r="N1310" i="110"/>
  <c r="O1310" i="110"/>
  <c r="J1311" i="110"/>
  <c r="K1311" i="110"/>
  <c r="L1311" i="110"/>
  <c r="M1311" i="110"/>
  <c r="N1311" i="110"/>
  <c r="O1311" i="110"/>
  <c r="J1312" i="110"/>
  <c r="K1312" i="110"/>
  <c r="L1312" i="110"/>
  <c r="M1312" i="110"/>
  <c r="N1312" i="110"/>
  <c r="O1312" i="110"/>
  <c r="J1313" i="110"/>
  <c r="K1313" i="110"/>
  <c r="L1313" i="110"/>
  <c r="M1313" i="110"/>
  <c r="N1313" i="110"/>
  <c r="O1313" i="110"/>
  <c r="J1314" i="110"/>
  <c r="K1314" i="110"/>
  <c r="L1314" i="110"/>
  <c r="M1314" i="110"/>
  <c r="N1314" i="110"/>
  <c r="O1314" i="110"/>
  <c r="J1315" i="110"/>
  <c r="K1315" i="110"/>
  <c r="L1315" i="110"/>
  <c r="M1315" i="110"/>
  <c r="N1315" i="110"/>
  <c r="O1315" i="110"/>
  <c r="J1316" i="110"/>
  <c r="K1316" i="110"/>
  <c r="L1316" i="110"/>
  <c r="M1316" i="110"/>
  <c r="N1316" i="110"/>
  <c r="O1316" i="110"/>
  <c r="J1317" i="110"/>
  <c r="K1317" i="110"/>
  <c r="L1317" i="110"/>
  <c r="M1317" i="110"/>
  <c r="N1317" i="110"/>
  <c r="O1317" i="110"/>
  <c r="J1318" i="110"/>
  <c r="K1318" i="110"/>
  <c r="L1318" i="110"/>
  <c r="M1318" i="110"/>
  <c r="N1318" i="110"/>
  <c r="O1318" i="110"/>
  <c r="J1319" i="110"/>
  <c r="K1319" i="110"/>
  <c r="L1319" i="110"/>
  <c r="M1319" i="110"/>
  <c r="N1319" i="110"/>
  <c r="O1319" i="110"/>
  <c r="J1320" i="110"/>
  <c r="K1320" i="110"/>
  <c r="L1320" i="110"/>
  <c r="M1320" i="110"/>
  <c r="N1320" i="110"/>
  <c r="O1320" i="110"/>
  <c r="J1321" i="110"/>
  <c r="K1321" i="110"/>
  <c r="L1321" i="110"/>
  <c r="M1321" i="110"/>
  <c r="N1321" i="110"/>
  <c r="O1321" i="110"/>
  <c r="J1322" i="110"/>
  <c r="K1322" i="110"/>
  <c r="L1322" i="110"/>
  <c r="M1322" i="110"/>
  <c r="N1322" i="110"/>
  <c r="O1322" i="110"/>
  <c r="J1323" i="110"/>
  <c r="K1323" i="110"/>
  <c r="L1323" i="110"/>
  <c r="M1323" i="110"/>
  <c r="N1323" i="110"/>
  <c r="O1323" i="110"/>
  <c r="J1324" i="110"/>
  <c r="K1324" i="110"/>
  <c r="L1324" i="110"/>
  <c r="M1324" i="110"/>
  <c r="N1324" i="110"/>
  <c r="O1324" i="110"/>
  <c r="J1325" i="110"/>
  <c r="K1325" i="110"/>
  <c r="L1325" i="110"/>
  <c r="M1325" i="110"/>
  <c r="N1325" i="110"/>
  <c r="O1325" i="110"/>
  <c r="J1326" i="110"/>
  <c r="K1326" i="110"/>
  <c r="L1326" i="110"/>
  <c r="M1326" i="110"/>
  <c r="N1326" i="110"/>
  <c r="O1326" i="110"/>
  <c r="J1327" i="110"/>
  <c r="K1327" i="110"/>
  <c r="L1327" i="110"/>
  <c r="M1327" i="110"/>
  <c r="N1327" i="110"/>
  <c r="O1327" i="110"/>
  <c r="J1328" i="110"/>
  <c r="K1328" i="110"/>
  <c r="L1328" i="110"/>
  <c r="M1328" i="110"/>
  <c r="N1328" i="110"/>
  <c r="O1328" i="110"/>
  <c r="J1329" i="110"/>
  <c r="K1329" i="110"/>
  <c r="L1329" i="110"/>
  <c r="M1329" i="110"/>
  <c r="N1329" i="110"/>
  <c r="O1329" i="110"/>
  <c r="J1330" i="110"/>
  <c r="K1330" i="110"/>
  <c r="L1330" i="110"/>
  <c r="M1330" i="110"/>
  <c r="N1330" i="110"/>
  <c r="O1330" i="110"/>
  <c r="J1331" i="110"/>
  <c r="K1331" i="110"/>
  <c r="L1331" i="110"/>
  <c r="M1331" i="110"/>
  <c r="N1331" i="110"/>
  <c r="O1331" i="110"/>
  <c r="J1332" i="110"/>
  <c r="K1332" i="110"/>
  <c r="L1332" i="110"/>
  <c r="M1332" i="110"/>
  <c r="N1332" i="110"/>
  <c r="O1332" i="110"/>
  <c r="J1333" i="110"/>
  <c r="K1333" i="110"/>
  <c r="L1333" i="110"/>
  <c r="M1333" i="110"/>
  <c r="N1333" i="110"/>
  <c r="O1333" i="110"/>
  <c r="J1334" i="110"/>
  <c r="K1334" i="110"/>
  <c r="L1334" i="110"/>
  <c r="M1334" i="110"/>
  <c r="N1334" i="110"/>
  <c r="O1334" i="110"/>
  <c r="J1335" i="110"/>
  <c r="K1335" i="110"/>
  <c r="L1335" i="110"/>
  <c r="M1335" i="110"/>
  <c r="N1335" i="110"/>
  <c r="O1335" i="110"/>
  <c r="J1336" i="110"/>
  <c r="K1336" i="110"/>
  <c r="L1336" i="110"/>
  <c r="M1336" i="110"/>
  <c r="N1336" i="110"/>
  <c r="O1336" i="110"/>
  <c r="J1337" i="110"/>
  <c r="K1337" i="110"/>
  <c r="L1337" i="110"/>
  <c r="M1337" i="110"/>
  <c r="N1337" i="110"/>
  <c r="O1337" i="110"/>
  <c r="J1338" i="110"/>
  <c r="K1338" i="110"/>
  <c r="L1338" i="110"/>
  <c r="M1338" i="110"/>
  <c r="N1338" i="110"/>
  <c r="O1338" i="110"/>
  <c r="J1339" i="110"/>
  <c r="K1339" i="110"/>
  <c r="L1339" i="110"/>
  <c r="M1339" i="110"/>
  <c r="N1339" i="110"/>
  <c r="O1339" i="110"/>
  <c r="J1340" i="110"/>
  <c r="K1340" i="110"/>
  <c r="L1340" i="110"/>
  <c r="M1340" i="110"/>
  <c r="N1340" i="110"/>
  <c r="O1340" i="110"/>
  <c r="J1341" i="110"/>
  <c r="K1341" i="110"/>
  <c r="L1341" i="110"/>
  <c r="M1341" i="110"/>
  <c r="N1341" i="110"/>
  <c r="O1341" i="110"/>
  <c r="J1342" i="110"/>
  <c r="K1342" i="110"/>
  <c r="L1342" i="110"/>
  <c r="M1342" i="110"/>
  <c r="N1342" i="110"/>
  <c r="O1342" i="110"/>
  <c r="J1343" i="110"/>
  <c r="K1343" i="110"/>
  <c r="L1343" i="110"/>
  <c r="M1343" i="110"/>
  <c r="N1343" i="110"/>
  <c r="O1343" i="110"/>
  <c r="J1344" i="110"/>
  <c r="K1344" i="110"/>
  <c r="L1344" i="110"/>
  <c r="M1344" i="110"/>
  <c r="N1344" i="110"/>
  <c r="O1344" i="110"/>
  <c r="J1345" i="110"/>
  <c r="K1345" i="110"/>
  <c r="L1345" i="110"/>
  <c r="M1345" i="110"/>
  <c r="N1345" i="110"/>
  <c r="O1345" i="110"/>
  <c r="J1346" i="110"/>
  <c r="K1346" i="110"/>
  <c r="L1346" i="110"/>
  <c r="M1346" i="110"/>
  <c r="N1346" i="110"/>
  <c r="O1346" i="110"/>
  <c r="J1347" i="110"/>
  <c r="K1347" i="110"/>
  <c r="L1347" i="110"/>
  <c r="M1347" i="110"/>
  <c r="N1347" i="110"/>
  <c r="O1347" i="110"/>
  <c r="J1348" i="110"/>
  <c r="K1348" i="110"/>
  <c r="L1348" i="110"/>
  <c r="M1348" i="110"/>
  <c r="N1348" i="110"/>
  <c r="O1348" i="110"/>
  <c r="J1349" i="110"/>
  <c r="K1349" i="110"/>
  <c r="L1349" i="110"/>
  <c r="M1349" i="110"/>
  <c r="N1349" i="110"/>
  <c r="O1349" i="110"/>
  <c r="J1350" i="110"/>
  <c r="K1350" i="110"/>
  <c r="L1350" i="110"/>
  <c r="M1350" i="110"/>
  <c r="N1350" i="110"/>
  <c r="O1350" i="110"/>
  <c r="J1351" i="110"/>
  <c r="K1351" i="110"/>
  <c r="L1351" i="110"/>
  <c r="M1351" i="110"/>
  <c r="N1351" i="110"/>
  <c r="O1351" i="110"/>
  <c r="J1352" i="110"/>
  <c r="K1352" i="110"/>
  <c r="L1352" i="110"/>
  <c r="M1352" i="110"/>
  <c r="N1352" i="110"/>
  <c r="O1352" i="110"/>
  <c r="J1353" i="110"/>
  <c r="K1353" i="110"/>
  <c r="L1353" i="110"/>
  <c r="M1353" i="110"/>
  <c r="N1353" i="110"/>
  <c r="O1353" i="110"/>
  <c r="J1354" i="110"/>
  <c r="K1354" i="110"/>
  <c r="L1354" i="110"/>
  <c r="M1354" i="110"/>
  <c r="N1354" i="110"/>
  <c r="O1354" i="110"/>
  <c r="J1355" i="110"/>
  <c r="K1355" i="110"/>
  <c r="L1355" i="110"/>
  <c r="M1355" i="110"/>
  <c r="N1355" i="110"/>
  <c r="O1355" i="110"/>
  <c r="J1356" i="110"/>
  <c r="K1356" i="110"/>
  <c r="L1356" i="110"/>
  <c r="M1356" i="110"/>
  <c r="N1356" i="110"/>
  <c r="O1356" i="110"/>
  <c r="J1357" i="110"/>
  <c r="K1357" i="110"/>
  <c r="L1357" i="110"/>
  <c r="M1357" i="110"/>
  <c r="N1357" i="110"/>
  <c r="O1357" i="110"/>
  <c r="J1358" i="110"/>
  <c r="K1358" i="110"/>
  <c r="L1358" i="110"/>
  <c r="M1358" i="110"/>
  <c r="N1358" i="110"/>
  <c r="O1358" i="110"/>
  <c r="J1359" i="110"/>
  <c r="K1359" i="110"/>
  <c r="L1359" i="110"/>
  <c r="M1359" i="110"/>
  <c r="N1359" i="110"/>
  <c r="O1359" i="110"/>
  <c r="J1360" i="110"/>
  <c r="K1360" i="110"/>
  <c r="L1360" i="110"/>
  <c r="M1360" i="110"/>
  <c r="N1360" i="110"/>
  <c r="O1360" i="110"/>
  <c r="J1361" i="110"/>
  <c r="K1361" i="110"/>
  <c r="L1361" i="110"/>
  <c r="M1361" i="110"/>
  <c r="N1361" i="110"/>
  <c r="O1361" i="110"/>
  <c r="J1362" i="110"/>
  <c r="K1362" i="110"/>
  <c r="L1362" i="110"/>
  <c r="M1362" i="110"/>
  <c r="N1362" i="110"/>
  <c r="O1362" i="110"/>
  <c r="J1363" i="110"/>
  <c r="K1363" i="110"/>
  <c r="L1363" i="110"/>
  <c r="M1363" i="110"/>
  <c r="N1363" i="110"/>
  <c r="O1363" i="110"/>
  <c r="J1364" i="110"/>
  <c r="K1364" i="110"/>
  <c r="L1364" i="110"/>
  <c r="M1364" i="110"/>
  <c r="N1364" i="110"/>
  <c r="O1364" i="110"/>
  <c r="J1365" i="110"/>
  <c r="K1365" i="110"/>
  <c r="L1365" i="110"/>
  <c r="M1365" i="110"/>
  <c r="N1365" i="110"/>
  <c r="O1365" i="110"/>
  <c r="J1366" i="110"/>
  <c r="K1366" i="110"/>
  <c r="L1366" i="110"/>
  <c r="M1366" i="110"/>
  <c r="N1366" i="110"/>
  <c r="O1366" i="110"/>
  <c r="J1367" i="110"/>
  <c r="K1367" i="110"/>
  <c r="L1367" i="110"/>
  <c r="M1367" i="110"/>
  <c r="N1367" i="110"/>
  <c r="O1367" i="110"/>
  <c r="J1368" i="110"/>
  <c r="K1368" i="110"/>
  <c r="L1368" i="110"/>
  <c r="M1368" i="110"/>
  <c r="N1368" i="110"/>
  <c r="O1368" i="110"/>
  <c r="J1369" i="110"/>
  <c r="K1369" i="110"/>
  <c r="L1369" i="110"/>
  <c r="M1369" i="110"/>
  <c r="N1369" i="110"/>
  <c r="O1369" i="110"/>
  <c r="J1370" i="110"/>
  <c r="K1370" i="110"/>
  <c r="L1370" i="110"/>
  <c r="M1370" i="110"/>
  <c r="N1370" i="110"/>
  <c r="O1370" i="110"/>
  <c r="J1371" i="110"/>
  <c r="K1371" i="110"/>
  <c r="L1371" i="110"/>
  <c r="M1371" i="110"/>
  <c r="N1371" i="110"/>
  <c r="O1371" i="110"/>
  <c r="J1372" i="110"/>
  <c r="K1372" i="110"/>
  <c r="L1372" i="110"/>
  <c r="M1372" i="110"/>
  <c r="N1372" i="110"/>
  <c r="O1372" i="110"/>
  <c r="J1373" i="110"/>
  <c r="K1373" i="110"/>
  <c r="L1373" i="110"/>
  <c r="M1373" i="110"/>
  <c r="N1373" i="110"/>
  <c r="O1373" i="110"/>
  <c r="J1374" i="110"/>
  <c r="K1374" i="110"/>
  <c r="L1374" i="110"/>
  <c r="M1374" i="110"/>
  <c r="N1374" i="110"/>
  <c r="O1374" i="110"/>
  <c r="J1375" i="110"/>
  <c r="K1375" i="110"/>
  <c r="L1375" i="110"/>
  <c r="M1375" i="110"/>
  <c r="N1375" i="110"/>
  <c r="O1375" i="110"/>
  <c r="J1376" i="110"/>
  <c r="K1376" i="110"/>
  <c r="L1376" i="110"/>
  <c r="M1376" i="110"/>
  <c r="N1376" i="110"/>
  <c r="O1376" i="110"/>
  <c r="J1377" i="110"/>
  <c r="K1377" i="110"/>
  <c r="L1377" i="110"/>
  <c r="M1377" i="110"/>
  <c r="N1377" i="110"/>
  <c r="O1377" i="110"/>
  <c r="J1378" i="110"/>
  <c r="K1378" i="110"/>
  <c r="L1378" i="110"/>
  <c r="M1378" i="110"/>
  <c r="N1378" i="110"/>
  <c r="O1378" i="110"/>
  <c r="J1379" i="110"/>
  <c r="K1379" i="110"/>
  <c r="L1379" i="110"/>
  <c r="M1379" i="110"/>
  <c r="N1379" i="110"/>
  <c r="O1379" i="110"/>
  <c r="J1380" i="110"/>
  <c r="K1380" i="110"/>
  <c r="L1380" i="110"/>
  <c r="M1380" i="110"/>
  <c r="N1380" i="110"/>
  <c r="O1380" i="110"/>
  <c r="J1381" i="110"/>
  <c r="K1381" i="110"/>
  <c r="L1381" i="110"/>
  <c r="M1381" i="110"/>
  <c r="N1381" i="110"/>
  <c r="O1381" i="110"/>
  <c r="J1382" i="110"/>
  <c r="K1382" i="110"/>
  <c r="L1382" i="110"/>
  <c r="M1382" i="110"/>
  <c r="N1382" i="110"/>
  <c r="O1382" i="110"/>
  <c r="J1383" i="110"/>
  <c r="K1383" i="110"/>
  <c r="L1383" i="110"/>
  <c r="M1383" i="110"/>
  <c r="N1383" i="110"/>
  <c r="O1383" i="110"/>
  <c r="J1384" i="110"/>
  <c r="K1384" i="110"/>
  <c r="L1384" i="110"/>
  <c r="M1384" i="110"/>
  <c r="N1384" i="110"/>
  <c r="O1384" i="110"/>
  <c r="J1385" i="110"/>
  <c r="K1385" i="110"/>
  <c r="L1385" i="110"/>
  <c r="M1385" i="110"/>
  <c r="N1385" i="110"/>
  <c r="O1385" i="110"/>
  <c r="J1386" i="110"/>
  <c r="K1386" i="110"/>
  <c r="L1386" i="110"/>
  <c r="M1386" i="110"/>
  <c r="N1386" i="110"/>
  <c r="O1386" i="110"/>
  <c r="J1387" i="110"/>
  <c r="K1387" i="110"/>
  <c r="L1387" i="110"/>
  <c r="M1387" i="110"/>
  <c r="N1387" i="110"/>
  <c r="O1387" i="110"/>
  <c r="J1388" i="110"/>
  <c r="K1388" i="110"/>
  <c r="L1388" i="110"/>
  <c r="M1388" i="110"/>
  <c r="N1388" i="110"/>
  <c r="O1388" i="110"/>
  <c r="J1389" i="110"/>
  <c r="K1389" i="110"/>
  <c r="L1389" i="110"/>
  <c r="M1389" i="110"/>
  <c r="N1389" i="110"/>
  <c r="O1389" i="110"/>
  <c r="J1390" i="110"/>
  <c r="K1390" i="110"/>
  <c r="L1390" i="110"/>
  <c r="M1390" i="110"/>
  <c r="N1390" i="110"/>
  <c r="O1390" i="110"/>
  <c r="J1391" i="110"/>
  <c r="K1391" i="110"/>
  <c r="L1391" i="110"/>
  <c r="M1391" i="110"/>
  <c r="N1391" i="110"/>
  <c r="O1391" i="110"/>
  <c r="J1392" i="110"/>
  <c r="K1392" i="110"/>
  <c r="L1392" i="110"/>
  <c r="M1392" i="110"/>
  <c r="N1392" i="110"/>
  <c r="O1392" i="110"/>
  <c r="J1393" i="110"/>
  <c r="K1393" i="110"/>
  <c r="L1393" i="110"/>
  <c r="M1393" i="110"/>
  <c r="N1393" i="110"/>
  <c r="O1393" i="110"/>
  <c r="J1394" i="110"/>
  <c r="K1394" i="110"/>
  <c r="L1394" i="110"/>
  <c r="M1394" i="110"/>
  <c r="N1394" i="110"/>
  <c r="O1394" i="110"/>
  <c r="J1395" i="110"/>
  <c r="K1395" i="110"/>
  <c r="L1395" i="110"/>
  <c r="M1395" i="110"/>
  <c r="N1395" i="110"/>
  <c r="O1395" i="110"/>
  <c r="J1396" i="110"/>
  <c r="K1396" i="110"/>
  <c r="L1396" i="110"/>
  <c r="M1396" i="110"/>
  <c r="N1396" i="110"/>
  <c r="O1396" i="110"/>
  <c r="J1397" i="110"/>
  <c r="K1397" i="110"/>
  <c r="L1397" i="110"/>
  <c r="M1397" i="110"/>
  <c r="N1397" i="110"/>
  <c r="O1397" i="110"/>
  <c r="J1398" i="110"/>
  <c r="K1398" i="110"/>
  <c r="L1398" i="110"/>
  <c r="M1398" i="110"/>
  <c r="N1398" i="110"/>
  <c r="O1398" i="110"/>
  <c r="J1399" i="110"/>
  <c r="K1399" i="110"/>
  <c r="L1399" i="110"/>
  <c r="M1399" i="110"/>
  <c r="N1399" i="110"/>
  <c r="O1399" i="110"/>
  <c r="J1400" i="110"/>
  <c r="K1400" i="110"/>
  <c r="L1400" i="110"/>
  <c r="M1400" i="110"/>
  <c r="N1400" i="110"/>
  <c r="O1400" i="110"/>
  <c r="J1401" i="110"/>
  <c r="K1401" i="110"/>
  <c r="L1401" i="110"/>
  <c r="M1401" i="110"/>
  <c r="N1401" i="110"/>
  <c r="O1401" i="110"/>
  <c r="J1402" i="110"/>
  <c r="K1402" i="110"/>
  <c r="L1402" i="110"/>
  <c r="M1402" i="110"/>
  <c r="N1402" i="110"/>
  <c r="O1402" i="110"/>
  <c r="J1403" i="110"/>
  <c r="K1403" i="110"/>
  <c r="L1403" i="110"/>
  <c r="M1403" i="110"/>
  <c r="N1403" i="110"/>
  <c r="O1403" i="110"/>
  <c r="J1404" i="110"/>
  <c r="K1404" i="110"/>
  <c r="L1404" i="110"/>
  <c r="M1404" i="110"/>
  <c r="N1404" i="110"/>
  <c r="O1404" i="110"/>
  <c r="J1405" i="110"/>
  <c r="K1405" i="110"/>
  <c r="L1405" i="110"/>
  <c r="M1405" i="110"/>
  <c r="N1405" i="110"/>
  <c r="O1405" i="110"/>
  <c r="J1406" i="110"/>
  <c r="K1406" i="110"/>
  <c r="L1406" i="110"/>
  <c r="M1406" i="110"/>
  <c r="N1406" i="110"/>
  <c r="O1406" i="110"/>
  <c r="J1407" i="110"/>
  <c r="K1407" i="110"/>
  <c r="L1407" i="110"/>
  <c r="M1407" i="110"/>
  <c r="N1407" i="110"/>
  <c r="O1407" i="110"/>
  <c r="J1408" i="110"/>
  <c r="K1408" i="110"/>
  <c r="L1408" i="110"/>
  <c r="M1408" i="110"/>
  <c r="N1408" i="110"/>
  <c r="O1408" i="110"/>
  <c r="J1409" i="110"/>
  <c r="K1409" i="110"/>
  <c r="L1409" i="110"/>
  <c r="M1409" i="110"/>
  <c r="N1409" i="110"/>
  <c r="O1409" i="110"/>
  <c r="J1410" i="110"/>
  <c r="K1410" i="110"/>
  <c r="L1410" i="110"/>
  <c r="M1410" i="110"/>
  <c r="N1410" i="110"/>
  <c r="O1410" i="110"/>
  <c r="J1411" i="110"/>
  <c r="K1411" i="110"/>
  <c r="L1411" i="110"/>
  <c r="M1411" i="110"/>
  <c r="N1411" i="110"/>
  <c r="O1411" i="110"/>
  <c r="J1412" i="110"/>
  <c r="K1412" i="110"/>
  <c r="L1412" i="110"/>
  <c r="M1412" i="110"/>
  <c r="N1412" i="110"/>
  <c r="O1412" i="110"/>
  <c r="J1413" i="110"/>
  <c r="K1413" i="110"/>
  <c r="L1413" i="110"/>
  <c r="M1413" i="110"/>
  <c r="N1413" i="110"/>
  <c r="O1413" i="110"/>
  <c r="J1414" i="110"/>
  <c r="K1414" i="110"/>
  <c r="L1414" i="110"/>
  <c r="M1414" i="110"/>
  <c r="N1414" i="110"/>
  <c r="O1414" i="110"/>
  <c r="J1415" i="110"/>
  <c r="K1415" i="110"/>
  <c r="L1415" i="110"/>
  <c r="M1415" i="110"/>
  <c r="N1415" i="110"/>
  <c r="O1415" i="110"/>
  <c r="J1416" i="110"/>
  <c r="K1416" i="110"/>
  <c r="L1416" i="110"/>
  <c r="M1416" i="110"/>
  <c r="N1416" i="110"/>
  <c r="O1416" i="110"/>
  <c r="J1417" i="110"/>
  <c r="K1417" i="110"/>
  <c r="L1417" i="110"/>
  <c r="M1417" i="110"/>
  <c r="N1417" i="110"/>
  <c r="O1417" i="110"/>
  <c r="J1418" i="110"/>
  <c r="K1418" i="110"/>
  <c r="L1418" i="110"/>
  <c r="M1418" i="110"/>
  <c r="N1418" i="110"/>
  <c r="O1418" i="110"/>
  <c r="F1420" i="110"/>
  <c r="G1420" i="110"/>
  <c r="H1420" i="110"/>
  <c r="N1420" i="110" s="1"/>
  <c r="I1420" i="110"/>
  <c r="K1420" i="110"/>
  <c r="J1423" i="110"/>
  <c r="K1423" i="110"/>
  <c r="L1423" i="110"/>
  <c r="M1423" i="110"/>
  <c r="N1423" i="110"/>
  <c r="O1423" i="110"/>
  <c r="J1424" i="110"/>
  <c r="K1424" i="110"/>
  <c r="L1424" i="110"/>
  <c r="M1424" i="110"/>
  <c r="N1424" i="110"/>
  <c r="O1424" i="110"/>
  <c r="J1425" i="110"/>
  <c r="K1425" i="110"/>
  <c r="L1425" i="110"/>
  <c r="M1425" i="110"/>
  <c r="N1425" i="110"/>
  <c r="O1425" i="110"/>
  <c r="H1427" i="110"/>
  <c r="K1427" i="110" s="1"/>
  <c r="I1427" i="110"/>
  <c r="J1427" i="110"/>
  <c r="M1427" i="110"/>
  <c r="J1428" i="110"/>
  <c r="K1428" i="110"/>
  <c r="L1428" i="110"/>
  <c r="M1428" i="110"/>
  <c r="N1428" i="110"/>
  <c r="O1428" i="110"/>
  <c r="J1429" i="110"/>
  <c r="K1429" i="110"/>
  <c r="L1429" i="110"/>
  <c r="M1429" i="110"/>
  <c r="N1429" i="110"/>
  <c r="O1429" i="110"/>
  <c r="N1427" i="110" l="1"/>
  <c r="O1427" i="110"/>
  <c r="J1420" i="110"/>
  <c r="M1420" i="110"/>
  <c r="O1420" i="110"/>
  <c r="L1427" i="110"/>
</calcChain>
</file>

<file path=xl/sharedStrings.xml><?xml version="1.0" encoding="utf-8"?>
<sst xmlns="http://schemas.openxmlformats.org/spreadsheetml/2006/main" count="7120" uniqueCount="3653">
  <si>
    <t>CAS</t>
  </si>
  <si>
    <t>ALI</t>
  </si>
  <si>
    <t>ALITitle</t>
  </si>
  <si>
    <t>ACC</t>
  </si>
  <si>
    <t>4J80</t>
  </si>
  <si>
    <t>DPF</t>
  </si>
  <si>
    <t>889601</t>
  </si>
  <si>
    <t>CPA Education Assistance</t>
  </si>
  <si>
    <t>4K90</t>
  </si>
  <si>
    <t>889609</t>
  </si>
  <si>
    <t>Operating Expenses</t>
  </si>
  <si>
    <t>ADJ</t>
  </si>
  <si>
    <t>GRF</t>
  </si>
  <si>
    <t>745407</t>
  </si>
  <si>
    <t>National Guard Benefits</t>
  </si>
  <si>
    <t>745409</t>
  </si>
  <si>
    <t>Central Administration</t>
  </si>
  <si>
    <t>745404</t>
  </si>
  <si>
    <t>Air National Guard</t>
  </si>
  <si>
    <t>745401</t>
  </si>
  <si>
    <t>Ohio Military Reserve</t>
  </si>
  <si>
    <t>3R80</t>
  </si>
  <si>
    <t>FED</t>
  </si>
  <si>
    <t>745603</t>
  </si>
  <si>
    <t>Counter Drug Operations</t>
  </si>
  <si>
    <t>5340</t>
  </si>
  <si>
    <t>745612</t>
  </si>
  <si>
    <t>Property Operations Management</t>
  </si>
  <si>
    <t>5360</t>
  </si>
  <si>
    <t>745620</t>
  </si>
  <si>
    <t>Camp Perry and Buckeye Inn Operations</t>
  </si>
  <si>
    <t>5370</t>
  </si>
  <si>
    <t>745604</t>
  </si>
  <si>
    <t>Ohio National Guard Facilities Maintenance</t>
  </si>
  <si>
    <t>5LY0</t>
  </si>
  <si>
    <t>745626</t>
  </si>
  <si>
    <t>Military Medal of Distinction</t>
  </si>
  <si>
    <t>5U80</t>
  </si>
  <si>
    <t>745613</t>
  </si>
  <si>
    <t>Community Match Armories</t>
  </si>
  <si>
    <t>3420</t>
  </si>
  <si>
    <t>745616</t>
  </si>
  <si>
    <t>Army National Guard Service Agreement</t>
  </si>
  <si>
    <t>3E80</t>
  </si>
  <si>
    <t>745628</t>
  </si>
  <si>
    <t>Air National Guard Operations and Maintenance</t>
  </si>
  <si>
    <t>745605</t>
  </si>
  <si>
    <t>Marksmanship Activities</t>
  </si>
  <si>
    <t>745499</t>
  </si>
  <si>
    <t>Army National Guard</t>
  </si>
  <si>
    <t>AGE</t>
  </si>
  <si>
    <t>4C40</t>
  </si>
  <si>
    <t>490609</t>
  </si>
  <si>
    <t>Regional Long-Term Care Ombudsman Program</t>
  </si>
  <si>
    <t>490411</t>
  </si>
  <si>
    <t>Senior Community Services</t>
  </si>
  <si>
    <t>490410</t>
  </si>
  <si>
    <t>Long-Term Care Ombudsman</t>
  </si>
  <si>
    <t>3M40</t>
  </si>
  <si>
    <t>490612</t>
  </si>
  <si>
    <t>Federal Independence Services</t>
  </si>
  <si>
    <t>3220</t>
  </si>
  <si>
    <t>490618</t>
  </si>
  <si>
    <t>Federal Aging Grants</t>
  </si>
  <si>
    <t>5W10</t>
  </si>
  <si>
    <t>490616</t>
  </si>
  <si>
    <t>Resident Services Coordinator Program</t>
  </si>
  <si>
    <t>5TI0</t>
  </si>
  <si>
    <t>656624</t>
  </si>
  <si>
    <t>Provider Certification</t>
  </si>
  <si>
    <t>5T40</t>
  </si>
  <si>
    <t>656625</t>
  </si>
  <si>
    <t>Health Care Grants - State</t>
  </si>
  <si>
    <t>5MT0</t>
  </si>
  <si>
    <t>490627</t>
  </si>
  <si>
    <t>Board of Executives of Long-Term Services and Supports</t>
  </si>
  <si>
    <t>5BA0</t>
  </si>
  <si>
    <t>490620</t>
  </si>
  <si>
    <t>Ombudsman Support</t>
  </si>
  <si>
    <t>4800</t>
  </si>
  <si>
    <t>490606</t>
  </si>
  <si>
    <t>Senior Community Outreach and Education</t>
  </si>
  <si>
    <t>490414</t>
  </si>
  <si>
    <t>Alzheimer's and Other Dementia Respite</t>
  </si>
  <si>
    <t>490321</t>
  </si>
  <si>
    <t>5K90</t>
  </si>
  <si>
    <t>490613</t>
  </si>
  <si>
    <t>Long-Term Care Consumers Guide</t>
  </si>
  <si>
    <t>656423</t>
  </si>
  <si>
    <t>Long Term Care Budget-State</t>
  </si>
  <si>
    <t>490506</t>
  </si>
  <si>
    <t>National Senior Service Corps</t>
  </si>
  <si>
    <t>3C40</t>
  </si>
  <si>
    <t>656623</t>
  </si>
  <si>
    <t>Long Term Care Budget-Federal</t>
  </si>
  <si>
    <t>AGO</t>
  </si>
  <si>
    <t>055431</t>
  </si>
  <si>
    <t>Drug Abuse Response Team Grants</t>
  </si>
  <si>
    <t>U087</t>
  </si>
  <si>
    <t>055402</t>
  </si>
  <si>
    <t>Tobacco Settlement Oversight, Administration, and Enforcement</t>
  </si>
  <si>
    <t>3060</t>
  </si>
  <si>
    <t>055620</t>
  </si>
  <si>
    <t>Medicaid Fraud Control</t>
  </si>
  <si>
    <t>3830</t>
  </si>
  <si>
    <t>055634</t>
  </si>
  <si>
    <t>Crime Victims Assistance</t>
  </si>
  <si>
    <t>3E50</t>
  </si>
  <si>
    <t>055638</t>
  </si>
  <si>
    <t>Attorney General Pass-Through Funds</t>
  </si>
  <si>
    <t>3FV0</t>
  </si>
  <si>
    <t>055656</t>
  </si>
  <si>
    <t>Crime Victim Compensation</t>
  </si>
  <si>
    <t>3R60</t>
  </si>
  <si>
    <t>055613</t>
  </si>
  <si>
    <t>Attorney General Federal Funds</t>
  </si>
  <si>
    <t>055321</t>
  </si>
  <si>
    <t>055411</t>
  </si>
  <si>
    <t>County Sheriffs' Pay Supplement</t>
  </si>
  <si>
    <t>4170</t>
  </si>
  <si>
    <t>055621</t>
  </si>
  <si>
    <t>Domestic Violence Shelter</t>
  </si>
  <si>
    <t>055501</t>
  </si>
  <si>
    <t>Rape Crisis Centers</t>
  </si>
  <si>
    <t>055502</t>
  </si>
  <si>
    <t>School Safety Training Grants</t>
  </si>
  <si>
    <t>055505</t>
  </si>
  <si>
    <t>Pike County Capital Case</t>
  </si>
  <si>
    <t>R004</t>
  </si>
  <si>
    <t>HLD</t>
  </si>
  <si>
    <t>055631</t>
  </si>
  <si>
    <t>General Holding Account</t>
  </si>
  <si>
    <t>R005</t>
  </si>
  <si>
    <t>055632</t>
  </si>
  <si>
    <t>Antitrust Settlements</t>
  </si>
  <si>
    <t>R018</t>
  </si>
  <si>
    <t>055630</t>
  </si>
  <si>
    <t>Consumer Frauds</t>
  </si>
  <si>
    <t>R042</t>
  </si>
  <si>
    <t>055601</t>
  </si>
  <si>
    <t>Organized Crime Commission Distributions</t>
  </si>
  <si>
    <t>R054</t>
  </si>
  <si>
    <t>055650</t>
  </si>
  <si>
    <t>Collection Payment Redistribution</t>
  </si>
  <si>
    <t>055405</t>
  </si>
  <si>
    <t>Law-Related Education</t>
  </si>
  <si>
    <t>5900</t>
  </si>
  <si>
    <t>055633</t>
  </si>
  <si>
    <t>Peace Officer Private Security Training</t>
  </si>
  <si>
    <t>6590</t>
  </si>
  <si>
    <t>055641</t>
  </si>
  <si>
    <t>Solid and Hazardous Waste Background Investigations</t>
  </si>
  <si>
    <t>6310</t>
  </si>
  <si>
    <t>055637</t>
  </si>
  <si>
    <t>Consumer Protection Enforcement</t>
  </si>
  <si>
    <t>055415</t>
  </si>
  <si>
    <t>County Prosecutors' Pay Supplement</t>
  </si>
  <si>
    <t>5TL0</t>
  </si>
  <si>
    <t>055659</t>
  </si>
  <si>
    <t>Organized Crime Law Enforcement Trust</t>
  </si>
  <si>
    <t>1950</t>
  </si>
  <si>
    <t>ISA</t>
  </si>
  <si>
    <t>055660</t>
  </si>
  <si>
    <t>Workers' Compensation Section</t>
  </si>
  <si>
    <t>5MP0</t>
  </si>
  <si>
    <t>055657</t>
  </si>
  <si>
    <t>Peace Officer Training Commission</t>
  </si>
  <si>
    <t>5LR0</t>
  </si>
  <si>
    <t>055655</t>
  </si>
  <si>
    <t>Peace Officer Training- Casino</t>
  </si>
  <si>
    <t>1060</t>
  </si>
  <si>
    <t>055612</t>
  </si>
  <si>
    <t>Attorney General Operating</t>
  </si>
  <si>
    <t>5A90</t>
  </si>
  <si>
    <t>055618</t>
  </si>
  <si>
    <t>Telemarketing Fraud Enforcement</t>
  </si>
  <si>
    <t>4020</t>
  </si>
  <si>
    <t>055616</t>
  </si>
  <si>
    <t>Victims of Crime</t>
  </si>
  <si>
    <t>4Z20</t>
  </si>
  <si>
    <t>055609</t>
  </si>
  <si>
    <t>BCI Asset Forfeiture and Cost Reimbursement</t>
  </si>
  <si>
    <t>4Y70</t>
  </si>
  <si>
    <t>055608</t>
  </si>
  <si>
    <t>Title Defect Recision</t>
  </si>
  <si>
    <t>4L60</t>
  </si>
  <si>
    <t>055606</t>
  </si>
  <si>
    <t>DARE Programs</t>
  </si>
  <si>
    <t>4210</t>
  </si>
  <si>
    <t>055617</t>
  </si>
  <si>
    <t>Police Officers' Training Academy Fee</t>
  </si>
  <si>
    <t>4200</t>
  </si>
  <si>
    <t>055603</t>
  </si>
  <si>
    <t>Attorney General Antitrust</t>
  </si>
  <si>
    <t>4190</t>
  </si>
  <si>
    <t>055623</t>
  </si>
  <si>
    <t>Claims Section</t>
  </si>
  <si>
    <t>4180</t>
  </si>
  <si>
    <t>055615</t>
  </si>
  <si>
    <t>Charitable Foundations</t>
  </si>
  <si>
    <t>5L50</t>
  </si>
  <si>
    <t>055619</t>
  </si>
  <si>
    <t>Law Enforcement Assistance Program</t>
  </si>
  <si>
    <t>055406</t>
  </si>
  <si>
    <t>BCIRS Lease Rental Payments</t>
  </si>
  <si>
    <t>AGR</t>
  </si>
  <si>
    <t>5GH0</t>
  </si>
  <si>
    <t>700655</t>
  </si>
  <si>
    <t>Administrative Support</t>
  </si>
  <si>
    <t>700417</t>
  </si>
  <si>
    <t>Soil and Water Phosphorus Program</t>
  </si>
  <si>
    <t>700418</t>
  </si>
  <si>
    <t>Livestock Regulation Program</t>
  </si>
  <si>
    <t>700424</t>
  </si>
  <si>
    <t>Livestock Testing and Inspections</t>
  </si>
  <si>
    <t>700426</t>
  </si>
  <si>
    <t>Dangerous and Restricted Animals</t>
  </si>
  <si>
    <t>700427</t>
  </si>
  <si>
    <t>High Volume Breeder Kennel Control</t>
  </si>
  <si>
    <t>700428</t>
  </si>
  <si>
    <t>Soil and Water Division</t>
  </si>
  <si>
    <t>700499</t>
  </si>
  <si>
    <t>Meat Inspection Program - State Share</t>
  </si>
  <si>
    <t>700501</t>
  </si>
  <si>
    <t>County Agricultural Societies</t>
  </si>
  <si>
    <t>4P70</t>
  </si>
  <si>
    <t>700610</t>
  </si>
  <si>
    <t>Food Safety Inspection</t>
  </si>
  <si>
    <t>5DA0</t>
  </si>
  <si>
    <t>700644</t>
  </si>
  <si>
    <t>Laboratory Administration Support</t>
  </si>
  <si>
    <t>700410</t>
  </si>
  <si>
    <t>Plant Industry</t>
  </si>
  <si>
    <t>5H20</t>
  </si>
  <si>
    <t>700608</t>
  </si>
  <si>
    <t>Metrology Lab and Scale Certification</t>
  </si>
  <si>
    <t>5BV0</t>
  </si>
  <si>
    <t>700661</t>
  </si>
  <si>
    <t>Soil and Water Districts</t>
  </si>
  <si>
    <t>5B80</t>
  </si>
  <si>
    <t>700629</t>
  </si>
  <si>
    <t>Auctioneers</t>
  </si>
  <si>
    <t>5780</t>
  </si>
  <si>
    <t>700620</t>
  </si>
  <si>
    <t>Ride Inspection</t>
  </si>
  <si>
    <t>4T60</t>
  </si>
  <si>
    <t>700611</t>
  </si>
  <si>
    <t>Poultry and Meat Inspection</t>
  </si>
  <si>
    <t>4R20</t>
  </si>
  <si>
    <t>700637</t>
  </si>
  <si>
    <t>Dairy Industry Inspection</t>
  </si>
  <si>
    <t>4R00</t>
  </si>
  <si>
    <t>700636</t>
  </si>
  <si>
    <t>Ohio Proud Marketing</t>
  </si>
  <si>
    <t>700509</t>
  </si>
  <si>
    <t>Soil and Water District Support</t>
  </si>
  <si>
    <t>700406</t>
  </si>
  <si>
    <t>Consumer Protection Lab</t>
  </si>
  <si>
    <t>6H20</t>
  </si>
  <si>
    <t>700670</t>
  </si>
  <si>
    <t>H2Ohio</t>
  </si>
  <si>
    <t>3260</t>
  </si>
  <si>
    <t>700618</t>
  </si>
  <si>
    <t>Meat Inspection Program - Federal Share</t>
  </si>
  <si>
    <t>3360</t>
  </si>
  <si>
    <t>700617</t>
  </si>
  <si>
    <t>Ohio Farm Loan - Revolving</t>
  </si>
  <si>
    <t>3820</t>
  </si>
  <si>
    <t>700601</t>
  </si>
  <si>
    <t>Federal Cooperative Contracts</t>
  </si>
  <si>
    <t>3AB0</t>
  </si>
  <si>
    <t>700641</t>
  </si>
  <si>
    <t>Agricultural Easement</t>
  </si>
  <si>
    <t>3J40</t>
  </si>
  <si>
    <t>700607</t>
  </si>
  <si>
    <t>Federal Administrative Programs</t>
  </si>
  <si>
    <t>3R20</t>
  </si>
  <si>
    <t>700614</t>
  </si>
  <si>
    <t>Federal Plant Industry</t>
  </si>
  <si>
    <t>700401</t>
  </si>
  <si>
    <t>Animal Health Programs</t>
  </si>
  <si>
    <t>700415</t>
  </si>
  <si>
    <t>Poultry Inspection</t>
  </si>
  <si>
    <t>700404</t>
  </si>
  <si>
    <t>Ohio Proud</t>
  </si>
  <si>
    <t>700412</t>
  </si>
  <si>
    <t>Weights and Measures</t>
  </si>
  <si>
    <t>700407</t>
  </si>
  <si>
    <t>Food Safety</t>
  </si>
  <si>
    <t>5MA0</t>
  </si>
  <si>
    <t>700657</t>
  </si>
  <si>
    <t>5MR0</t>
  </si>
  <si>
    <t>700658</t>
  </si>
  <si>
    <t>High Volume Breeders and Kennels</t>
  </si>
  <si>
    <t>5MS0</t>
  </si>
  <si>
    <t>700659</t>
  </si>
  <si>
    <t>Captive Deer</t>
  </si>
  <si>
    <t>5QW0</t>
  </si>
  <si>
    <t>700653</t>
  </si>
  <si>
    <t>Watershed Assistance</t>
  </si>
  <si>
    <t>5U10</t>
  </si>
  <si>
    <t>700624</t>
  </si>
  <si>
    <t>Auction Recovery</t>
  </si>
  <si>
    <t>5L80</t>
  </si>
  <si>
    <t>700604</t>
  </si>
  <si>
    <t>Livestock Management Programs</t>
  </si>
  <si>
    <t>700409</t>
  </si>
  <si>
    <t>Farmland Preservation</t>
  </si>
  <si>
    <t>700660</t>
  </si>
  <si>
    <t>Heidelberg Water Quality Lab</t>
  </si>
  <si>
    <t>700403</t>
  </si>
  <si>
    <t>Dairy Division</t>
  </si>
  <si>
    <t>4900</t>
  </si>
  <si>
    <t>700651</t>
  </si>
  <si>
    <t>License Plates - Sustainable Agriculture</t>
  </si>
  <si>
    <t>6520</t>
  </si>
  <si>
    <t>700634</t>
  </si>
  <si>
    <t>Animal, Consumer, and ATL Labs</t>
  </si>
  <si>
    <t>5FC0</t>
  </si>
  <si>
    <t>700648</t>
  </si>
  <si>
    <t>Plant Pest Program</t>
  </si>
  <si>
    <t>7057</t>
  </si>
  <si>
    <t>CPF</t>
  </si>
  <si>
    <t>700632</t>
  </si>
  <si>
    <t>Clean Ohio Agricultural Easement Operating</t>
  </si>
  <si>
    <t>6690</t>
  </si>
  <si>
    <t>700635</t>
  </si>
  <si>
    <t>Pesticide, Fertilizer, and Lime Inspection Program</t>
  </si>
  <si>
    <t>4940</t>
  </si>
  <si>
    <t>700612</t>
  </si>
  <si>
    <t>Agricultural Commodity Marketing Program</t>
  </si>
  <si>
    <t>4960</t>
  </si>
  <si>
    <t>700626</t>
  </si>
  <si>
    <t>Ohio Grape Industries</t>
  </si>
  <si>
    <t>4970</t>
  </si>
  <si>
    <t>700627</t>
  </si>
  <si>
    <t>Grain Warehouse Program</t>
  </si>
  <si>
    <t>4C90</t>
  </si>
  <si>
    <t>700605</t>
  </si>
  <si>
    <t>Commercial Feed and Seed</t>
  </si>
  <si>
    <t>4D20</t>
  </si>
  <si>
    <t>700609</t>
  </si>
  <si>
    <t>Auction Education</t>
  </si>
  <si>
    <t>4E40</t>
  </si>
  <si>
    <t>700606</t>
  </si>
  <si>
    <t>Utility Radiological Safety</t>
  </si>
  <si>
    <t>AIR</t>
  </si>
  <si>
    <t>4Z90</t>
  </si>
  <si>
    <t>898602</t>
  </si>
  <si>
    <t>Small Business Ombudsman</t>
  </si>
  <si>
    <t>5700</t>
  </si>
  <si>
    <t>898601</t>
  </si>
  <si>
    <t>5A00</t>
  </si>
  <si>
    <t>898603</t>
  </si>
  <si>
    <t>Small Business Assistance</t>
  </si>
  <si>
    <t>ARC</t>
  </si>
  <si>
    <t>891609</t>
  </si>
  <si>
    <t>Operating</t>
  </si>
  <si>
    <t>ART</t>
  </si>
  <si>
    <t>370502</t>
  </si>
  <si>
    <t>State Program Subsidies</t>
  </si>
  <si>
    <t>4600</t>
  </si>
  <si>
    <t>370602</t>
  </si>
  <si>
    <t>Arts Council Program Support</t>
  </si>
  <si>
    <t>4B70</t>
  </si>
  <si>
    <t>370603</t>
  </si>
  <si>
    <t>Percent For Art Acquisitions</t>
  </si>
  <si>
    <t>370321</t>
  </si>
  <si>
    <t>3140</t>
  </si>
  <si>
    <t>370601</t>
  </si>
  <si>
    <t>Federal Support</t>
  </si>
  <si>
    <t>ATH</t>
  </si>
  <si>
    <t>175609</t>
  </si>
  <si>
    <t>AUD</t>
  </si>
  <si>
    <t>070412</t>
  </si>
  <si>
    <t>Local Government Audit Support</t>
  </si>
  <si>
    <t>070409</t>
  </si>
  <si>
    <t>School District Performance Audits</t>
  </si>
  <si>
    <t>5840</t>
  </si>
  <si>
    <t>070603</t>
  </si>
  <si>
    <t>Training Program</t>
  </si>
  <si>
    <t>4220</t>
  </si>
  <si>
    <t>070602</t>
  </si>
  <si>
    <t>Public Audit Expense - Local Government</t>
  </si>
  <si>
    <t>070321</t>
  </si>
  <si>
    <t>070403</t>
  </si>
  <si>
    <t>Fiscal Watch/Emergency Technical Assistance</t>
  </si>
  <si>
    <t>6750</t>
  </si>
  <si>
    <t>070605</t>
  </si>
  <si>
    <t>Uniform Accounting Network</t>
  </si>
  <si>
    <t>1090</t>
  </si>
  <si>
    <t>070601</t>
  </si>
  <si>
    <t>Public Audit Expense - Intrastate</t>
  </si>
  <si>
    <t>5JZ0</t>
  </si>
  <si>
    <t>070606</t>
  </si>
  <si>
    <t>LEAP Revolving Loans</t>
  </si>
  <si>
    <t>BDP</t>
  </si>
  <si>
    <t>4M20</t>
  </si>
  <si>
    <t>974601</t>
  </si>
  <si>
    <t>Board of Deposit</t>
  </si>
  <si>
    <t>BOR</t>
  </si>
  <si>
    <t>235508</t>
  </si>
  <si>
    <t>Air Force Institute of Technology</t>
  </si>
  <si>
    <t>235443</t>
  </si>
  <si>
    <t>Adult Basic and Literacy Education - State</t>
  </si>
  <si>
    <t>235514</t>
  </si>
  <si>
    <t>Central State Supplement</t>
  </si>
  <si>
    <t>235510</t>
  </si>
  <si>
    <t>Ohio Supercomputer Center</t>
  </si>
  <si>
    <t>235507</t>
  </si>
  <si>
    <t>OhioLINK</t>
  </si>
  <si>
    <t>235504</t>
  </si>
  <si>
    <t>235502</t>
  </si>
  <si>
    <t>Student Support Services</t>
  </si>
  <si>
    <t>235511</t>
  </si>
  <si>
    <t>Cooperative Extension Service</t>
  </si>
  <si>
    <t>235483</t>
  </si>
  <si>
    <t>Technology Integration and Professional Development</t>
  </si>
  <si>
    <t>235536</t>
  </si>
  <si>
    <t>The Ohio State University Clinical Teaching</t>
  </si>
  <si>
    <t>235535</t>
  </si>
  <si>
    <t>Ohio Agricultural Research and Development Center</t>
  </si>
  <si>
    <t>235533</t>
  </si>
  <si>
    <t>235414</t>
  </si>
  <si>
    <t>Grants and Scholarship Administration</t>
  </si>
  <si>
    <t>235417</t>
  </si>
  <si>
    <t>Technology Maintenance and Operations</t>
  </si>
  <si>
    <t>235428</t>
  </si>
  <si>
    <t>Appalachian New Economy Workforce Partnership</t>
  </si>
  <si>
    <t>235474</t>
  </si>
  <si>
    <t>Area Health Education Centers Program Support</t>
  </si>
  <si>
    <t>235444</t>
  </si>
  <si>
    <t>Ohio Technical Centers</t>
  </si>
  <si>
    <t>235321</t>
  </si>
  <si>
    <t>235492</t>
  </si>
  <si>
    <t>Campus Safety and Training</t>
  </si>
  <si>
    <t>235526</t>
  </si>
  <si>
    <t>Primary Care Residencies</t>
  </si>
  <si>
    <t>235501</t>
  </si>
  <si>
    <t>State Share of Instruction</t>
  </si>
  <si>
    <t>235525</t>
  </si>
  <si>
    <t>Geriatric Medicine</t>
  </si>
  <si>
    <t>235520</t>
  </si>
  <si>
    <t>Shawnee State Supplement</t>
  </si>
  <si>
    <t>235519</t>
  </si>
  <si>
    <t>Family Practice</t>
  </si>
  <si>
    <t>235515</t>
  </si>
  <si>
    <t>Case Western Reserve University School of Medicine</t>
  </si>
  <si>
    <t>235438</t>
  </si>
  <si>
    <t>Choose Ohio First Scholarship</t>
  </si>
  <si>
    <t>6450</t>
  </si>
  <si>
    <t>235664</t>
  </si>
  <si>
    <t>Guaranteed Savings Plan</t>
  </si>
  <si>
    <t>7011</t>
  </si>
  <si>
    <t>BRD</t>
  </si>
  <si>
    <t>235634</t>
  </si>
  <si>
    <t>Research Incentive Third Frontier</t>
  </si>
  <si>
    <t>7014</t>
  </si>
  <si>
    <t>235639</t>
  </si>
  <si>
    <t>Research Incentive Third Frontier - Tax</t>
  </si>
  <si>
    <t>2200</t>
  </si>
  <si>
    <t>235614</t>
  </si>
  <si>
    <t>Program Approval and Reauthorization</t>
  </si>
  <si>
    <t>4560</t>
  </si>
  <si>
    <t>235603</t>
  </si>
  <si>
    <t>Sales and Services</t>
  </si>
  <si>
    <t>4E80</t>
  </si>
  <si>
    <t>235602</t>
  </si>
  <si>
    <t>Higher Educational Facility Commission Administration</t>
  </si>
  <si>
    <t>5D40</t>
  </si>
  <si>
    <t>235675</t>
  </si>
  <si>
    <t>Conference/Special Purposes</t>
  </si>
  <si>
    <t>5FR0</t>
  </si>
  <si>
    <t>235650</t>
  </si>
  <si>
    <t>State and Non-Federal Grants and Award</t>
  </si>
  <si>
    <t>5JC0</t>
  </si>
  <si>
    <t>235654</t>
  </si>
  <si>
    <t>Federal Research Network</t>
  </si>
  <si>
    <t>5NH0</t>
  </si>
  <si>
    <t>235517</t>
  </si>
  <si>
    <t>Short-Term Certificates</t>
  </si>
  <si>
    <t>235684</t>
  </si>
  <si>
    <t>OhioMeansJobs Workforce Development Revolving Loan Program</t>
  </si>
  <si>
    <t>5P30</t>
  </si>
  <si>
    <t>235663</t>
  </si>
  <si>
    <t>Variable Savings Plan</t>
  </si>
  <si>
    <t>235406</t>
  </si>
  <si>
    <t>Articulation and Transfer</t>
  </si>
  <si>
    <t>5Y50</t>
  </si>
  <si>
    <t>235618</t>
  </si>
  <si>
    <t>State Financial Aid Reconciliation</t>
  </si>
  <si>
    <t>235408</t>
  </si>
  <si>
    <t>Midwest Higher Education Compact</t>
  </si>
  <si>
    <t>6820</t>
  </si>
  <si>
    <t>235606</t>
  </si>
  <si>
    <t>Nursing Loan Program</t>
  </si>
  <si>
    <t>3120</t>
  </si>
  <si>
    <t>235611</t>
  </si>
  <si>
    <t>Gear-up Grant</t>
  </si>
  <si>
    <t>235612</t>
  </si>
  <si>
    <t>Carl D. Perkins Grant/Plan Administration</t>
  </si>
  <si>
    <t>235617</t>
  </si>
  <si>
    <t>Improving Teacher Quality Grant</t>
  </si>
  <si>
    <t>235641</t>
  </si>
  <si>
    <t>Adult Basic and Literacy Education - Federal</t>
  </si>
  <si>
    <t>3BG0</t>
  </si>
  <si>
    <t>235651</t>
  </si>
  <si>
    <t>Gear Up Grant Scholarships</t>
  </si>
  <si>
    <t>3H20</t>
  </si>
  <si>
    <t>235608</t>
  </si>
  <si>
    <t>Human Services Project</t>
  </si>
  <si>
    <t>3N60</t>
  </si>
  <si>
    <t>235658</t>
  </si>
  <si>
    <t>John R. Justice Student Loan Repayment Program</t>
  </si>
  <si>
    <t>235552</t>
  </si>
  <si>
    <t>Capital Component</t>
  </si>
  <si>
    <t>235402</t>
  </si>
  <si>
    <t>Sea Grants</t>
  </si>
  <si>
    <t>235537</t>
  </si>
  <si>
    <t>University of Cincinnati Clinical Teaching</t>
  </si>
  <si>
    <t>5RA0</t>
  </si>
  <si>
    <t>235616</t>
  </si>
  <si>
    <t>Workforce and Higher Education Programs</t>
  </si>
  <si>
    <t>235591</t>
  </si>
  <si>
    <t>Co-Op Internship Program</t>
  </si>
  <si>
    <t>235546</t>
  </si>
  <si>
    <t>Central State Agricultural Research and Development</t>
  </si>
  <si>
    <t>235538</t>
  </si>
  <si>
    <t>University of Toledo Clinical Teaching</t>
  </si>
  <si>
    <t>235599</t>
  </si>
  <si>
    <t>National Guard Scholarship Program</t>
  </si>
  <si>
    <t>235572</t>
  </si>
  <si>
    <t>The Ohio State University Clinic Support</t>
  </si>
  <si>
    <t>235563</t>
  </si>
  <si>
    <t>Ohio College Opportunity Grant</t>
  </si>
  <si>
    <t>235559</t>
  </si>
  <si>
    <t>Central State University - Agriculture Education</t>
  </si>
  <si>
    <t>235558</t>
  </si>
  <si>
    <t>Long-term Care Research</t>
  </si>
  <si>
    <t>235540</t>
  </si>
  <si>
    <t>Ohio University Clinical Teaching</t>
  </si>
  <si>
    <t>235555</t>
  </si>
  <si>
    <t>Library Depositories</t>
  </si>
  <si>
    <t>235548</t>
  </si>
  <si>
    <t>Central State Cooperative Extension Services</t>
  </si>
  <si>
    <t>235539</t>
  </si>
  <si>
    <t>Wright State University Clinical Teaching</t>
  </si>
  <si>
    <t>235541</t>
  </si>
  <si>
    <t>Northeast Ohio Medical University Clinical Teaching</t>
  </si>
  <si>
    <t>235556</t>
  </si>
  <si>
    <t>Ohio Academic Resources Network</t>
  </si>
  <si>
    <t>235909</t>
  </si>
  <si>
    <t>Higher Education General Obligation Bond Debt Service</t>
  </si>
  <si>
    <t>BRB</t>
  </si>
  <si>
    <t>877609</t>
  </si>
  <si>
    <t>BTA</t>
  </si>
  <si>
    <t>116321</t>
  </si>
  <si>
    <t>CAC</t>
  </si>
  <si>
    <t>5HS0</t>
  </si>
  <si>
    <t>955321</t>
  </si>
  <si>
    <t>5NU0</t>
  </si>
  <si>
    <t>955601</t>
  </si>
  <si>
    <t>Casino Commission Enforcement</t>
  </si>
  <si>
    <t>CDP</t>
  </si>
  <si>
    <t>930609</t>
  </si>
  <si>
    <t>CEB</t>
  </si>
  <si>
    <t>5KM0</t>
  </si>
  <si>
    <t>911614</t>
  </si>
  <si>
    <t>Controlling Board Emergency Purposes/Contingencies</t>
  </si>
  <si>
    <t>CHR</t>
  </si>
  <si>
    <t>878609</t>
  </si>
  <si>
    <t>CIV</t>
  </si>
  <si>
    <t>2170</t>
  </si>
  <si>
    <t>876604</t>
  </si>
  <si>
    <t>Operations Support</t>
  </si>
  <si>
    <t>3340</t>
  </si>
  <si>
    <t>876601</t>
  </si>
  <si>
    <t>Federal Programs</t>
  </si>
  <si>
    <t>876321</t>
  </si>
  <si>
    <t>CLA</t>
  </si>
  <si>
    <t>015321</t>
  </si>
  <si>
    <t>5TE0</t>
  </si>
  <si>
    <t>015604</t>
  </si>
  <si>
    <t>Public Records</t>
  </si>
  <si>
    <t>015402</t>
  </si>
  <si>
    <t>Wrongful Imprisonment Compensation</t>
  </si>
  <si>
    <t>015403</t>
  </si>
  <si>
    <t>Public Records Adjudication</t>
  </si>
  <si>
    <t>5K20</t>
  </si>
  <si>
    <t>015603</t>
  </si>
  <si>
    <t>CLA Victims of Crime</t>
  </si>
  <si>
    <t>COM</t>
  </si>
  <si>
    <t>5520</t>
  </si>
  <si>
    <t>800604</t>
  </si>
  <si>
    <t>Credit Union</t>
  </si>
  <si>
    <t>5SU0</t>
  </si>
  <si>
    <t>800649</t>
  </si>
  <si>
    <t>Manufactured Homes Regulation</t>
  </si>
  <si>
    <t>3480</t>
  </si>
  <si>
    <t>800622</t>
  </si>
  <si>
    <t>Underground Storage Tanks</t>
  </si>
  <si>
    <t>5430</t>
  </si>
  <si>
    <t>800625</t>
  </si>
  <si>
    <t>Unclaimed Funds-Claims</t>
  </si>
  <si>
    <t>5440</t>
  </si>
  <si>
    <t>800612</t>
  </si>
  <si>
    <t>Banks</t>
  </si>
  <si>
    <t>5450</t>
  </si>
  <si>
    <t>800613</t>
  </si>
  <si>
    <t>Savings Institutions</t>
  </si>
  <si>
    <t>5460</t>
  </si>
  <si>
    <t>800610</t>
  </si>
  <si>
    <t>Fire Marshal</t>
  </si>
  <si>
    <t>800639</t>
  </si>
  <si>
    <t>Fire Department Grants</t>
  </si>
  <si>
    <t>5470</t>
  </si>
  <si>
    <t>800603</t>
  </si>
  <si>
    <t>Real Estate Education/Research</t>
  </si>
  <si>
    <t>5480</t>
  </si>
  <si>
    <t>800611</t>
  </si>
  <si>
    <t>Real Estate Recovery</t>
  </si>
  <si>
    <t>5SJ0</t>
  </si>
  <si>
    <t>800648</t>
  </si>
  <si>
    <t>Volunteer Peace Officers' Dependent Fund</t>
  </si>
  <si>
    <t>5500</t>
  </si>
  <si>
    <t>800617</t>
  </si>
  <si>
    <t>Securities</t>
  </si>
  <si>
    <t>3DX0</t>
  </si>
  <si>
    <t>800626</t>
  </si>
  <si>
    <t>Law Enforcement Seizure Funds</t>
  </si>
  <si>
    <t>5530</t>
  </si>
  <si>
    <t>800607</t>
  </si>
  <si>
    <t>Consumer Finance</t>
  </si>
  <si>
    <t>5560</t>
  </si>
  <si>
    <t>800615</t>
  </si>
  <si>
    <t>Industrial Compliance</t>
  </si>
  <si>
    <t>5F10</t>
  </si>
  <si>
    <t>800635</t>
  </si>
  <si>
    <t>Small Government Fire Departments</t>
  </si>
  <si>
    <t>5FW0</t>
  </si>
  <si>
    <t>800616</t>
  </si>
  <si>
    <t>Financial Literacy Education</t>
  </si>
  <si>
    <t>5GK0</t>
  </si>
  <si>
    <t>800609</t>
  </si>
  <si>
    <t>Securities Investor Education/Enforcement</t>
  </si>
  <si>
    <t>5HV0</t>
  </si>
  <si>
    <t>800641</t>
  </si>
  <si>
    <t>Cigarette Enforcement</t>
  </si>
  <si>
    <t>5LC0</t>
  </si>
  <si>
    <t>800644</t>
  </si>
  <si>
    <t>Liquor JobsOhio Extraordinary Allowance</t>
  </si>
  <si>
    <t>5LN0</t>
  </si>
  <si>
    <t>800645</t>
  </si>
  <si>
    <t>Liquor Operating Services</t>
  </si>
  <si>
    <t>5LP0</t>
  </si>
  <si>
    <t>800646</t>
  </si>
  <si>
    <t>Liquor Regulatory Operating Expenses</t>
  </si>
  <si>
    <t>5SE0</t>
  </si>
  <si>
    <t>800651</t>
  </si>
  <si>
    <t>Cemetery Grant Program</t>
  </si>
  <si>
    <t>5490</t>
  </si>
  <si>
    <t>800614</t>
  </si>
  <si>
    <t>Real Estate</t>
  </si>
  <si>
    <t>4H90</t>
  </si>
  <si>
    <t>800608</t>
  </si>
  <si>
    <t>Cemeteries</t>
  </si>
  <si>
    <t>800602</t>
  </si>
  <si>
    <t>Unclaimed Funds-Operating</t>
  </si>
  <si>
    <t>4X20</t>
  </si>
  <si>
    <t>800619</t>
  </si>
  <si>
    <t>Financial Institutions</t>
  </si>
  <si>
    <t>800624</t>
  </si>
  <si>
    <t>Leaking Underground Storage Tanks</t>
  </si>
  <si>
    <t>5VD0</t>
  </si>
  <si>
    <t>800653</t>
  </si>
  <si>
    <t>Real Estate Home Inspector Recovery</t>
  </si>
  <si>
    <t>4B20</t>
  </si>
  <si>
    <t>800631</t>
  </si>
  <si>
    <t>Real Estate Appraisal Recovery</t>
  </si>
  <si>
    <t>6A40</t>
  </si>
  <si>
    <t>800630</t>
  </si>
  <si>
    <t>Real Estate Appraiser-Operating</t>
  </si>
  <si>
    <t>6530</t>
  </si>
  <si>
    <t>800629</t>
  </si>
  <si>
    <t>UST Registration/Permit Fee</t>
  </si>
  <si>
    <t>5VC0</t>
  </si>
  <si>
    <t>800652</t>
  </si>
  <si>
    <t>Real Estate Home Inspector Operating</t>
  </si>
  <si>
    <t>5SY0</t>
  </si>
  <si>
    <t>800650</t>
  </si>
  <si>
    <t>Medical Marijuana Control Program</t>
  </si>
  <si>
    <t>1630</t>
  </si>
  <si>
    <t>800637</t>
  </si>
  <si>
    <t>Information Technology</t>
  </si>
  <si>
    <t>800620</t>
  </si>
  <si>
    <t>Division of Administration</t>
  </si>
  <si>
    <t>5X60</t>
  </si>
  <si>
    <t>800623</t>
  </si>
  <si>
    <t>Video Service</t>
  </si>
  <si>
    <t>COS</t>
  </si>
  <si>
    <t>879609</t>
  </si>
  <si>
    <t>CRB</t>
  </si>
  <si>
    <t>865601</t>
  </si>
  <si>
    <t>CSF</t>
  </si>
  <si>
    <t>7072</t>
  </si>
  <si>
    <t>DSF</t>
  </si>
  <si>
    <t>155902</t>
  </si>
  <si>
    <t>Highway Capital Improvement Bond Retirement Fund</t>
  </si>
  <si>
    <t>7074</t>
  </si>
  <si>
    <t>155904</t>
  </si>
  <si>
    <t>Conservation Projects Bond Retirement Fund</t>
  </si>
  <si>
    <t>7076</t>
  </si>
  <si>
    <t>155906</t>
  </si>
  <si>
    <t>Coal Research and Development Bond Retirement Fund</t>
  </si>
  <si>
    <t>7077</t>
  </si>
  <si>
    <t>155907</t>
  </si>
  <si>
    <t>State Capital Improvement Bond Retirement Fund</t>
  </si>
  <si>
    <t>7078</t>
  </si>
  <si>
    <t>155908</t>
  </si>
  <si>
    <t>Common Schools Bond Retirement Fund</t>
  </si>
  <si>
    <t>7079</t>
  </si>
  <si>
    <t>155909</t>
  </si>
  <si>
    <t>Higher Education Bond Retirement Fund</t>
  </si>
  <si>
    <t>7080</t>
  </si>
  <si>
    <t>155901</t>
  </si>
  <si>
    <t>Persian Gulf, Afghanistan, and Iraq Conflict Bond Retirement Fund</t>
  </si>
  <si>
    <t>7090</t>
  </si>
  <si>
    <t>155912</t>
  </si>
  <si>
    <t>Job Ready Site Development Bond Retirement Fund</t>
  </si>
  <si>
    <t>7070</t>
  </si>
  <si>
    <t>155905</t>
  </si>
  <si>
    <t>Third Frontier Research and Development Bond Retirement Fund</t>
  </si>
  <si>
    <t>7073</t>
  </si>
  <si>
    <t>155903</t>
  </si>
  <si>
    <t>Natural Resources Bond Retirement Fund</t>
  </si>
  <si>
    <t>CSR</t>
  </si>
  <si>
    <t>874100</t>
  </si>
  <si>
    <t>Personal Services</t>
  </si>
  <si>
    <t>4G50</t>
  </si>
  <si>
    <t>874603</t>
  </si>
  <si>
    <t>Capitol Square Education Center and Arts</t>
  </si>
  <si>
    <t>874320</t>
  </si>
  <si>
    <t>Maintenance and Equipment</t>
  </si>
  <si>
    <t>4S70</t>
  </si>
  <si>
    <t>874602</t>
  </si>
  <si>
    <t>Statehouse Gift Shop/Events</t>
  </si>
  <si>
    <t>2080</t>
  </si>
  <si>
    <t>874601</t>
  </si>
  <si>
    <t>Underground Parking Garage Operations</t>
  </si>
  <si>
    <t>CSV</t>
  </si>
  <si>
    <t>3R70</t>
  </si>
  <si>
    <t>866617</t>
  </si>
  <si>
    <t>AmeriCorps Programs</t>
  </si>
  <si>
    <t>866321</t>
  </si>
  <si>
    <t>CSV Operations</t>
  </si>
  <si>
    <t>5GN0</t>
  </si>
  <si>
    <t>866605</t>
  </si>
  <si>
    <t>Serve Ohio Support</t>
  </si>
  <si>
    <t>CSW</t>
  </si>
  <si>
    <t>899609</t>
  </si>
  <si>
    <t>DAS</t>
  </si>
  <si>
    <t>4N60</t>
  </si>
  <si>
    <t>100617</t>
  </si>
  <si>
    <t>Major IT Purchases</t>
  </si>
  <si>
    <t>5PC0</t>
  </si>
  <si>
    <t>100665</t>
  </si>
  <si>
    <t>Enterprise Applications</t>
  </si>
  <si>
    <t>5LJ0</t>
  </si>
  <si>
    <t>100661</t>
  </si>
  <si>
    <t>IT Development</t>
  </si>
  <si>
    <t>5KZ0</t>
  </si>
  <si>
    <t>100659</t>
  </si>
  <si>
    <t>Building Improvement</t>
  </si>
  <si>
    <t>5JQ0</t>
  </si>
  <si>
    <t>100658</t>
  </si>
  <si>
    <t>Professionals Licensing System</t>
  </si>
  <si>
    <t>5EB0</t>
  </si>
  <si>
    <t>100656</t>
  </si>
  <si>
    <t>OAKS Updates and Developments</t>
  </si>
  <si>
    <t>5UH0</t>
  </si>
  <si>
    <t>FID</t>
  </si>
  <si>
    <t>100670</t>
  </si>
  <si>
    <t>Enterprise Transactions</t>
  </si>
  <si>
    <t>100459</t>
  </si>
  <si>
    <t>Ohio Business Gateway</t>
  </si>
  <si>
    <t>100457</t>
  </si>
  <si>
    <t>Equal Opportunity Services</t>
  </si>
  <si>
    <t>100456</t>
  </si>
  <si>
    <t>State IT Services</t>
  </si>
  <si>
    <t>100452</t>
  </si>
  <si>
    <t>Lean Ohio</t>
  </si>
  <si>
    <t>100447</t>
  </si>
  <si>
    <t>Administrative Buildings Lease Rental Bond Payments</t>
  </si>
  <si>
    <t>100415</t>
  </si>
  <si>
    <t>OAKS Lease Rental Payments</t>
  </si>
  <si>
    <t>100469</t>
  </si>
  <si>
    <t>Aronoff Center Building Maintenance</t>
  </si>
  <si>
    <t>100412</t>
  </si>
  <si>
    <t>Unemployment Insurance System Lease Rental Payments</t>
  </si>
  <si>
    <t>100416</t>
  </si>
  <si>
    <t>STARS Lease Rental Payments</t>
  </si>
  <si>
    <t>3AJ0</t>
  </si>
  <si>
    <t>100623</t>
  </si>
  <si>
    <t>Information Technology Grants</t>
  </si>
  <si>
    <t>5V60</t>
  </si>
  <si>
    <t>100619</t>
  </si>
  <si>
    <t>Employee Educational Development</t>
  </si>
  <si>
    <t>5NM0</t>
  </si>
  <si>
    <t>100663</t>
  </si>
  <si>
    <t>911 Program</t>
  </si>
  <si>
    <t>5MV0</t>
  </si>
  <si>
    <t>100662</t>
  </si>
  <si>
    <t>Theatre Equipment Maintenance</t>
  </si>
  <si>
    <t>5L70</t>
  </si>
  <si>
    <t>100610</t>
  </si>
  <si>
    <t>Professional Development</t>
  </si>
  <si>
    <t>5C20</t>
  </si>
  <si>
    <t>100605</t>
  </si>
  <si>
    <t>MARCS Administration</t>
  </si>
  <si>
    <t>100635</t>
  </si>
  <si>
    <t>OAKS Support Organization</t>
  </si>
  <si>
    <t>100413</t>
  </si>
  <si>
    <t>EDCS Lease Rental Payments</t>
  </si>
  <si>
    <t>2100</t>
  </si>
  <si>
    <t>100612</t>
  </si>
  <si>
    <t>State Printing</t>
  </si>
  <si>
    <t>4270</t>
  </si>
  <si>
    <t>100602</t>
  </si>
  <si>
    <t>Investment Recovery</t>
  </si>
  <si>
    <t>2290</t>
  </si>
  <si>
    <t>100640</t>
  </si>
  <si>
    <t>Consolidated IT Purchases</t>
  </si>
  <si>
    <t>100414</t>
  </si>
  <si>
    <t>MARCS Lease Rental Payments</t>
  </si>
  <si>
    <t>100630</t>
  </si>
  <si>
    <t>IT Governance</t>
  </si>
  <si>
    <t>100501</t>
  </si>
  <si>
    <t>MARCS Fee Offset</t>
  </si>
  <si>
    <t>1880</t>
  </si>
  <si>
    <t>100649</t>
  </si>
  <si>
    <t>Equal Opportunity Division- Operating</t>
  </si>
  <si>
    <t>1330</t>
  </si>
  <si>
    <t>100607</t>
  </si>
  <si>
    <t>IT Services Delivery</t>
  </si>
  <si>
    <t>1320</t>
  </si>
  <si>
    <t>100631</t>
  </si>
  <si>
    <t>DAS Building Management</t>
  </si>
  <si>
    <t>1300</t>
  </si>
  <si>
    <t>100606</t>
  </si>
  <si>
    <t>Risk Management Reserve</t>
  </si>
  <si>
    <t>1250</t>
  </si>
  <si>
    <t>100657</t>
  </si>
  <si>
    <t>Benefits Communication</t>
  </si>
  <si>
    <t>130321</t>
  </si>
  <si>
    <t>State Agency Support Services</t>
  </si>
  <si>
    <t>100622</t>
  </si>
  <si>
    <t>Human Resources Division - Operating</t>
  </si>
  <si>
    <t>1220</t>
  </si>
  <si>
    <t>100637</t>
  </si>
  <si>
    <t>Fleet Management</t>
  </si>
  <si>
    <t>1170</t>
  </si>
  <si>
    <t>100644</t>
  </si>
  <si>
    <t>General Services Division - Operating</t>
  </si>
  <si>
    <t>1150</t>
  </si>
  <si>
    <t>100632</t>
  </si>
  <si>
    <t>Central Service Agency</t>
  </si>
  <si>
    <t>1120</t>
  </si>
  <si>
    <t>100616</t>
  </si>
  <si>
    <t>DAS Administration</t>
  </si>
  <si>
    <t>1280</t>
  </si>
  <si>
    <t>100620</t>
  </si>
  <si>
    <t>Office of Collective Bargaining</t>
  </si>
  <si>
    <t>DDD</t>
  </si>
  <si>
    <t>1520</t>
  </si>
  <si>
    <t>653609</t>
  </si>
  <si>
    <t>DC and Residential Facilities Operating Services</t>
  </si>
  <si>
    <t>322421</t>
  </si>
  <si>
    <t>Part C Early Intervention</t>
  </si>
  <si>
    <t>322422</t>
  </si>
  <si>
    <t>Multi System Youth</t>
  </si>
  <si>
    <t>322451</t>
  </si>
  <si>
    <t>Family Support Services</t>
  </si>
  <si>
    <t>322501</t>
  </si>
  <si>
    <t>County Boards Subsidies</t>
  </si>
  <si>
    <t>322507</t>
  </si>
  <si>
    <t>County Board Case Management</t>
  </si>
  <si>
    <t>322508</t>
  </si>
  <si>
    <t>Employment First Initiative</t>
  </si>
  <si>
    <t>322509</t>
  </si>
  <si>
    <t>Community Supports and Rental Assistance</t>
  </si>
  <si>
    <t>5Z10</t>
  </si>
  <si>
    <t>653624</t>
  </si>
  <si>
    <t>County Board Waiver Match</t>
  </si>
  <si>
    <t>653407</t>
  </si>
  <si>
    <t>Medicaid Services</t>
  </si>
  <si>
    <t>5QM0</t>
  </si>
  <si>
    <t>320607</t>
  </si>
  <si>
    <t>System Transformation Supports</t>
  </si>
  <si>
    <t>5S20</t>
  </si>
  <si>
    <t>653622</t>
  </si>
  <si>
    <t>Medicaid Administration and Oversight</t>
  </si>
  <si>
    <t>3A40</t>
  </si>
  <si>
    <t>653655</t>
  </si>
  <si>
    <t>Medicaid Support</t>
  </si>
  <si>
    <t>3250</t>
  </si>
  <si>
    <t>322612</t>
  </si>
  <si>
    <t>Community Social Service Programs</t>
  </si>
  <si>
    <t>322420</t>
  </si>
  <si>
    <t>Screening and Early Identification</t>
  </si>
  <si>
    <t>653321</t>
  </si>
  <si>
    <t>Medicaid Program Support-State</t>
  </si>
  <si>
    <t>5H00</t>
  </si>
  <si>
    <t>322619</t>
  </si>
  <si>
    <t>Medicaid Repayment</t>
  </si>
  <si>
    <t>3G60</t>
  </si>
  <si>
    <t>653639</t>
  </si>
  <si>
    <t>Medicaid Waiver Services</t>
  </si>
  <si>
    <t>2210</t>
  </si>
  <si>
    <t>322620</t>
  </si>
  <si>
    <t>Supplement Service Trust</t>
  </si>
  <si>
    <t>4890</t>
  </si>
  <si>
    <t>653632</t>
  </si>
  <si>
    <t>Developmental Centers Direct Care Services</t>
  </si>
  <si>
    <t>5DK0</t>
  </si>
  <si>
    <t>322629</t>
  </si>
  <si>
    <t>Capital Replacement Facilities</t>
  </si>
  <si>
    <t>5EV0</t>
  </si>
  <si>
    <t>653627</t>
  </si>
  <si>
    <t>Medicaid Program Support</t>
  </si>
  <si>
    <t>320415</t>
  </si>
  <si>
    <t>Developmental Disabilities Facilities Lease Rental Bond Payments</t>
  </si>
  <si>
    <t>5GE0</t>
  </si>
  <si>
    <t>653606</t>
  </si>
  <si>
    <t>ICF/IID and Waiver Match</t>
  </si>
  <si>
    <t>653604</t>
  </si>
  <si>
    <t>DC and ICF/IID Program Support</t>
  </si>
  <si>
    <t>653605</t>
  </si>
  <si>
    <t>DC and Residential Facilities Services and Support</t>
  </si>
  <si>
    <t>653654</t>
  </si>
  <si>
    <t>3A50</t>
  </si>
  <si>
    <t>320613</t>
  </si>
  <si>
    <t>Developmental Disabilities Council</t>
  </si>
  <si>
    <t>653640</t>
  </si>
  <si>
    <t>Medicaid Waiver Program Support</t>
  </si>
  <si>
    <t>320411</t>
  </si>
  <si>
    <t>Special Olympics</t>
  </si>
  <si>
    <t>320412</t>
  </si>
  <si>
    <t>Protective Services</t>
  </si>
  <si>
    <t>320606</t>
  </si>
  <si>
    <t>Central Office Operating Expenses</t>
  </si>
  <si>
    <t>DEN</t>
  </si>
  <si>
    <t>880609</t>
  </si>
  <si>
    <t>DEV</t>
  </si>
  <si>
    <t>3080</t>
  </si>
  <si>
    <t>195696</t>
  </si>
  <si>
    <t>State Trade and Export Promotion</t>
  </si>
  <si>
    <t>3V10</t>
  </si>
  <si>
    <t>195601</t>
  </si>
  <si>
    <t>HOME Program</t>
  </si>
  <si>
    <t>3L00</t>
  </si>
  <si>
    <t>195612</t>
  </si>
  <si>
    <t>Community Services Block Grant</t>
  </si>
  <si>
    <t>3K90</t>
  </si>
  <si>
    <t>195614</t>
  </si>
  <si>
    <t>HEAP Weatherization</t>
  </si>
  <si>
    <t>195611</t>
  </si>
  <si>
    <t>Home Energy Assistance Block Grant</t>
  </si>
  <si>
    <t>3K80</t>
  </si>
  <si>
    <t>195613</t>
  </si>
  <si>
    <t>Community Development Block Grant</t>
  </si>
  <si>
    <t>3FJ0</t>
  </si>
  <si>
    <t>195661</t>
  </si>
  <si>
    <t>Technology Targeted Investment Program</t>
  </si>
  <si>
    <t>195626</t>
  </si>
  <si>
    <t>Small Business Capital Access and Collateral Enhancement Program</t>
  </si>
  <si>
    <t>6850</t>
  </si>
  <si>
    <t>195636</t>
  </si>
  <si>
    <t>Development Services Reimbursable Expenditures</t>
  </si>
  <si>
    <t>3350</t>
  </si>
  <si>
    <t>195610</t>
  </si>
  <si>
    <t>Energy Programs</t>
  </si>
  <si>
    <t>195407</t>
  </si>
  <si>
    <t>Travel and Tourism</t>
  </si>
  <si>
    <t>195675</t>
  </si>
  <si>
    <t>Procurement Technical Assistance</t>
  </si>
  <si>
    <t>195672</t>
  </si>
  <si>
    <t>Manufacturing Extension Partnership</t>
  </si>
  <si>
    <t>195671</t>
  </si>
  <si>
    <t>Brownfield Redevelopment</t>
  </si>
  <si>
    <t>195670</t>
  </si>
  <si>
    <t>Home Weatherization Program</t>
  </si>
  <si>
    <t>195618</t>
  </si>
  <si>
    <t>Energy Grants</t>
  </si>
  <si>
    <t>195609</t>
  </si>
  <si>
    <t>Small Business Administration Grants</t>
  </si>
  <si>
    <t>195603</t>
  </si>
  <si>
    <t>Housing Assistance Programs</t>
  </si>
  <si>
    <t>3AE0</t>
  </si>
  <si>
    <t>195643</t>
  </si>
  <si>
    <t>Workforce Development Initiatives</t>
  </si>
  <si>
    <t>195501</t>
  </si>
  <si>
    <t>iBELIEVE</t>
  </si>
  <si>
    <t>1350</t>
  </si>
  <si>
    <t>195684</t>
  </si>
  <si>
    <t>Development Services Operations</t>
  </si>
  <si>
    <t>195912</t>
  </si>
  <si>
    <t>Job Ready Site Development General Obligation Bond Debt Service</t>
  </si>
  <si>
    <t>195905</t>
  </si>
  <si>
    <t>Third Frontier Research and Development General Obligation Bond Debt Service</t>
  </si>
  <si>
    <t>195901</t>
  </si>
  <si>
    <t>Coal Research and Development General Obligation Bond Debt Service</t>
  </si>
  <si>
    <t>195553</t>
  </si>
  <si>
    <t>Industry Sector Partnerships</t>
  </si>
  <si>
    <t>195547</t>
  </si>
  <si>
    <t>Saint Luke's Manor</t>
  </si>
  <si>
    <t>195537</t>
  </si>
  <si>
    <t>Ohio-Israel Agricultural Initiative</t>
  </si>
  <si>
    <t>195402</t>
  </si>
  <si>
    <t>Coal Research and Development Program</t>
  </si>
  <si>
    <t>195503</t>
  </si>
  <si>
    <t>Local Development Projects</t>
  </si>
  <si>
    <t>195405</t>
  </si>
  <si>
    <t>Minority Business Development</t>
  </si>
  <si>
    <t>195499</t>
  </si>
  <si>
    <t>BSD Federal Programs Match</t>
  </si>
  <si>
    <t>195497</t>
  </si>
  <si>
    <t>CDBG Operating Match</t>
  </si>
  <si>
    <t>195455</t>
  </si>
  <si>
    <t>Appalachia Assistance</t>
  </si>
  <si>
    <t>195454</t>
  </si>
  <si>
    <t>Small Business and Export Assistance</t>
  </si>
  <si>
    <t>195453</t>
  </si>
  <si>
    <t>Technology Programs and Grants</t>
  </si>
  <si>
    <t>195426</t>
  </si>
  <si>
    <t>Redevelopment Assistance</t>
  </si>
  <si>
    <t>195415</t>
  </si>
  <si>
    <t>Business Development Services</t>
  </si>
  <si>
    <t>7009</t>
  </si>
  <si>
    <t>FCE</t>
  </si>
  <si>
    <t>195664</t>
  </si>
  <si>
    <t>Innovation Ohio</t>
  </si>
  <si>
    <t>195532</t>
  </si>
  <si>
    <t>4500</t>
  </si>
  <si>
    <t>195624</t>
  </si>
  <si>
    <t>Minority Business Bonding Program Administration</t>
  </si>
  <si>
    <t>7037</t>
  </si>
  <si>
    <t>195615</t>
  </si>
  <si>
    <t>Facilities Establishment</t>
  </si>
  <si>
    <t>5HR0</t>
  </si>
  <si>
    <t>195662</t>
  </si>
  <si>
    <t>Incumbent Workforce Training Vouchers</t>
  </si>
  <si>
    <t>195622</t>
  </si>
  <si>
    <t>Defense Development Assistance</t>
  </si>
  <si>
    <t>195403</t>
  </si>
  <si>
    <t>Appalachian Workforce Assistance</t>
  </si>
  <si>
    <t>5CG0</t>
  </si>
  <si>
    <t>195679</t>
  </si>
  <si>
    <t>Alternative Fuel Transportation</t>
  </si>
  <si>
    <t>4W10</t>
  </si>
  <si>
    <t>195646</t>
  </si>
  <si>
    <t>Minority Business Enterprise Loan</t>
  </si>
  <si>
    <t>4F20</t>
  </si>
  <si>
    <t>195699</t>
  </si>
  <si>
    <t>Utility Community Assistance</t>
  </si>
  <si>
    <t>5KN0</t>
  </si>
  <si>
    <t>195640</t>
  </si>
  <si>
    <t>Local Government Innovation</t>
  </si>
  <si>
    <t>4510</t>
  </si>
  <si>
    <t>195649</t>
  </si>
  <si>
    <t>Business Assistance Programs</t>
  </si>
  <si>
    <t>5KP0</t>
  </si>
  <si>
    <t>195645</t>
  </si>
  <si>
    <t>Historic Rehabilitation Operating</t>
  </si>
  <si>
    <t>7012</t>
  </si>
  <si>
    <t>195688</t>
  </si>
  <si>
    <t>Job Ready Site Development Operating</t>
  </si>
  <si>
    <t>7003</t>
  </si>
  <si>
    <t>195663</t>
  </si>
  <si>
    <t>Clean Ohio Revitalization Operating</t>
  </si>
  <si>
    <t>195692</t>
  </si>
  <si>
    <t>Research and Development Taxable Bond Projects</t>
  </si>
  <si>
    <t>195620</t>
  </si>
  <si>
    <t>Third Frontier Taxable - Operating</t>
  </si>
  <si>
    <t>195687</t>
  </si>
  <si>
    <t>Third Frontier Research and Development Projects</t>
  </si>
  <si>
    <t>195686</t>
  </si>
  <si>
    <t>Third Frontier Tax Exempt - Operating</t>
  </si>
  <si>
    <t>195617</t>
  </si>
  <si>
    <t>Third Frontier Internship Program</t>
  </si>
  <si>
    <t>195605</t>
  </si>
  <si>
    <t>Broadband Development Grants</t>
  </si>
  <si>
    <t>195639</t>
  </si>
  <si>
    <t>State Special Projects</t>
  </si>
  <si>
    <t>5SA3</t>
  </si>
  <si>
    <t>195678</t>
  </si>
  <si>
    <t>Local Public Enhancement</t>
  </si>
  <si>
    <t>195549</t>
  </si>
  <si>
    <t>Pathway Pilot Project</t>
  </si>
  <si>
    <t>5S90</t>
  </si>
  <si>
    <t>195628</t>
  </si>
  <si>
    <t>Capital Access Loan Program</t>
  </si>
  <si>
    <t>M087</t>
  </si>
  <si>
    <t>195435</t>
  </si>
  <si>
    <t>Biomedical Research and Technology Transfer</t>
  </si>
  <si>
    <t>6460</t>
  </si>
  <si>
    <t>195638</t>
  </si>
  <si>
    <t>Low- and Moderate-Income Housing Programs</t>
  </si>
  <si>
    <t>6170</t>
  </si>
  <si>
    <t>195654</t>
  </si>
  <si>
    <t>Volume Cap Administration</t>
  </si>
  <si>
    <t>5W60</t>
  </si>
  <si>
    <t>195691</t>
  </si>
  <si>
    <t>International Trade Cooperative Projects</t>
  </si>
  <si>
    <t>5W50</t>
  </si>
  <si>
    <t>195690</t>
  </si>
  <si>
    <t>Travel and Tourism Cooperative Projects</t>
  </si>
  <si>
    <t>5JR0</t>
  </si>
  <si>
    <t>195635</t>
  </si>
  <si>
    <t>Tax Incentives Operating</t>
  </si>
  <si>
    <t>5UL0</t>
  </si>
  <si>
    <t>195627</t>
  </si>
  <si>
    <t>Brownfields Revolving Loan Program</t>
  </si>
  <si>
    <t>7010</t>
  </si>
  <si>
    <t>195665</t>
  </si>
  <si>
    <t>Research and Development</t>
  </si>
  <si>
    <t>5RQ0</t>
  </si>
  <si>
    <t>195546</t>
  </si>
  <si>
    <t>Lakes in Economic Distress Revolving Loan Program</t>
  </si>
  <si>
    <t>5RD0</t>
  </si>
  <si>
    <t>195666</t>
  </si>
  <si>
    <t>Local Government Safety Capital Grant Program</t>
  </si>
  <si>
    <t>5MJ0</t>
  </si>
  <si>
    <t>195683</t>
  </si>
  <si>
    <t>TourismOhio Administration</t>
  </si>
  <si>
    <t>5MH0</t>
  </si>
  <si>
    <t>195644</t>
  </si>
  <si>
    <t>SiteOhio Administration</t>
  </si>
  <si>
    <t>5MB0</t>
  </si>
  <si>
    <t>195637</t>
  </si>
  <si>
    <t>Workforce Training Grant</t>
  </si>
  <si>
    <t>5M50</t>
  </si>
  <si>
    <t>195660</t>
  </si>
  <si>
    <t>Advanced Energy Loan Programs</t>
  </si>
  <si>
    <t>5M40</t>
  </si>
  <si>
    <t>195659</t>
  </si>
  <si>
    <t>Low Income Energy Assistance (USF)</t>
  </si>
  <si>
    <t>5LU0</t>
  </si>
  <si>
    <t>195673</t>
  </si>
  <si>
    <t>Racetrack Facility Community Economic Redevelopment</t>
  </si>
  <si>
    <t>195542</t>
  </si>
  <si>
    <t>The Wilds</t>
  </si>
  <si>
    <t>DNR</t>
  </si>
  <si>
    <t>5210</t>
  </si>
  <si>
    <t>725627</t>
  </si>
  <si>
    <t>Off-Road Vehicle Trails</t>
  </si>
  <si>
    <t>5MF0</t>
  </si>
  <si>
    <t>725635</t>
  </si>
  <si>
    <t>Ohio Geology License Plate</t>
  </si>
  <si>
    <t>5HK0</t>
  </si>
  <si>
    <t>725625</t>
  </si>
  <si>
    <t>Ohio Nature Preserves</t>
  </si>
  <si>
    <t>5EN0</t>
  </si>
  <si>
    <t>725614</t>
  </si>
  <si>
    <t>Watercraft Law Enforcement</t>
  </si>
  <si>
    <t>5EM0</t>
  </si>
  <si>
    <t>725613</t>
  </si>
  <si>
    <t>Natural Resources Law Enforcement</t>
  </si>
  <si>
    <t>4S90</t>
  </si>
  <si>
    <t>725622</t>
  </si>
  <si>
    <t>NatureWorks Personnel</t>
  </si>
  <si>
    <t>5EL0</t>
  </si>
  <si>
    <t>725612</t>
  </si>
  <si>
    <t>Wildlife Law Enforcement</t>
  </si>
  <si>
    <t>5310</t>
  </si>
  <si>
    <t>725648</t>
  </si>
  <si>
    <t>Reclamation  Forfeiture</t>
  </si>
  <si>
    <t>5P20</t>
  </si>
  <si>
    <t>725634</t>
  </si>
  <si>
    <t>Wildlife Boater Angler Administration</t>
  </si>
  <si>
    <t>5270</t>
  </si>
  <si>
    <t>725637</t>
  </si>
  <si>
    <t>Surface Mining Administration</t>
  </si>
  <si>
    <t>5260</t>
  </si>
  <si>
    <t>725610</t>
  </si>
  <si>
    <t>Strip Mining Administration Fee</t>
  </si>
  <si>
    <t>5220</t>
  </si>
  <si>
    <t>725656</t>
  </si>
  <si>
    <t>Natural Areas and Preserves</t>
  </si>
  <si>
    <t>5MW0</t>
  </si>
  <si>
    <t>725604</t>
  </si>
  <si>
    <t>Natural Resources Special Purposes</t>
  </si>
  <si>
    <t>5180</t>
  </si>
  <si>
    <t>725677</t>
  </si>
  <si>
    <t>Oil and Gas Well Plugging</t>
  </si>
  <si>
    <t>725643</t>
  </si>
  <si>
    <t>Oil and Gas Regulation and Safety</t>
  </si>
  <si>
    <t>5160</t>
  </si>
  <si>
    <t>725620</t>
  </si>
  <si>
    <t>Water Management</t>
  </si>
  <si>
    <t>5140</t>
  </si>
  <si>
    <t>725606</t>
  </si>
  <si>
    <t>Lake Erie Shoreline</t>
  </si>
  <si>
    <t>5120</t>
  </si>
  <si>
    <t>725605</t>
  </si>
  <si>
    <t>State Parks Operations</t>
  </si>
  <si>
    <t>5110</t>
  </si>
  <si>
    <t>725679</t>
  </si>
  <si>
    <t>Geographic Information System Centralized Services</t>
  </si>
  <si>
    <t>725646</t>
  </si>
  <si>
    <t>Ohio Geological Mapping</t>
  </si>
  <si>
    <t>4U60</t>
  </si>
  <si>
    <t>725668</t>
  </si>
  <si>
    <t>Scenic Rivers Protection</t>
  </si>
  <si>
    <t>4300</t>
  </si>
  <si>
    <t>725671</t>
  </si>
  <si>
    <t>Canal Lands</t>
  </si>
  <si>
    <t>2270</t>
  </si>
  <si>
    <t>725406</t>
  </si>
  <si>
    <t>Parks Projects Personnel</t>
  </si>
  <si>
    <t>7061</t>
  </si>
  <si>
    <t>725405</t>
  </si>
  <si>
    <t>Clean Ohio Trail Operating</t>
  </si>
  <si>
    <t>5CU0</t>
  </si>
  <si>
    <t>725647</t>
  </si>
  <si>
    <t>Mine Safety</t>
  </si>
  <si>
    <t>5090</t>
  </si>
  <si>
    <t>725602</t>
  </si>
  <si>
    <t>State Forest</t>
  </si>
  <si>
    <t>R017</t>
  </si>
  <si>
    <t>725659</t>
  </si>
  <si>
    <t>Performance Cash Bond Refunds</t>
  </si>
  <si>
    <t>4M80</t>
  </si>
  <si>
    <t>725675</t>
  </si>
  <si>
    <t>FOP Contract</t>
  </si>
  <si>
    <t>725401</t>
  </si>
  <si>
    <t>Division of Wildlife-Operating Subsidy</t>
  </si>
  <si>
    <t>725413</t>
  </si>
  <si>
    <t>Parks and Recreational Facilities Lease Rental Bond Payments</t>
  </si>
  <si>
    <t>725456</t>
  </si>
  <si>
    <t>725505</t>
  </si>
  <si>
    <t>Healthy Lake Erie Program</t>
  </si>
  <si>
    <t>725507</t>
  </si>
  <si>
    <t>Coal and Mine Safety Programs</t>
  </si>
  <si>
    <t>725903</t>
  </si>
  <si>
    <t>Natural Resources General Obligation Bond Debt Service</t>
  </si>
  <si>
    <t>727321</t>
  </si>
  <si>
    <t>Division of Forestry</t>
  </si>
  <si>
    <t>730321</t>
  </si>
  <si>
    <t>Parks and Recreation</t>
  </si>
  <si>
    <t>737321</t>
  </si>
  <si>
    <t>Division of Water Resources</t>
  </si>
  <si>
    <t>3Z50</t>
  </si>
  <si>
    <t>725657</t>
  </si>
  <si>
    <t>Federal Recreation and Trails</t>
  </si>
  <si>
    <t>741321</t>
  </si>
  <si>
    <t>Division of Natural Areas and Preserves</t>
  </si>
  <si>
    <t>729321</t>
  </si>
  <si>
    <t>Office of Information Technology</t>
  </si>
  <si>
    <t>R043</t>
  </si>
  <si>
    <t>725624</t>
  </si>
  <si>
    <t>Forestry</t>
  </si>
  <si>
    <t>1550</t>
  </si>
  <si>
    <t>725601</t>
  </si>
  <si>
    <t>Departmental Projects</t>
  </si>
  <si>
    <t>725676</t>
  </si>
  <si>
    <t>Hocking Hills State Park Lodge</t>
  </si>
  <si>
    <t>1570</t>
  </si>
  <si>
    <t>725651</t>
  </si>
  <si>
    <t>Central Support Indirect</t>
  </si>
  <si>
    <t>2040</t>
  </si>
  <si>
    <t>725687</t>
  </si>
  <si>
    <t>Information Services</t>
  </si>
  <si>
    <t>2050</t>
  </si>
  <si>
    <t>725696</t>
  </si>
  <si>
    <t>Human Resource Direct Services</t>
  </si>
  <si>
    <t>2230</t>
  </si>
  <si>
    <t>725665</t>
  </si>
  <si>
    <t>Law Enforcement Administration</t>
  </si>
  <si>
    <t>5100</t>
  </si>
  <si>
    <t>725631</t>
  </si>
  <si>
    <t>Maintenance - State-owned Residences</t>
  </si>
  <si>
    <t>6350</t>
  </si>
  <si>
    <t>725664</t>
  </si>
  <si>
    <t>Fountain Square Facilities Management</t>
  </si>
  <si>
    <t>5TD0</t>
  </si>
  <si>
    <t>725514</t>
  </si>
  <si>
    <t>Park Maintenance</t>
  </si>
  <si>
    <t>5290</t>
  </si>
  <si>
    <t>725639</t>
  </si>
  <si>
    <t>Mining Regulation and Safety</t>
  </si>
  <si>
    <t>738321</t>
  </si>
  <si>
    <t>Office of Real Estate and Land Management</t>
  </si>
  <si>
    <t>7086</t>
  </si>
  <si>
    <t>725414</t>
  </si>
  <si>
    <t>Waterways Improvement</t>
  </si>
  <si>
    <t>6150</t>
  </si>
  <si>
    <t>725661</t>
  </si>
  <si>
    <t>Dam Safety</t>
  </si>
  <si>
    <t>6970</t>
  </si>
  <si>
    <t>725670</t>
  </si>
  <si>
    <t>Submerged Lands</t>
  </si>
  <si>
    <t>736321</t>
  </si>
  <si>
    <t>Division of Engineering</t>
  </si>
  <si>
    <t>7015</t>
  </si>
  <si>
    <t>740401</t>
  </si>
  <si>
    <t>Division of Wildlife Conservation</t>
  </si>
  <si>
    <t>3R50</t>
  </si>
  <si>
    <t>725673</t>
  </si>
  <si>
    <t>Acid Mine Drainage Abatement/Treatment</t>
  </si>
  <si>
    <t>725418</t>
  </si>
  <si>
    <t>Buoy Placement</t>
  </si>
  <si>
    <t>725501</t>
  </si>
  <si>
    <t>Waterway Safety Grants</t>
  </si>
  <si>
    <t>739401</t>
  </si>
  <si>
    <t>Watercraft Operations</t>
  </si>
  <si>
    <t>8150</t>
  </si>
  <si>
    <t>725636</t>
  </si>
  <si>
    <t>Cooperative Management Projects</t>
  </si>
  <si>
    <t>8160</t>
  </si>
  <si>
    <t>725649</t>
  </si>
  <si>
    <t>Wetlands Habitat</t>
  </si>
  <si>
    <t>8170</t>
  </si>
  <si>
    <t>725655</t>
  </si>
  <si>
    <t>Wildlife Conservation Checkoff</t>
  </si>
  <si>
    <t>8180</t>
  </si>
  <si>
    <t>725629</t>
  </si>
  <si>
    <t>Cooperative Fisheries Research</t>
  </si>
  <si>
    <t>8190</t>
  </si>
  <si>
    <t>725685</t>
  </si>
  <si>
    <t>Ohio River Management</t>
  </si>
  <si>
    <t>725681</t>
  </si>
  <si>
    <t>3P30</t>
  </si>
  <si>
    <t>725650</t>
  </si>
  <si>
    <t>Coastal Management - Federal</t>
  </si>
  <si>
    <t>81B0</t>
  </si>
  <si>
    <t>725688</t>
  </si>
  <si>
    <t>Wildlife Habitats</t>
  </si>
  <si>
    <t>3P20</t>
  </si>
  <si>
    <t>725642</t>
  </si>
  <si>
    <t>Oil and Gas-Federal</t>
  </si>
  <si>
    <t>3P10</t>
  </si>
  <si>
    <t>725632</t>
  </si>
  <si>
    <t>Geological Survey-Federal</t>
  </si>
  <si>
    <t>3P40</t>
  </si>
  <si>
    <t>725660</t>
  </si>
  <si>
    <t>Federal - Soil and Water Resources</t>
  </si>
  <si>
    <t>3B60</t>
  </si>
  <si>
    <t>725653</t>
  </si>
  <si>
    <t>Federal Land and Water Conservation Grants</t>
  </si>
  <si>
    <t>3B50</t>
  </si>
  <si>
    <t>725645</t>
  </si>
  <si>
    <t>Federal Abandoned Mine Lands</t>
  </si>
  <si>
    <t>3B40</t>
  </si>
  <si>
    <t>725641</t>
  </si>
  <si>
    <t>Federal Flood Pass-Thru</t>
  </si>
  <si>
    <t>3B30</t>
  </si>
  <si>
    <t>725640</t>
  </si>
  <si>
    <t>Federal Forest Pass-Thru</t>
  </si>
  <si>
    <t>3320</t>
  </si>
  <si>
    <t>725669</t>
  </si>
  <si>
    <t>Federal Mine Safety Grant</t>
  </si>
  <si>
    <t>3B70</t>
  </si>
  <si>
    <t>725654</t>
  </si>
  <si>
    <t>Reclamation - Regulatory</t>
  </si>
  <si>
    <t>DOH</t>
  </si>
  <si>
    <t>440438</t>
  </si>
  <si>
    <t>Breast and Cervical Cancer Screening</t>
  </si>
  <si>
    <t>440467</t>
  </si>
  <si>
    <t>Access to Dental Care</t>
  </si>
  <si>
    <t>440465</t>
  </si>
  <si>
    <t>FQHC Primary Care Workforce Initiative</t>
  </si>
  <si>
    <t>440459</t>
  </si>
  <si>
    <t>Help Me Grow</t>
  </si>
  <si>
    <t>440454</t>
  </si>
  <si>
    <t>Environmental Health/Radiation Protection</t>
  </si>
  <si>
    <t>440453</t>
  </si>
  <si>
    <t>Health Care Quality Assurance</t>
  </si>
  <si>
    <t>440452</t>
  </si>
  <si>
    <t>Child and Family Health Services Match</t>
  </si>
  <si>
    <t>3GD0</t>
  </si>
  <si>
    <t>654601</t>
  </si>
  <si>
    <t>440444</t>
  </si>
  <si>
    <t>AIDS Prevention and Treatment</t>
  </si>
  <si>
    <t>440473</t>
  </si>
  <si>
    <t>Tobacco Prevention Cessation and Enforcement</t>
  </si>
  <si>
    <t>440431</t>
  </si>
  <si>
    <t>Free Clinic Safety Net Services</t>
  </si>
  <si>
    <t>440418</t>
  </si>
  <si>
    <t>Immunizations</t>
  </si>
  <si>
    <t>440416</t>
  </si>
  <si>
    <t>Mothers and Children Safety Net Services</t>
  </si>
  <si>
    <t>440413</t>
  </si>
  <si>
    <t>Local Health Departments</t>
  </si>
  <si>
    <t>440412</t>
  </si>
  <si>
    <t>Cancer Incidence Surveillance System</t>
  </si>
  <si>
    <t>3GN0</t>
  </si>
  <si>
    <t>440660</t>
  </si>
  <si>
    <t>Public Health Emergency Preparedness</t>
  </si>
  <si>
    <t>440451</t>
  </si>
  <si>
    <t>Public Health Laboratory</t>
  </si>
  <si>
    <t>440484</t>
  </si>
  <si>
    <t>Public Health Technology Innovation</t>
  </si>
  <si>
    <t>2110</t>
  </si>
  <si>
    <t>440613</t>
  </si>
  <si>
    <t>Central Support Indirect Costs</t>
  </si>
  <si>
    <t>1420</t>
  </si>
  <si>
    <t>440646</t>
  </si>
  <si>
    <t>Agency Health Services</t>
  </si>
  <si>
    <t>4T40</t>
  </si>
  <si>
    <t>HSF</t>
  </si>
  <si>
    <t>440603</t>
  </si>
  <si>
    <t>Child Highway Safety</t>
  </si>
  <si>
    <t>R014</t>
  </si>
  <si>
    <t>440631</t>
  </si>
  <si>
    <t>Vital Statistics</t>
  </si>
  <si>
    <t>5HB0</t>
  </si>
  <si>
    <t>440470</t>
  </si>
  <si>
    <t>440527</t>
  </si>
  <si>
    <t>Lead Abatement</t>
  </si>
  <si>
    <t>440468</t>
  </si>
  <si>
    <t>Chronic Disease and Injury Prevention</t>
  </si>
  <si>
    <t>440505</t>
  </si>
  <si>
    <t>Medically Handicapped Children</t>
  </si>
  <si>
    <t>440472</t>
  </si>
  <si>
    <t>Alcohol Testing</t>
  </si>
  <si>
    <t>440483</t>
  </si>
  <si>
    <t>Infectious Disease Prevention and Control</t>
  </si>
  <si>
    <t>440482</t>
  </si>
  <si>
    <t>Chronic Disease, Injury Prevention and Drug Overdose</t>
  </si>
  <si>
    <t>440481</t>
  </si>
  <si>
    <t>Lupus Awareness</t>
  </si>
  <si>
    <t>440477</t>
  </si>
  <si>
    <t>Emergency Preparedness and Response</t>
  </si>
  <si>
    <t>440474</t>
  </si>
  <si>
    <t>Infant Vitality</t>
  </si>
  <si>
    <t>654453</t>
  </si>
  <si>
    <t>Medicaid-Health Care Quality Assurance</t>
  </si>
  <si>
    <t>440507</t>
  </si>
  <si>
    <t>Targeted Healthcare Services - Over 21</t>
  </si>
  <si>
    <t>4V60</t>
  </si>
  <si>
    <t>440641</t>
  </si>
  <si>
    <t>Save Our Sight</t>
  </si>
  <si>
    <t>4730</t>
  </si>
  <si>
    <t>440622</t>
  </si>
  <si>
    <t>Lab Operating Expenses</t>
  </si>
  <si>
    <t>4770</t>
  </si>
  <si>
    <t>440627</t>
  </si>
  <si>
    <t>Medically Handicapped Children Audit</t>
  </si>
  <si>
    <t>4D60</t>
  </si>
  <si>
    <t>440608</t>
  </si>
  <si>
    <t>Genetics Services</t>
  </si>
  <si>
    <t>4F90</t>
  </si>
  <si>
    <t>440610</t>
  </si>
  <si>
    <t>Sickle Cell Disease Control</t>
  </si>
  <si>
    <t>4G00</t>
  </si>
  <si>
    <t>440636</t>
  </si>
  <si>
    <t>Heirloom Birth Certificate</t>
  </si>
  <si>
    <t>440637</t>
  </si>
  <si>
    <t>Birth Certificate Surcharge</t>
  </si>
  <si>
    <t>4710</t>
  </si>
  <si>
    <t>440619</t>
  </si>
  <si>
    <t>Certificate of Need</t>
  </si>
  <si>
    <t>4P40</t>
  </si>
  <si>
    <t>440628</t>
  </si>
  <si>
    <t>Ohio Physician Loan Repayment</t>
  </si>
  <si>
    <t>5D60</t>
  </si>
  <si>
    <t>440620</t>
  </si>
  <si>
    <t>Second Chance Trust</t>
  </si>
  <si>
    <t>5B50</t>
  </si>
  <si>
    <t>440616</t>
  </si>
  <si>
    <t>Quality, Monitoring, and Inspection</t>
  </si>
  <si>
    <t>5BX0</t>
  </si>
  <si>
    <t>440656</t>
  </si>
  <si>
    <t>Tobacco Use Prevention, Cessation, and Enforcement</t>
  </si>
  <si>
    <t>5CN0</t>
  </si>
  <si>
    <t>440645</t>
  </si>
  <si>
    <t>Choose Life</t>
  </si>
  <si>
    <t>5ED0</t>
  </si>
  <si>
    <t>440651</t>
  </si>
  <si>
    <t>Smoke Free Indoor Air</t>
  </si>
  <si>
    <t>3920</t>
  </si>
  <si>
    <t>440618</t>
  </si>
  <si>
    <t>Federal Public Health Programs</t>
  </si>
  <si>
    <t>R048</t>
  </si>
  <si>
    <t>440625</t>
  </si>
  <si>
    <t>Refunds, Grants Reconciliation, and Audit Settlements</t>
  </si>
  <si>
    <t>4L30</t>
  </si>
  <si>
    <t>440609</t>
  </si>
  <si>
    <t>HIV Care and Miscellaneous Expenses</t>
  </si>
  <si>
    <t>3910</t>
  </si>
  <si>
    <t>440606</t>
  </si>
  <si>
    <t>Medicare Survey and Certification</t>
  </si>
  <si>
    <t>4700</t>
  </si>
  <si>
    <t>440647</t>
  </si>
  <si>
    <t>Fee Supported Programs</t>
  </si>
  <si>
    <t>3890</t>
  </si>
  <si>
    <t>440604</t>
  </si>
  <si>
    <t>Women, Infants, and Children</t>
  </si>
  <si>
    <t>5G40</t>
  </si>
  <si>
    <t>440639</t>
  </si>
  <si>
    <t>Adoption Services</t>
  </si>
  <si>
    <t>3200</t>
  </si>
  <si>
    <t>440601</t>
  </si>
  <si>
    <t>Maternal Child Health Block Grant</t>
  </si>
  <si>
    <t>6660</t>
  </si>
  <si>
    <t>440607</t>
  </si>
  <si>
    <t>Medically Handicapped Children - County Assessments</t>
  </si>
  <si>
    <t>3870</t>
  </si>
  <si>
    <t>440602</t>
  </si>
  <si>
    <t>Preventive Health Block Grant</t>
  </si>
  <si>
    <t>6100</t>
  </si>
  <si>
    <t>440626</t>
  </si>
  <si>
    <t>Radiation Emergency Response</t>
  </si>
  <si>
    <t>5Z70</t>
  </si>
  <si>
    <t>440624</t>
  </si>
  <si>
    <t>Ohio Dentist Loan Repayment</t>
  </si>
  <si>
    <t>5UA0</t>
  </si>
  <si>
    <t>440668</t>
  </si>
  <si>
    <t>Health Emergency</t>
  </si>
  <si>
    <t>5TZ0</t>
  </si>
  <si>
    <t>440621</t>
  </si>
  <si>
    <t>Toxicology Screenings</t>
  </si>
  <si>
    <t>5SH0</t>
  </si>
  <si>
    <t>440520</t>
  </si>
  <si>
    <t>Children's Wish Grant Program</t>
  </si>
  <si>
    <t>5QJ0</t>
  </si>
  <si>
    <t>440662</t>
  </si>
  <si>
    <t>Dental Hygienist Loan Repayments</t>
  </si>
  <si>
    <t>5PE0</t>
  </si>
  <si>
    <t>440659</t>
  </si>
  <si>
    <t>Breast and Cervical Cancer Services</t>
  </si>
  <si>
    <t>6980</t>
  </si>
  <si>
    <t>440634</t>
  </si>
  <si>
    <t>Nurse Aide Training</t>
  </si>
  <si>
    <t>DOT</t>
  </si>
  <si>
    <t>5CF0</t>
  </si>
  <si>
    <t>776667</t>
  </si>
  <si>
    <t>Rail Transload Facilities</t>
  </si>
  <si>
    <t>776465</t>
  </si>
  <si>
    <t>Rail Development</t>
  </si>
  <si>
    <t>772502</t>
  </si>
  <si>
    <t>Local Transportation Projects</t>
  </si>
  <si>
    <t>777471</t>
  </si>
  <si>
    <t>Airport Improvements-State</t>
  </si>
  <si>
    <t>775451</t>
  </si>
  <si>
    <t>Public Transportation-State</t>
  </si>
  <si>
    <t>DPS</t>
  </si>
  <si>
    <t>5B90</t>
  </si>
  <si>
    <t>766632</t>
  </si>
  <si>
    <t>Private Investigator and Security Guard Provider</t>
  </si>
  <si>
    <t>5ML0</t>
  </si>
  <si>
    <t>769635</t>
  </si>
  <si>
    <t>Infrastructure Protection</t>
  </si>
  <si>
    <t>5LM0</t>
  </si>
  <si>
    <t>768698</t>
  </si>
  <si>
    <t>Criminal Justice Services Law Enforcement Support</t>
  </si>
  <si>
    <t>5ET0</t>
  </si>
  <si>
    <t>768625</t>
  </si>
  <si>
    <t>Drug Law Enforcement</t>
  </si>
  <si>
    <t>5BK0</t>
  </si>
  <si>
    <t>768687</t>
  </si>
  <si>
    <t>Criminal Justice Services - Operating</t>
  </si>
  <si>
    <t>5TJ0</t>
  </si>
  <si>
    <t>763603</t>
  </si>
  <si>
    <t>Security Grants</t>
  </si>
  <si>
    <t>5330</t>
  </si>
  <si>
    <t>763601</t>
  </si>
  <si>
    <t>State Disaster Relief</t>
  </si>
  <si>
    <t>4V30</t>
  </si>
  <si>
    <t>763662</t>
  </si>
  <si>
    <t>EMA Service and Reimbursements</t>
  </si>
  <si>
    <t>4P60</t>
  </si>
  <si>
    <t>768601</t>
  </si>
  <si>
    <t>Justice Program Services</t>
  </si>
  <si>
    <t>5RS0</t>
  </si>
  <si>
    <t>768621</t>
  </si>
  <si>
    <t>Community Police Relations</t>
  </si>
  <si>
    <t>5RH0</t>
  </si>
  <si>
    <t>767697</t>
  </si>
  <si>
    <t>OIU Special Projects</t>
  </si>
  <si>
    <t>768689</t>
  </si>
  <si>
    <t>Family Violence Shelter Programs</t>
  </si>
  <si>
    <t>3GT0</t>
  </si>
  <si>
    <t>767691</t>
  </si>
  <si>
    <t>Investigative Unit Federal Equity Share</t>
  </si>
  <si>
    <t>3N50</t>
  </si>
  <si>
    <t>763644</t>
  </si>
  <si>
    <t>U.S. Department of Energy Agreement</t>
  </si>
  <si>
    <t>3GU0</t>
  </si>
  <si>
    <t>769610</t>
  </si>
  <si>
    <t>Investigations Grants - Food Stamps, Liquor and Tobacco Laws</t>
  </si>
  <si>
    <t>769631</t>
  </si>
  <si>
    <t>Homeland Security Disaster Grants</t>
  </si>
  <si>
    <t>3L50</t>
  </si>
  <si>
    <t>768604</t>
  </si>
  <si>
    <t>Justice Program</t>
  </si>
  <si>
    <t>761403</t>
  </si>
  <si>
    <t>Recovery Ohio Law Enforcement</t>
  </si>
  <si>
    <t>763403</t>
  </si>
  <si>
    <t>EMA Operating</t>
  </si>
  <si>
    <t>763511</t>
  </si>
  <si>
    <t>Local Disaster Assistance</t>
  </si>
  <si>
    <t>767420</t>
  </si>
  <si>
    <t>Investigative Unit Operating</t>
  </si>
  <si>
    <t>769406</t>
  </si>
  <si>
    <t>Homeland Security - Operating</t>
  </si>
  <si>
    <t>3FK0</t>
  </si>
  <si>
    <t>768615</t>
  </si>
  <si>
    <t>Justice Assistance Grants - FFY11</t>
  </si>
  <si>
    <t>769407</t>
  </si>
  <si>
    <t>Youthful Driver Safety</t>
  </si>
  <si>
    <t>769501</t>
  </si>
  <si>
    <t>School Safety</t>
  </si>
  <si>
    <t>768425</t>
  </si>
  <si>
    <t>6810</t>
  </si>
  <si>
    <t>763653</t>
  </si>
  <si>
    <t>SARA Title III Hazmat Planning</t>
  </si>
  <si>
    <t>6220</t>
  </si>
  <si>
    <t>767615</t>
  </si>
  <si>
    <t>Investigative, Contraband, and Forfeiture</t>
  </si>
  <si>
    <t>5Y10</t>
  </si>
  <si>
    <t>767696</t>
  </si>
  <si>
    <t>Ohio Investigative Unit Continuing Professional Training</t>
  </si>
  <si>
    <t>3FY0</t>
  </si>
  <si>
    <t>768616</t>
  </si>
  <si>
    <t>Justice Assistance Grants - FFY12</t>
  </si>
  <si>
    <t>6570</t>
  </si>
  <si>
    <t>763652</t>
  </si>
  <si>
    <t>3GL0</t>
  </si>
  <si>
    <t>768619</t>
  </si>
  <si>
    <t>Justice Assistance Grants - FFY15</t>
  </si>
  <si>
    <t>3290</t>
  </si>
  <si>
    <t>763645</t>
  </si>
  <si>
    <t>Federal Mitigation Program</t>
  </si>
  <si>
    <t>3370</t>
  </si>
  <si>
    <t>763609</t>
  </si>
  <si>
    <t>Federal Disaster Relief</t>
  </si>
  <si>
    <t>3390</t>
  </si>
  <si>
    <t>763647</t>
  </si>
  <si>
    <t>Emergency Management Assistance and Training</t>
  </si>
  <si>
    <t>3FP0</t>
  </si>
  <si>
    <t>767620</t>
  </si>
  <si>
    <t>Ohio Investigative Unit Justice Contraband</t>
  </si>
  <si>
    <t>3FZ0</t>
  </si>
  <si>
    <t>768617</t>
  </si>
  <si>
    <t>Justice Assistance Grants - FFY13</t>
  </si>
  <si>
    <t>3GA0</t>
  </si>
  <si>
    <t>768618</t>
  </si>
  <si>
    <t>Justice Assistance Grants - FFY14</t>
  </si>
  <si>
    <t>DRC</t>
  </si>
  <si>
    <t>2000</t>
  </si>
  <si>
    <t>501607</t>
  </si>
  <si>
    <t>Ohio Penal Industries</t>
  </si>
  <si>
    <t>5H80</t>
  </si>
  <si>
    <t>501617</t>
  </si>
  <si>
    <t>Offender Financial Responsibility</t>
  </si>
  <si>
    <t>5L60</t>
  </si>
  <si>
    <t>501611</t>
  </si>
  <si>
    <t>Information Technology Services</t>
  </si>
  <si>
    <t>5710</t>
  </si>
  <si>
    <t>501606</t>
  </si>
  <si>
    <t>Corrections Training Maintenance and Operating</t>
  </si>
  <si>
    <t>4830</t>
  </si>
  <si>
    <t>501605</t>
  </si>
  <si>
    <t>Leased Property Maintenance and Operating</t>
  </si>
  <si>
    <t>4B00</t>
  </si>
  <si>
    <t>501601</t>
  </si>
  <si>
    <t>Sewer Treatment Services</t>
  </si>
  <si>
    <t>1480</t>
  </si>
  <si>
    <t>501602</t>
  </si>
  <si>
    <t>Institutional Services</t>
  </si>
  <si>
    <t>501321</t>
  </si>
  <si>
    <t>Institutional Operations</t>
  </si>
  <si>
    <t>3CW0</t>
  </si>
  <si>
    <t>501622</t>
  </si>
  <si>
    <t>Federal Equitable Sharing</t>
  </si>
  <si>
    <t>3230</t>
  </si>
  <si>
    <t>501619</t>
  </si>
  <si>
    <t>Federal Grants</t>
  </si>
  <si>
    <t>501610</t>
  </si>
  <si>
    <t>Probation Improvement and Incentive Grants</t>
  </si>
  <si>
    <t>5AF0</t>
  </si>
  <si>
    <t>501609</t>
  </si>
  <si>
    <t>State and Non-Federal Awards</t>
  </si>
  <si>
    <t>4S50</t>
  </si>
  <si>
    <t>501608</t>
  </si>
  <si>
    <t>Education Services</t>
  </si>
  <si>
    <t>4L40</t>
  </si>
  <si>
    <t>501604</t>
  </si>
  <si>
    <t>Transitional Control</t>
  </si>
  <si>
    <t>5UB0</t>
  </si>
  <si>
    <t>501612</t>
  </si>
  <si>
    <t>Institution Addiction Treatment Services</t>
  </si>
  <si>
    <t>4D40</t>
  </si>
  <si>
    <t>501603</t>
  </si>
  <si>
    <t>Prisoner Programs</t>
  </si>
  <si>
    <t>501405</t>
  </si>
  <si>
    <t>Halfway House</t>
  </si>
  <si>
    <t>501406</t>
  </si>
  <si>
    <t>Adult Correctional Facilities Lease Rental Bond Payments</t>
  </si>
  <si>
    <t>501407</t>
  </si>
  <si>
    <t>Community Nonresidential Programs</t>
  </si>
  <si>
    <t>501408</t>
  </si>
  <si>
    <t>Community Misdemeanor Programs</t>
  </si>
  <si>
    <t>501501</t>
  </si>
  <si>
    <t>Community Residential Programs - Community Based Correctional Facilities</t>
  </si>
  <si>
    <t>503321</t>
  </si>
  <si>
    <t>Parole and Community Operations</t>
  </si>
  <si>
    <t>504321</t>
  </si>
  <si>
    <t>Administrative Operations</t>
  </si>
  <si>
    <t>505321</t>
  </si>
  <si>
    <t>Institution Medical Services</t>
  </si>
  <si>
    <t>506321</t>
  </si>
  <si>
    <t>Institution Education Services</t>
  </si>
  <si>
    <t>DVM</t>
  </si>
  <si>
    <t>5BU0</t>
  </si>
  <si>
    <t>888602</t>
  </si>
  <si>
    <t>Veterinary Student Loan Program</t>
  </si>
  <si>
    <t>888609</t>
  </si>
  <si>
    <t>DVS</t>
  </si>
  <si>
    <t>5PH0</t>
  </si>
  <si>
    <t>900642</t>
  </si>
  <si>
    <t>Veterans Initiatives</t>
  </si>
  <si>
    <t>4840</t>
  </si>
  <si>
    <t>900603</t>
  </si>
  <si>
    <t>Veterans' Homes Services</t>
  </si>
  <si>
    <t>3L20</t>
  </si>
  <si>
    <t>900601</t>
  </si>
  <si>
    <t>Veterans' Homes Operations - Federal</t>
  </si>
  <si>
    <t>900901</t>
  </si>
  <si>
    <t>Veterans Compensation General Obligation Bond Debt Service</t>
  </si>
  <si>
    <t>900408</t>
  </si>
  <si>
    <t>Department of Veterans Services</t>
  </si>
  <si>
    <t>4E20</t>
  </si>
  <si>
    <t>900602</t>
  </si>
  <si>
    <t>Veterans' Homes Operating</t>
  </si>
  <si>
    <t>900321</t>
  </si>
  <si>
    <t>Veterans' Homes</t>
  </si>
  <si>
    <t>5DB0</t>
  </si>
  <si>
    <t>900643</t>
  </si>
  <si>
    <t>Military Injury Relief Program</t>
  </si>
  <si>
    <t>3BX0</t>
  </si>
  <si>
    <t>900609</t>
  </si>
  <si>
    <t>Medicare Services</t>
  </si>
  <si>
    <t>3740</t>
  </si>
  <si>
    <t>900606</t>
  </si>
  <si>
    <t>Troops to Teachers</t>
  </si>
  <si>
    <t>3680</t>
  </si>
  <si>
    <t>900614</t>
  </si>
  <si>
    <t>Veterans Training</t>
  </si>
  <si>
    <t>7041</t>
  </si>
  <si>
    <t>900641</t>
  </si>
  <si>
    <t>Persian Gulf, Afghanistan, and Iraq Compensation</t>
  </si>
  <si>
    <t>900615</t>
  </si>
  <si>
    <t>Veteran Bonus Program - Administration</t>
  </si>
  <si>
    <t>6040</t>
  </si>
  <si>
    <t>900604</t>
  </si>
  <si>
    <t>Veterans' Homes Improvement</t>
  </si>
  <si>
    <t>900402</t>
  </si>
  <si>
    <t>Hall of Fame</t>
  </si>
  <si>
    <t>DYS</t>
  </si>
  <si>
    <t>3FC0</t>
  </si>
  <si>
    <t>470642</t>
  </si>
  <si>
    <t>Federal Juvenile Programs FFY12</t>
  </si>
  <si>
    <t>5BN0</t>
  </si>
  <si>
    <t>470629</t>
  </si>
  <si>
    <t>E-Rate Program</t>
  </si>
  <si>
    <t>1470</t>
  </si>
  <si>
    <t>470612</t>
  </si>
  <si>
    <t>Vocational Education</t>
  </si>
  <si>
    <t>1750</t>
  </si>
  <si>
    <t>470613</t>
  </si>
  <si>
    <t>4790</t>
  </si>
  <si>
    <t>470609</t>
  </si>
  <si>
    <t>Employee Food Service</t>
  </si>
  <si>
    <t>4A20</t>
  </si>
  <si>
    <t>470602</t>
  </si>
  <si>
    <t>Child Support</t>
  </si>
  <si>
    <t>4G60</t>
  </si>
  <si>
    <t>470605</t>
  </si>
  <si>
    <t>Juvenile Special Revenue - Non-Federal</t>
  </si>
  <si>
    <t>3210</t>
  </si>
  <si>
    <t>470601</t>
  </si>
  <si>
    <t>Education</t>
  </si>
  <si>
    <t>472321</t>
  </si>
  <si>
    <t>Parole Operations</t>
  </si>
  <si>
    <t>477321</t>
  </si>
  <si>
    <t>470606</t>
  </si>
  <si>
    <t>Nutrition</t>
  </si>
  <si>
    <t>470510</t>
  </si>
  <si>
    <t>Youth Services</t>
  </si>
  <si>
    <t>470412</t>
  </si>
  <si>
    <t>Juvenile Correctional Facilities Lease Rental Bond Payments</t>
  </si>
  <si>
    <t>470401</t>
  </si>
  <si>
    <t>RECLAIM Ohio</t>
  </si>
  <si>
    <t>3V50</t>
  </si>
  <si>
    <t>470604</t>
  </si>
  <si>
    <t>Juvenile Justice/Delinquency Prevention</t>
  </si>
  <si>
    <t>3GB0</t>
  </si>
  <si>
    <t>470643</t>
  </si>
  <si>
    <t>Federal Juvenile Programs FFY13</t>
  </si>
  <si>
    <t>470614</t>
  </si>
  <si>
    <t>Title IV-E Reimbursements</t>
  </si>
  <si>
    <t>470603</t>
  </si>
  <si>
    <t>Juvenile Justice Prevention</t>
  </si>
  <si>
    <t>EBR</t>
  </si>
  <si>
    <t>172321</t>
  </si>
  <si>
    <t>EDU</t>
  </si>
  <si>
    <t>200505</t>
  </si>
  <si>
    <t>School Lunch Match</t>
  </si>
  <si>
    <t>200478</t>
  </si>
  <si>
    <t>Industry-Recognized Credentials High School Students</t>
  </si>
  <si>
    <t>200465</t>
  </si>
  <si>
    <t>Education Technology Resources</t>
  </si>
  <si>
    <t>200455</t>
  </si>
  <si>
    <t>Community Schools and Choice Programs</t>
  </si>
  <si>
    <t>200448</t>
  </si>
  <si>
    <t>Educator Preparation</t>
  </si>
  <si>
    <t>200447</t>
  </si>
  <si>
    <t>High School Equivalency Testing</t>
  </si>
  <si>
    <t>200446</t>
  </si>
  <si>
    <t>Education Management Information System</t>
  </si>
  <si>
    <t>200502</t>
  </si>
  <si>
    <t>Pupil Transportation</t>
  </si>
  <si>
    <t>200442</t>
  </si>
  <si>
    <t>Child Care Licensing</t>
  </si>
  <si>
    <t>200439</t>
  </si>
  <si>
    <t>Accountability/Report Cards</t>
  </si>
  <si>
    <t>200437</t>
  </si>
  <si>
    <t>Student Assessment</t>
  </si>
  <si>
    <t>200511</t>
  </si>
  <si>
    <t>Auxiliary Services</t>
  </si>
  <si>
    <t>200426</t>
  </si>
  <si>
    <t>Ohio Educational Computer Network</t>
  </si>
  <si>
    <t>200572</t>
  </si>
  <si>
    <t>Adult Education Programs</t>
  </si>
  <si>
    <t>200424</t>
  </si>
  <si>
    <t>Policy Analysis</t>
  </si>
  <si>
    <t>200422</t>
  </si>
  <si>
    <t>School Management Assistance</t>
  </si>
  <si>
    <t>200420</t>
  </si>
  <si>
    <t>Information Technology Development and Support</t>
  </si>
  <si>
    <t>200321</t>
  </si>
  <si>
    <t>200427</t>
  </si>
  <si>
    <t>Academic Standards</t>
  </si>
  <si>
    <t>200588</t>
  </si>
  <si>
    <t>Competency Based Education Pilot</t>
  </si>
  <si>
    <t>7017</t>
  </si>
  <si>
    <t>SLF</t>
  </si>
  <si>
    <t>200684</t>
  </si>
  <si>
    <t>Community School Facilities</t>
  </si>
  <si>
    <t>200631</t>
  </si>
  <si>
    <t>Quality Community Schools Support</t>
  </si>
  <si>
    <t>200629</t>
  </si>
  <si>
    <t>Community Connectors</t>
  </si>
  <si>
    <t>200612</t>
  </si>
  <si>
    <t>Foundation Funding</t>
  </si>
  <si>
    <t>200602</t>
  </si>
  <si>
    <t>School Climate Grants</t>
  </si>
  <si>
    <t>4V70</t>
  </si>
  <si>
    <t>200633</t>
  </si>
  <si>
    <t>Interagency Program Support</t>
  </si>
  <si>
    <t>4R70</t>
  </si>
  <si>
    <t>200695</t>
  </si>
  <si>
    <t>Indirect Operational Support</t>
  </si>
  <si>
    <t>1380</t>
  </si>
  <si>
    <t>200606</t>
  </si>
  <si>
    <t>200550</t>
  </si>
  <si>
    <t>200532</t>
  </si>
  <si>
    <t>Nonpublic Administrative Cost Reimbursement</t>
  </si>
  <si>
    <t>200578</t>
  </si>
  <si>
    <t>Violence Prevention and School Safety</t>
  </si>
  <si>
    <t>200576</t>
  </si>
  <si>
    <t>Adaptive Sports Program</t>
  </si>
  <si>
    <t>200574</t>
  </si>
  <si>
    <t>Half-Mill Maintenance Equalization</t>
  </si>
  <si>
    <t>200573</t>
  </si>
  <si>
    <t>EdChoice Expansion</t>
  </si>
  <si>
    <t>200408</t>
  </si>
  <si>
    <t>Early Childhood Education</t>
  </si>
  <si>
    <t>200566</t>
  </si>
  <si>
    <t>Literacy Improvement</t>
  </si>
  <si>
    <t>3Z30</t>
  </si>
  <si>
    <t>200645</t>
  </si>
  <si>
    <t>Consolidated Federal Grant Administration</t>
  </si>
  <si>
    <t>200545</t>
  </si>
  <si>
    <t>Career-Technical Education Enhancements</t>
  </si>
  <si>
    <t>200540</t>
  </si>
  <si>
    <t>Special Education Enhancements</t>
  </si>
  <si>
    <t>657401</t>
  </si>
  <si>
    <t>Medicaid in Schools</t>
  </si>
  <si>
    <t>5RE0</t>
  </si>
  <si>
    <t>200697</t>
  </si>
  <si>
    <t>School District TPP Supplement</t>
  </si>
  <si>
    <t>3D20</t>
  </si>
  <si>
    <t>200667</t>
  </si>
  <si>
    <t>Math Science Partnerships</t>
  </si>
  <si>
    <t>3D10</t>
  </si>
  <si>
    <t>200664</t>
  </si>
  <si>
    <t>Drug Free Schools</t>
  </si>
  <si>
    <t>3C50</t>
  </si>
  <si>
    <t>200661</t>
  </si>
  <si>
    <t>3AN0</t>
  </si>
  <si>
    <t>200671</t>
  </si>
  <si>
    <t>School Improvement Grants</t>
  </si>
  <si>
    <t>3AF0</t>
  </si>
  <si>
    <t>657601</t>
  </si>
  <si>
    <t>Schools Medicaid Administrative Claims</t>
  </si>
  <si>
    <t>3700</t>
  </si>
  <si>
    <t>200624</t>
  </si>
  <si>
    <t>Education of Exceptional Children</t>
  </si>
  <si>
    <t>3Z20</t>
  </si>
  <si>
    <t>200690</t>
  </si>
  <si>
    <t>State Assessments</t>
  </si>
  <si>
    <t>6200</t>
  </si>
  <si>
    <t>200615</t>
  </si>
  <si>
    <t>Educational Improvement Grants</t>
  </si>
  <si>
    <t>3EH0</t>
  </si>
  <si>
    <t>200620</t>
  </si>
  <si>
    <t>Migrant Education</t>
  </si>
  <si>
    <t>5U20</t>
  </si>
  <si>
    <t>200685</t>
  </si>
  <si>
    <t>National Education Statistics</t>
  </si>
  <si>
    <t>3670</t>
  </si>
  <si>
    <t>200607</t>
  </si>
  <si>
    <t>School Food Services</t>
  </si>
  <si>
    <t>5RB0</t>
  </si>
  <si>
    <t>200644</t>
  </si>
  <si>
    <t>Straight A Fund</t>
  </si>
  <si>
    <t>5MM0</t>
  </si>
  <si>
    <t>200677</t>
  </si>
  <si>
    <t>Child Nutrition Refunds</t>
  </si>
  <si>
    <t>5KX0</t>
  </si>
  <si>
    <t>200691</t>
  </si>
  <si>
    <t>Ohio School Sponsorship Program</t>
  </si>
  <si>
    <t>5H30</t>
  </si>
  <si>
    <t>200687</t>
  </si>
  <si>
    <t>School District Solvency Assistance</t>
  </si>
  <si>
    <t>5980</t>
  </si>
  <si>
    <t>200659</t>
  </si>
  <si>
    <t>Auxiliary Services Reimbursement</t>
  </si>
  <si>
    <t>4L20</t>
  </si>
  <si>
    <t>200681</t>
  </si>
  <si>
    <t>Teacher Certification and Licensure</t>
  </si>
  <si>
    <t>4550</t>
  </si>
  <si>
    <t>200608</t>
  </si>
  <si>
    <t>Commodity Foods</t>
  </si>
  <si>
    <t>4540</t>
  </si>
  <si>
    <t>200610</t>
  </si>
  <si>
    <t>High School Equivalency</t>
  </si>
  <si>
    <t>4520</t>
  </si>
  <si>
    <t>200638</t>
  </si>
  <si>
    <t>Charges and Reimbursements</t>
  </si>
  <si>
    <t>200421</t>
  </si>
  <si>
    <t>Alternative Education Programs</t>
  </si>
  <si>
    <t>3Y60</t>
  </si>
  <si>
    <t>200635</t>
  </si>
  <si>
    <t>Improving Teacher Quality</t>
  </si>
  <si>
    <t>5UC0</t>
  </si>
  <si>
    <t>200662</t>
  </si>
  <si>
    <t>3Y70</t>
  </si>
  <si>
    <t>200689</t>
  </si>
  <si>
    <t>English Language Acquisition</t>
  </si>
  <si>
    <t>3EJ0</t>
  </si>
  <si>
    <t>200622</t>
  </si>
  <si>
    <t>Homeless Children Education</t>
  </si>
  <si>
    <t>3Y20</t>
  </si>
  <si>
    <t>200688</t>
  </si>
  <si>
    <t>21st Century Community Learning Centers</t>
  </si>
  <si>
    <t>3T40</t>
  </si>
  <si>
    <t>200613</t>
  </si>
  <si>
    <t>Public Charter Schools</t>
  </si>
  <si>
    <t>3M20</t>
  </si>
  <si>
    <t>200680</t>
  </si>
  <si>
    <t>Individuals with Disabilities Education Act</t>
  </si>
  <si>
    <t>3M00</t>
  </si>
  <si>
    <t>200623</t>
  </si>
  <si>
    <t>ESEA Title 1A</t>
  </si>
  <si>
    <t>3L90</t>
  </si>
  <si>
    <t>200621</t>
  </si>
  <si>
    <t>Career-Technical Education Basic Grant</t>
  </si>
  <si>
    <t>3L80</t>
  </si>
  <si>
    <t>200619</t>
  </si>
  <si>
    <t>Child/Adult Food Programs</t>
  </si>
  <si>
    <t>3L70</t>
  </si>
  <si>
    <t>200618</t>
  </si>
  <si>
    <t>Federal School Breakfast</t>
  </si>
  <si>
    <t>3HI0</t>
  </si>
  <si>
    <t>200634</t>
  </si>
  <si>
    <t>Student Support and Academic Enrichment</t>
  </si>
  <si>
    <t>3HF0</t>
  </si>
  <si>
    <t>200649</t>
  </si>
  <si>
    <t>Federal Education Grants</t>
  </si>
  <si>
    <t>3H90</t>
  </si>
  <si>
    <t>200605</t>
  </si>
  <si>
    <t>Head Start Collaboration Project</t>
  </si>
  <si>
    <t>3GZ0</t>
  </si>
  <si>
    <t>200609</t>
  </si>
  <si>
    <t>JAVITS</t>
  </si>
  <si>
    <t>3GP0</t>
  </si>
  <si>
    <t>200600</t>
  </si>
  <si>
    <t>School Climate Transformation</t>
  </si>
  <si>
    <t>3GG0</t>
  </si>
  <si>
    <t>200676</t>
  </si>
  <si>
    <t>Fresh Fruit and Vegetable Program</t>
  </si>
  <si>
    <t>3GF0</t>
  </si>
  <si>
    <t>200675</t>
  </si>
  <si>
    <t>Miscellaneous Nutrition Grants</t>
  </si>
  <si>
    <t>3GE0</t>
  </si>
  <si>
    <t>200674</t>
  </si>
  <si>
    <t>Summer Food Service Program</t>
  </si>
  <si>
    <t>3FE0</t>
  </si>
  <si>
    <t>200669</t>
  </si>
  <si>
    <t>Striving Readers</t>
  </si>
  <si>
    <t>3Y80</t>
  </si>
  <si>
    <t>200639</t>
  </si>
  <si>
    <t>Rural and Low Income Technical Assistance</t>
  </si>
  <si>
    <t>3L60</t>
  </si>
  <si>
    <t>200617</t>
  </si>
  <si>
    <t>Federal School Lunch</t>
  </si>
  <si>
    <t>ELC</t>
  </si>
  <si>
    <t>051321</t>
  </si>
  <si>
    <t>4P20</t>
  </si>
  <si>
    <t>051601</t>
  </si>
  <si>
    <t>Operating Support</t>
  </si>
  <si>
    <t>ENG</t>
  </si>
  <si>
    <t>892609</t>
  </si>
  <si>
    <t>EPA</t>
  </si>
  <si>
    <t>6A10</t>
  </si>
  <si>
    <t>715645</t>
  </si>
  <si>
    <t>Environmental Education</t>
  </si>
  <si>
    <t>5S10</t>
  </si>
  <si>
    <t>715607</t>
  </si>
  <si>
    <t>4D50</t>
  </si>
  <si>
    <t>715618</t>
  </si>
  <si>
    <t>Recycled State Materials</t>
  </si>
  <si>
    <t>4J00</t>
  </si>
  <si>
    <t>715638</t>
  </si>
  <si>
    <t>Underground Injection Control</t>
  </si>
  <si>
    <t>4K20</t>
  </si>
  <si>
    <t>715648</t>
  </si>
  <si>
    <t>Clean Air - Non Title V</t>
  </si>
  <si>
    <t>4K30</t>
  </si>
  <si>
    <t>715649</t>
  </si>
  <si>
    <t>Solid Waste</t>
  </si>
  <si>
    <t>4K40</t>
  </si>
  <si>
    <t>715650</t>
  </si>
  <si>
    <t>Surface Water Protection</t>
  </si>
  <si>
    <t>715686</t>
  </si>
  <si>
    <t>Environmental Laboratory Services</t>
  </si>
  <si>
    <t>4K50</t>
  </si>
  <si>
    <t>715651</t>
  </si>
  <si>
    <t>Drinking Water Protection</t>
  </si>
  <si>
    <t>4P50</t>
  </si>
  <si>
    <t>715654</t>
  </si>
  <si>
    <t>Cozart Landfill</t>
  </si>
  <si>
    <t>4R50</t>
  </si>
  <si>
    <t>715656</t>
  </si>
  <si>
    <t>Scrap Tire Management</t>
  </si>
  <si>
    <t>4R90</t>
  </si>
  <si>
    <t>715658</t>
  </si>
  <si>
    <t>Voluntary Action Program</t>
  </si>
  <si>
    <t>4T30</t>
  </si>
  <si>
    <t>715659</t>
  </si>
  <si>
    <t>Clean Air - Title V Permit Program</t>
  </si>
  <si>
    <t>3BU0</t>
  </si>
  <si>
    <t>715684</t>
  </si>
  <si>
    <t>Water Quality Protection</t>
  </si>
  <si>
    <t>5Y30</t>
  </si>
  <si>
    <t>715685</t>
  </si>
  <si>
    <t>Surface Water Improvement</t>
  </si>
  <si>
    <t>6440</t>
  </si>
  <si>
    <t>715631</t>
  </si>
  <si>
    <t>Emergency Response Radiological Safety</t>
  </si>
  <si>
    <t>6760</t>
  </si>
  <si>
    <t>715642</t>
  </si>
  <si>
    <t>Water Pollution Control Loan Administration</t>
  </si>
  <si>
    <t>715699</t>
  </si>
  <si>
    <t>Water Quality Administration</t>
  </si>
  <si>
    <t>6780</t>
  </si>
  <si>
    <t>715635</t>
  </si>
  <si>
    <t>Air Toxic Release</t>
  </si>
  <si>
    <t>6790</t>
  </si>
  <si>
    <t>715636</t>
  </si>
  <si>
    <t>Emergency Planning</t>
  </si>
  <si>
    <t>6990</t>
  </si>
  <si>
    <t>715644</t>
  </si>
  <si>
    <t>Water Pollution Control Administration</t>
  </si>
  <si>
    <t>715695</t>
  </si>
  <si>
    <t>3530</t>
  </si>
  <si>
    <t>715612</t>
  </si>
  <si>
    <t>Public Water Supply</t>
  </si>
  <si>
    <t>5VA0</t>
  </si>
  <si>
    <t>715601</t>
  </si>
  <si>
    <t>Marsh Restoration</t>
  </si>
  <si>
    <t>3620</t>
  </si>
  <si>
    <t>715605</t>
  </si>
  <si>
    <t>Underground Injection Control - Federal</t>
  </si>
  <si>
    <t>3F20</t>
  </si>
  <si>
    <t>715630</t>
  </si>
  <si>
    <t>Revolving Loan Fund - Operating</t>
  </si>
  <si>
    <t>3CS0</t>
  </si>
  <si>
    <t>715688</t>
  </si>
  <si>
    <t>Federal NRD Settlements</t>
  </si>
  <si>
    <t>3F30</t>
  </si>
  <si>
    <t>715632</t>
  </si>
  <si>
    <t>Federally Supported Cleanup and Response</t>
  </si>
  <si>
    <t>5000</t>
  </si>
  <si>
    <t>715608</t>
  </si>
  <si>
    <t>Immediate Removal Special Account</t>
  </si>
  <si>
    <t>3T30</t>
  </si>
  <si>
    <t>715669</t>
  </si>
  <si>
    <t>Drinking Water State Revolving Fund</t>
  </si>
  <si>
    <t>3V70</t>
  </si>
  <si>
    <t>715606</t>
  </si>
  <si>
    <t>Agencywide Grants</t>
  </si>
  <si>
    <t>715502</t>
  </si>
  <si>
    <t>Auto Emissions E-Check Program</t>
  </si>
  <si>
    <t>1990</t>
  </si>
  <si>
    <t>715602</t>
  </si>
  <si>
    <t>Laboratory Services</t>
  </si>
  <si>
    <t>2190</t>
  </si>
  <si>
    <t>715604</t>
  </si>
  <si>
    <t>4A10</t>
  </si>
  <si>
    <t>715640</t>
  </si>
  <si>
    <t>6960</t>
  </si>
  <si>
    <t>715643</t>
  </si>
  <si>
    <t>Air Pollution Control Administration</t>
  </si>
  <si>
    <t>3570</t>
  </si>
  <si>
    <t>715619</t>
  </si>
  <si>
    <t>Air Pollution Control - Federal</t>
  </si>
  <si>
    <t>5860</t>
  </si>
  <si>
    <t>715637</t>
  </si>
  <si>
    <t>Scrap Tire Market Development</t>
  </si>
  <si>
    <t>3HE0</t>
  </si>
  <si>
    <t>715697</t>
  </si>
  <si>
    <t>Volkswagen Clean Air Act Settlement</t>
  </si>
  <si>
    <t>5PZ0</t>
  </si>
  <si>
    <t>715696</t>
  </si>
  <si>
    <t>Drinking Water Loan Fee</t>
  </si>
  <si>
    <t>5050</t>
  </si>
  <si>
    <t>715623</t>
  </si>
  <si>
    <t>Hazardous Waste Cleanup</t>
  </si>
  <si>
    <t>715698</t>
  </si>
  <si>
    <t>Response and Investigations</t>
  </si>
  <si>
    <t>5320</t>
  </si>
  <si>
    <t>715646</t>
  </si>
  <si>
    <t>Recycling and Litter Control</t>
  </si>
  <si>
    <t>5420</t>
  </si>
  <si>
    <t>715671</t>
  </si>
  <si>
    <t>Risk Management Reporting</t>
  </si>
  <si>
    <t>5BC0</t>
  </si>
  <si>
    <t>715622</t>
  </si>
  <si>
    <t>Local Air Pollution Control</t>
  </si>
  <si>
    <t>715624</t>
  </si>
  <si>
    <t>Surface Water</t>
  </si>
  <si>
    <t>715672</t>
  </si>
  <si>
    <t>Air Pollution Control</t>
  </si>
  <si>
    <t>715673</t>
  </si>
  <si>
    <t>Drinking and Ground Water</t>
  </si>
  <si>
    <t>715676</t>
  </si>
  <si>
    <t>Assistance and Prevention</t>
  </si>
  <si>
    <t>715694</t>
  </si>
  <si>
    <t>Environmental Resource Coordination</t>
  </si>
  <si>
    <t>5H40</t>
  </si>
  <si>
    <t>715664</t>
  </si>
  <si>
    <t>Groundwater Support</t>
  </si>
  <si>
    <t>5BY0</t>
  </si>
  <si>
    <t>715681</t>
  </si>
  <si>
    <t>Auto Emissions Test</t>
  </si>
  <si>
    <t>5410</t>
  </si>
  <si>
    <t>715670</t>
  </si>
  <si>
    <t>Site Specific Cleanup</t>
  </si>
  <si>
    <t>5BT0</t>
  </si>
  <si>
    <t>715679</t>
  </si>
  <si>
    <t>C&amp;DD Groundwater Monitoring</t>
  </si>
  <si>
    <t>5030</t>
  </si>
  <si>
    <t>715621</t>
  </si>
  <si>
    <t>Hazardous Waste Facility Management</t>
  </si>
  <si>
    <t>715692</t>
  </si>
  <si>
    <t>Administration</t>
  </si>
  <si>
    <t>715687</t>
  </si>
  <si>
    <t>Areawide Planning Agencies</t>
  </si>
  <si>
    <t>715678</t>
  </si>
  <si>
    <t>Corrective Actions</t>
  </si>
  <si>
    <t>715677</t>
  </si>
  <si>
    <t>Laboratory</t>
  </si>
  <si>
    <t>ERB</t>
  </si>
  <si>
    <t>125321</t>
  </si>
  <si>
    <t>5720</t>
  </si>
  <si>
    <t>125603</t>
  </si>
  <si>
    <t>Training and Publications</t>
  </si>
  <si>
    <t>ETC</t>
  </si>
  <si>
    <t>5VB0</t>
  </si>
  <si>
    <t>935650</t>
  </si>
  <si>
    <t>Facility Rental</t>
  </si>
  <si>
    <t>935410</t>
  </si>
  <si>
    <t>Content Development, Acquisition, and Distribution</t>
  </si>
  <si>
    <t>935412</t>
  </si>
  <si>
    <t>935430</t>
  </si>
  <si>
    <t>Broadcast Education Operating</t>
  </si>
  <si>
    <t>5FK0</t>
  </si>
  <si>
    <t>935608</t>
  </si>
  <si>
    <t>Media Services</t>
  </si>
  <si>
    <t>935408</t>
  </si>
  <si>
    <t>General Operations</t>
  </si>
  <si>
    <t>935402</t>
  </si>
  <si>
    <t>Ohio Government Telecommunications Services</t>
  </si>
  <si>
    <t>935401</t>
  </si>
  <si>
    <t>Statehouse News Bureau</t>
  </si>
  <si>
    <t>935409</t>
  </si>
  <si>
    <t>Technology Operations</t>
  </si>
  <si>
    <t>4F30</t>
  </si>
  <si>
    <t>935603</t>
  </si>
  <si>
    <t>Affiliate Services</t>
  </si>
  <si>
    <t>ETH</t>
  </si>
  <si>
    <t>4M60</t>
  </si>
  <si>
    <t>146601</t>
  </si>
  <si>
    <t>146321</t>
  </si>
  <si>
    <t>EXP</t>
  </si>
  <si>
    <t>5060</t>
  </si>
  <si>
    <t>723601</t>
  </si>
  <si>
    <t>723604</t>
  </si>
  <si>
    <t>Grounds Maintenance and Repairs</t>
  </si>
  <si>
    <t>4N20</t>
  </si>
  <si>
    <t>723602</t>
  </si>
  <si>
    <t>Ohio State Fair Harness Racing</t>
  </si>
  <si>
    <t>723403</t>
  </si>
  <si>
    <t>Junior Fair Subsidy</t>
  </si>
  <si>
    <t>FCC</t>
  </si>
  <si>
    <t>230401</t>
  </si>
  <si>
    <t>Cultural Facilities Lease Rental Bond Payments</t>
  </si>
  <si>
    <t>1310</t>
  </si>
  <si>
    <t>230639</t>
  </si>
  <si>
    <t>State Construction Management Operations</t>
  </si>
  <si>
    <t>230908</t>
  </si>
  <si>
    <t>Common Schools General Obligation Bond Debt Service</t>
  </si>
  <si>
    <t>230458</t>
  </si>
  <si>
    <t>State Construction Management Services</t>
  </si>
  <si>
    <t>230321</t>
  </si>
  <si>
    <t>FUN</t>
  </si>
  <si>
    <t>881609</t>
  </si>
  <si>
    <t>GOV</t>
  </si>
  <si>
    <t>040321</t>
  </si>
  <si>
    <t>5AK0</t>
  </si>
  <si>
    <t>040607</t>
  </si>
  <si>
    <t>Government Relations</t>
  </si>
  <si>
    <t>HEF</t>
  </si>
  <si>
    <t>4610</t>
  </si>
  <si>
    <t>372601</t>
  </si>
  <si>
    <t>HFA</t>
  </si>
  <si>
    <t>5AZ0</t>
  </si>
  <si>
    <t>997601</t>
  </si>
  <si>
    <t>Housing Finance Agency Personal Services</t>
  </si>
  <si>
    <t>IGO</t>
  </si>
  <si>
    <t>4Z30</t>
  </si>
  <si>
    <t>965602</t>
  </si>
  <si>
    <t>Special Investigations</t>
  </si>
  <si>
    <t>5FA0</t>
  </si>
  <si>
    <t>965603</t>
  </si>
  <si>
    <t>Deputy Inspector General for ODOT</t>
  </si>
  <si>
    <t>5FT0</t>
  </si>
  <si>
    <t>965604</t>
  </si>
  <si>
    <t>Deputy Inspector General for BWC/OIC</t>
  </si>
  <si>
    <t>965321</t>
  </si>
  <si>
    <t>INS</t>
  </si>
  <si>
    <t>5PT0</t>
  </si>
  <si>
    <t>820613</t>
  </si>
  <si>
    <t>Captive Insurance Regulation and Supervision</t>
  </si>
  <si>
    <t>5540</t>
  </si>
  <si>
    <t>820606</t>
  </si>
  <si>
    <t>820601</t>
  </si>
  <si>
    <t>Operating Expenses-OSHIIP</t>
  </si>
  <si>
    <t>5550</t>
  </si>
  <si>
    <t>820605</t>
  </si>
  <si>
    <t>Examination</t>
  </si>
  <si>
    <t>3U50</t>
  </si>
  <si>
    <t>820602</t>
  </si>
  <si>
    <t>OSHIIP Operating Grant</t>
  </si>
  <si>
    <t>JCO</t>
  </si>
  <si>
    <t>4030</t>
  </si>
  <si>
    <t>018601</t>
  </si>
  <si>
    <t>Ohio Jury Instructions</t>
  </si>
  <si>
    <t>018321</t>
  </si>
  <si>
    <t>JCR</t>
  </si>
  <si>
    <t>029321</t>
  </si>
  <si>
    <t>JEO</t>
  </si>
  <si>
    <t>047321</t>
  </si>
  <si>
    <t>JFS</t>
  </si>
  <si>
    <t>600420</t>
  </si>
  <si>
    <t>Child Support Programs</t>
  </si>
  <si>
    <t>3980</t>
  </si>
  <si>
    <t>600627</t>
  </si>
  <si>
    <t>Adoption Program-Federal</t>
  </si>
  <si>
    <t>600421</t>
  </si>
  <si>
    <t>Family Assistance Programs</t>
  </si>
  <si>
    <t>3840</t>
  </si>
  <si>
    <t>600610</t>
  </si>
  <si>
    <t>Food Assistance Programs</t>
  </si>
  <si>
    <t>600416</t>
  </si>
  <si>
    <t>Information Technology Projects</t>
  </si>
  <si>
    <t>5830</t>
  </si>
  <si>
    <t>600642</t>
  </si>
  <si>
    <t>Child Support Intercept-State</t>
  </si>
  <si>
    <t>1920</t>
  </si>
  <si>
    <t>600646</t>
  </si>
  <si>
    <t>Child Support Intercept-Federal</t>
  </si>
  <si>
    <t>3310</t>
  </si>
  <si>
    <t>600686</t>
  </si>
  <si>
    <t>Workforce Programs</t>
  </si>
  <si>
    <t>3850</t>
  </si>
  <si>
    <t>600614</t>
  </si>
  <si>
    <t>Refugee Services</t>
  </si>
  <si>
    <t>3950</t>
  </si>
  <si>
    <t>600616</t>
  </si>
  <si>
    <t>Federal Discretionary Grants</t>
  </si>
  <si>
    <t>600423</t>
  </si>
  <si>
    <t>Families and Children Programs</t>
  </si>
  <si>
    <t>3970</t>
  </si>
  <si>
    <t>600626</t>
  </si>
  <si>
    <t>Child Support-Federal</t>
  </si>
  <si>
    <t>600502</t>
  </si>
  <si>
    <t>Child Support- Local</t>
  </si>
  <si>
    <t>3A20</t>
  </si>
  <si>
    <t>600641</t>
  </si>
  <si>
    <t>Emergency Food Distribution</t>
  </si>
  <si>
    <t>3AW0</t>
  </si>
  <si>
    <t>600675</t>
  </si>
  <si>
    <t>Fatherhood Commission</t>
  </si>
  <si>
    <t>600321</t>
  </si>
  <si>
    <t>Program Support</t>
  </si>
  <si>
    <t>3960</t>
  </si>
  <si>
    <t>600620</t>
  </si>
  <si>
    <t>Social Services Block Grant</t>
  </si>
  <si>
    <t>600523</t>
  </si>
  <si>
    <t>Family and Children Services</t>
  </si>
  <si>
    <t>655523</t>
  </si>
  <si>
    <t>Medicaid Program Support-Local Transportation</t>
  </si>
  <si>
    <t>655522</t>
  </si>
  <si>
    <t>655425</t>
  </si>
  <si>
    <t>600546</t>
  </si>
  <si>
    <t>Healthy Food Financing Initiative</t>
  </si>
  <si>
    <t>600541</t>
  </si>
  <si>
    <t>Kinship Permanency Incentive Program</t>
  </si>
  <si>
    <t>600535</t>
  </si>
  <si>
    <t>Early Care and Education</t>
  </si>
  <si>
    <t>600534</t>
  </si>
  <si>
    <t>Adult Protective Services</t>
  </si>
  <si>
    <t>600450</t>
  </si>
  <si>
    <t>Program Operations</t>
  </si>
  <si>
    <t>600528</t>
  </si>
  <si>
    <t>600445</t>
  </si>
  <si>
    <t>Unemployment Insurance Administration</t>
  </si>
  <si>
    <t>600521</t>
  </si>
  <si>
    <t>Family Assistance- Local</t>
  </si>
  <si>
    <t>5HL0</t>
  </si>
  <si>
    <t>600602</t>
  </si>
  <si>
    <t>State and County Shared Services</t>
  </si>
  <si>
    <t>600511</t>
  </si>
  <si>
    <t>Disability Financial Assistance</t>
  </si>
  <si>
    <t>600504</t>
  </si>
  <si>
    <t>Healthier Buckeye Grant Program</t>
  </si>
  <si>
    <t>4F10</t>
  </si>
  <si>
    <t>600609</t>
  </si>
  <si>
    <t>Family and Children Activities</t>
  </si>
  <si>
    <t>600466</t>
  </si>
  <si>
    <t>Foster Care Administration</t>
  </si>
  <si>
    <t>5B60</t>
  </si>
  <si>
    <t>600601</t>
  </si>
  <si>
    <t>Food Assistance Intercept</t>
  </si>
  <si>
    <t>600533</t>
  </si>
  <si>
    <t>Child, Family, and Community Protection Services</t>
  </si>
  <si>
    <t>3V60</t>
  </si>
  <si>
    <t>600689</t>
  </si>
  <si>
    <t>TANF Block Grant</t>
  </si>
  <si>
    <t>R012</t>
  </si>
  <si>
    <t>600643</t>
  </si>
  <si>
    <t>Refunds and Audit Settlements</t>
  </si>
  <si>
    <t>3H70</t>
  </si>
  <si>
    <t>600617</t>
  </si>
  <si>
    <t>Child Care Federal</t>
  </si>
  <si>
    <t>3F01</t>
  </si>
  <si>
    <t>655624</t>
  </si>
  <si>
    <t>Medicaid Program Support - Federal</t>
  </si>
  <si>
    <t>3D30</t>
  </si>
  <si>
    <t>600648</t>
  </si>
  <si>
    <t>Children's Trust Fund Federal</t>
  </si>
  <si>
    <t>600410</t>
  </si>
  <si>
    <t>TANF State Maintenance of Effort</t>
  </si>
  <si>
    <t>600413</t>
  </si>
  <si>
    <t>Child Care State/Maintenance of Effort</t>
  </si>
  <si>
    <t>3N00</t>
  </si>
  <si>
    <t>600628</t>
  </si>
  <si>
    <t>Foster Care Program-Federal</t>
  </si>
  <si>
    <t>3S50</t>
  </si>
  <si>
    <t>600622</t>
  </si>
  <si>
    <t>Child Support Projects</t>
  </si>
  <si>
    <t>3V00</t>
  </si>
  <si>
    <t>600688</t>
  </si>
  <si>
    <t>Workforce Innovation and Opportunity Act Programs</t>
  </si>
  <si>
    <t>3V40</t>
  </si>
  <si>
    <t>600632</t>
  </si>
  <si>
    <t>Trade Programs</t>
  </si>
  <si>
    <t>4A90</t>
  </si>
  <si>
    <t>600607</t>
  </si>
  <si>
    <t>Unemployment Compensation Administration Fund</t>
  </si>
  <si>
    <t>600679</t>
  </si>
  <si>
    <t>Unemployment Compensation Review Commission-Federal</t>
  </si>
  <si>
    <t>1980</t>
  </si>
  <si>
    <t>600647</t>
  </si>
  <si>
    <t>Children's Trust Fund</t>
  </si>
  <si>
    <t>600624</t>
  </si>
  <si>
    <t>Employment Services</t>
  </si>
  <si>
    <t>5RC0</t>
  </si>
  <si>
    <t>600669</t>
  </si>
  <si>
    <t>4A80</t>
  </si>
  <si>
    <t>600658</t>
  </si>
  <si>
    <t>Public Assistance Activities</t>
  </si>
  <si>
    <t>4E70</t>
  </si>
  <si>
    <t>600604</t>
  </si>
  <si>
    <t>Family and Children Services Collections</t>
  </si>
  <si>
    <t>5DM0</t>
  </si>
  <si>
    <t>600633</t>
  </si>
  <si>
    <t>Audit Settlements and Contingency</t>
  </si>
  <si>
    <t>5ES0</t>
  </si>
  <si>
    <t>600630</t>
  </si>
  <si>
    <t>Food Bank Assistance</t>
  </si>
  <si>
    <t>600678</t>
  </si>
  <si>
    <t>Federal Unemployment Programs</t>
  </si>
  <si>
    <t>5NG0</t>
  </si>
  <si>
    <t>600660</t>
  </si>
  <si>
    <t>Victims of Human Trafficking</t>
  </si>
  <si>
    <t>600615</t>
  </si>
  <si>
    <t>Veterans Programs</t>
  </si>
  <si>
    <t>5RX0</t>
  </si>
  <si>
    <t>600699</t>
  </si>
  <si>
    <t>Workforce Development Projects</t>
  </si>
  <si>
    <t>5RY0</t>
  </si>
  <si>
    <t>600698</t>
  </si>
  <si>
    <t>600674</t>
  </si>
  <si>
    <t>Children’s Crisis Care</t>
  </si>
  <si>
    <t>5U60</t>
  </si>
  <si>
    <t>600663</t>
  </si>
  <si>
    <t>Family and Children Support</t>
  </si>
  <si>
    <t>5VJ0</t>
  </si>
  <si>
    <t>600600</t>
  </si>
  <si>
    <t>3270</t>
  </si>
  <si>
    <t>600606</t>
  </si>
  <si>
    <t>Child Welfare</t>
  </si>
  <si>
    <t>5KT0</t>
  </si>
  <si>
    <t>600696</t>
  </si>
  <si>
    <t>JLE</t>
  </si>
  <si>
    <t>5HN0</t>
  </si>
  <si>
    <t>028602</t>
  </si>
  <si>
    <t>Investigations and Financial Disclosure</t>
  </si>
  <si>
    <t>028321</t>
  </si>
  <si>
    <t>Legislative Ethics Committee</t>
  </si>
  <si>
    <t>4G70</t>
  </si>
  <si>
    <t>028601</t>
  </si>
  <si>
    <t>Joint Legislative Ethics Committee</t>
  </si>
  <si>
    <t>JMO</t>
  </si>
  <si>
    <t>048321</t>
  </si>
  <si>
    <t>JSC</t>
  </si>
  <si>
    <t>5SP0</t>
  </si>
  <si>
    <t>005626</t>
  </si>
  <si>
    <t>Civil Justice Grant Program</t>
  </si>
  <si>
    <t>005409</t>
  </si>
  <si>
    <t>Ohio Courts Technology Initiative</t>
  </si>
  <si>
    <t>005406</t>
  </si>
  <si>
    <t>005401</t>
  </si>
  <si>
    <t>005321</t>
  </si>
  <si>
    <t>Operating Expenses - Judiciary/Supreme Court</t>
  </si>
  <si>
    <t>5JY0</t>
  </si>
  <si>
    <t>005620</t>
  </si>
  <si>
    <t>County Law Library Resources Boards</t>
  </si>
  <si>
    <t>3J00</t>
  </si>
  <si>
    <t>005603</t>
  </si>
  <si>
    <t>6A80</t>
  </si>
  <si>
    <t>005606</t>
  </si>
  <si>
    <t>Supreme Court Admissions</t>
  </si>
  <si>
    <t>5T80</t>
  </si>
  <si>
    <t>005609</t>
  </si>
  <si>
    <t>Grants and Awards</t>
  </si>
  <si>
    <t>5HT0</t>
  </si>
  <si>
    <t>005617</t>
  </si>
  <si>
    <t>Court Interpreter Certification</t>
  </si>
  <si>
    <t>4C80</t>
  </si>
  <si>
    <t>005605</t>
  </si>
  <si>
    <t>Attorney Services</t>
  </si>
  <si>
    <t>6720</t>
  </si>
  <si>
    <t>005601</t>
  </si>
  <si>
    <t>Judiciary/Supreme Court Education</t>
  </si>
  <si>
    <t>LCO</t>
  </si>
  <si>
    <t>970601</t>
  </si>
  <si>
    <t>Commission Operating Expenses</t>
  </si>
  <si>
    <t>LEC</t>
  </si>
  <si>
    <t>4C00</t>
  </si>
  <si>
    <t>780601</t>
  </si>
  <si>
    <t>Lake Erie Protection</t>
  </si>
  <si>
    <t>3EP0</t>
  </si>
  <si>
    <t>780603</t>
  </si>
  <si>
    <t>LEC Federal Grants</t>
  </si>
  <si>
    <t>LIB</t>
  </si>
  <si>
    <t>4S40</t>
  </si>
  <si>
    <t>350604</t>
  </si>
  <si>
    <t>Ohio Public Library Information Network</t>
  </si>
  <si>
    <t>1390</t>
  </si>
  <si>
    <t>350602</t>
  </si>
  <si>
    <t>Services for State Agencies</t>
  </si>
  <si>
    <t>350502</t>
  </si>
  <si>
    <t>Regional Library Systems</t>
  </si>
  <si>
    <t>350401</t>
  </si>
  <si>
    <t>Ohioana Library Association</t>
  </si>
  <si>
    <t>350321</t>
  </si>
  <si>
    <t>5GB0</t>
  </si>
  <si>
    <t>350605</t>
  </si>
  <si>
    <t>Library for the Blind</t>
  </si>
  <si>
    <t>4590</t>
  </si>
  <si>
    <t>350603</t>
  </si>
  <si>
    <t>Services for Libraries</t>
  </si>
  <si>
    <t>3130</t>
  </si>
  <si>
    <t>350601</t>
  </si>
  <si>
    <t>LSTA Federal</t>
  </si>
  <si>
    <t>LOT</t>
  </si>
  <si>
    <t>7044</t>
  </si>
  <si>
    <t>950321</t>
  </si>
  <si>
    <t>950403</t>
  </si>
  <si>
    <t>Gaming Contracts</t>
  </si>
  <si>
    <t>950601</t>
  </si>
  <si>
    <t>Direct Prize Payments</t>
  </si>
  <si>
    <t>950605</t>
  </si>
  <si>
    <t>Problem Gambling</t>
  </si>
  <si>
    <t>8710</t>
  </si>
  <si>
    <t>950602</t>
  </si>
  <si>
    <t>Annuity Prizes</t>
  </si>
  <si>
    <t>950402</t>
  </si>
  <si>
    <t>Advertising Contracts</t>
  </si>
  <si>
    <t>LSC</t>
  </si>
  <si>
    <t>035410</t>
  </si>
  <si>
    <t>Legislative Information Systems</t>
  </si>
  <si>
    <t>035411</t>
  </si>
  <si>
    <t>Ohio Constitutional Modernization Commission</t>
  </si>
  <si>
    <t>035501</t>
  </si>
  <si>
    <t>Litigation</t>
  </si>
  <si>
    <t>035402</t>
  </si>
  <si>
    <t>Legislative Fellows</t>
  </si>
  <si>
    <t>035409</t>
  </si>
  <si>
    <t>National Associations</t>
  </si>
  <si>
    <t>035407</t>
  </si>
  <si>
    <t>Legislative Task Force on Redistricting</t>
  </si>
  <si>
    <t>035405</t>
  </si>
  <si>
    <t>Correctional Institution Inspection Committee</t>
  </si>
  <si>
    <t>4100</t>
  </si>
  <si>
    <t>035601</t>
  </si>
  <si>
    <t>Sale of Publications</t>
  </si>
  <si>
    <t>035321</t>
  </si>
  <si>
    <t>MCD</t>
  </si>
  <si>
    <t>3F00</t>
  </si>
  <si>
    <t>651623</t>
  </si>
  <si>
    <t>Medicaid Services-Federal</t>
  </si>
  <si>
    <t>R055</t>
  </si>
  <si>
    <t>651644</t>
  </si>
  <si>
    <t>Refunds and Reconciliation</t>
  </si>
  <si>
    <t>3G50</t>
  </si>
  <si>
    <t>651655</t>
  </si>
  <si>
    <t>Medicaid Interagency Pass Through</t>
  </si>
  <si>
    <t>651426</t>
  </si>
  <si>
    <t>Positive Education Program Connections</t>
  </si>
  <si>
    <t>651525</t>
  </si>
  <si>
    <t>Medicaid Health Care Services</t>
  </si>
  <si>
    <t>5DL0</t>
  </si>
  <si>
    <t>651639</t>
  </si>
  <si>
    <t>Medicaid Services-Recoveries</t>
  </si>
  <si>
    <t>5AN0</t>
  </si>
  <si>
    <t>651686</t>
  </si>
  <si>
    <t>Care Innovation and Community Improvement Program</t>
  </si>
  <si>
    <t>5AJ0</t>
  </si>
  <si>
    <t>651631</t>
  </si>
  <si>
    <t>Money Follows the Person</t>
  </si>
  <si>
    <t>4E30</t>
  </si>
  <si>
    <t>651605</t>
  </si>
  <si>
    <t>Resident Protection Fund</t>
  </si>
  <si>
    <t>651425</t>
  </si>
  <si>
    <t>651600</t>
  </si>
  <si>
    <t>Brigid’s Path Program</t>
  </si>
  <si>
    <t>651526</t>
  </si>
  <si>
    <t>Medicare Part D</t>
  </si>
  <si>
    <t>3ER0</t>
  </si>
  <si>
    <t>651603</t>
  </si>
  <si>
    <t>Medicaid and Health Transformation Technology</t>
  </si>
  <si>
    <t>6510</t>
  </si>
  <si>
    <t>651649</t>
  </si>
  <si>
    <t>Medicaid Services-Hospital Care Assurance Program</t>
  </si>
  <si>
    <t>5U30</t>
  </si>
  <si>
    <t>651654</t>
  </si>
  <si>
    <t>5TN0</t>
  </si>
  <si>
    <t>651684</t>
  </si>
  <si>
    <t>Medicaid Services-HIC Fee</t>
  </si>
  <si>
    <t>5SC0</t>
  </si>
  <si>
    <t>651683</t>
  </si>
  <si>
    <t>Medicaid Services-Physician UPL</t>
  </si>
  <si>
    <t>5SA4</t>
  </si>
  <si>
    <t>651689</t>
  </si>
  <si>
    <t>Medicaid Health &amp; Human Servcs</t>
  </si>
  <si>
    <t>651685</t>
  </si>
  <si>
    <t>Medicaid Recoveries-Program Support</t>
  </si>
  <si>
    <t>5GF0</t>
  </si>
  <si>
    <t>651656</t>
  </si>
  <si>
    <t>Medicaid Services - Hospital Upper Payment Limit</t>
  </si>
  <si>
    <t>5FX0</t>
  </si>
  <si>
    <t>651638</t>
  </si>
  <si>
    <t>Medicaid Services-Payment Withholding</t>
  </si>
  <si>
    <t>651690</t>
  </si>
  <si>
    <t>651624</t>
  </si>
  <si>
    <t>5R20</t>
  </si>
  <si>
    <t>651608</t>
  </si>
  <si>
    <t>Medicaid Services-Long Term</t>
  </si>
  <si>
    <t>3FA0</t>
  </si>
  <si>
    <t>651680</t>
  </si>
  <si>
    <t>Health Care Grants-Federal</t>
  </si>
  <si>
    <t>MED</t>
  </si>
  <si>
    <t>5C60</t>
  </si>
  <si>
    <t>883609</t>
  </si>
  <si>
    <t>MHA</t>
  </si>
  <si>
    <t>336424</t>
  </si>
  <si>
    <t>Recovery Housing</t>
  </si>
  <si>
    <t>336423</t>
  </si>
  <si>
    <t>Addiction Services Partnership with Corrections</t>
  </si>
  <si>
    <t>336422</t>
  </si>
  <si>
    <t>Criminal Justice Services</t>
  </si>
  <si>
    <t>336421</t>
  </si>
  <si>
    <t>Continuum of Care Services</t>
  </si>
  <si>
    <t>336415</t>
  </si>
  <si>
    <t>Mental Health Facilities Lease Rental Bond Payments</t>
  </si>
  <si>
    <t>336405</t>
  </si>
  <si>
    <t>Family and Children First</t>
  </si>
  <si>
    <t>336425</t>
  </si>
  <si>
    <t>Specialized Docket Support</t>
  </si>
  <si>
    <t>4P90</t>
  </si>
  <si>
    <t>336604</t>
  </si>
  <si>
    <t>Community Mental Health Projects</t>
  </si>
  <si>
    <t>336412</t>
  </si>
  <si>
    <t>Hospital Services</t>
  </si>
  <si>
    <t>336504</t>
  </si>
  <si>
    <t>Community Innovations</t>
  </si>
  <si>
    <t>336506</t>
  </si>
  <si>
    <t>Court Costs</t>
  </si>
  <si>
    <t>336510</t>
  </si>
  <si>
    <t>Residential State Supplement</t>
  </si>
  <si>
    <t>336511</t>
  </si>
  <si>
    <t>Early Childhood Mental Health Counselors and Consultation</t>
  </si>
  <si>
    <t>652321</t>
  </si>
  <si>
    <t>1490</t>
  </si>
  <si>
    <t>336609</t>
  </si>
  <si>
    <t>Hospital Operating Expenses</t>
  </si>
  <si>
    <t>336610</t>
  </si>
  <si>
    <t>1510</t>
  </si>
  <si>
    <t>336601</t>
  </si>
  <si>
    <t>Ohio Pharmacy Services</t>
  </si>
  <si>
    <t>336402</t>
  </si>
  <si>
    <t>Resident Trainees</t>
  </si>
  <si>
    <t>3A60</t>
  </si>
  <si>
    <t>336608</t>
  </si>
  <si>
    <t>Federal Miscellaneous</t>
  </si>
  <si>
    <t>4850</t>
  </si>
  <si>
    <t>336632</t>
  </si>
  <si>
    <t>Mental Health Operating</t>
  </si>
  <si>
    <t>4750</t>
  </si>
  <si>
    <t>336623</t>
  </si>
  <si>
    <t>Statewide Treatment and Prevention</t>
  </si>
  <si>
    <t>2320</t>
  </si>
  <si>
    <t>336621</t>
  </si>
  <si>
    <t>336321</t>
  </si>
  <si>
    <t>5JL0</t>
  </si>
  <si>
    <t>336629</t>
  </si>
  <si>
    <t>Problem Gambling and Casino Addiction</t>
  </si>
  <si>
    <t>5T90</t>
  </si>
  <si>
    <t>336641</t>
  </si>
  <si>
    <t>Problem Gambling Services</t>
  </si>
  <si>
    <t>336600</t>
  </si>
  <si>
    <t>Substance Abuse Stabilization Centers</t>
  </si>
  <si>
    <t>336643</t>
  </si>
  <si>
    <t>ADAMHS Boards</t>
  </si>
  <si>
    <t>6320</t>
  </si>
  <si>
    <t>336616</t>
  </si>
  <si>
    <t>Community Capital Replacement</t>
  </si>
  <si>
    <t>5AU0</t>
  </si>
  <si>
    <t>336615</t>
  </si>
  <si>
    <t>Behavioral Health Care</t>
  </si>
  <si>
    <t>3240</t>
  </si>
  <si>
    <t>336605</t>
  </si>
  <si>
    <t>Medicaid/Medicare</t>
  </si>
  <si>
    <t>3A70</t>
  </si>
  <si>
    <t>336612</t>
  </si>
  <si>
    <t>3A80</t>
  </si>
  <si>
    <t>336613</t>
  </si>
  <si>
    <t>3A90</t>
  </si>
  <si>
    <t>336614</t>
  </si>
  <si>
    <t>Mental Health Block Grant</t>
  </si>
  <si>
    <t>3B10</t>
  </si>
  <si>
    <t>652636</t>
  </si>
  <si>
    <t>Community Medicaid Legacy Support</t>
  </si>
  <si>
    <t>3G40</t>
  </si>
  <si>
    <t>336618</t>
  </si>
  <si>
    <t>Substance Abuse Block Grant</t>
  </si>
  <si>
    <t>3H80</t>
  </si>
  <si>
    <t>336606</t>
  </si>
  <si>
    <t>Demonstration Grants</t>
  </si>
  <si>
    <t>3HB0</t>
  </si>
  <si>
    <t>336503</t>
  </si>
  <si>
    <t>Cures Opioid State Targeted Response</t>
  </si>
  <si>
    <t>3HB1</t>
  </si>
  <si>
    <t>336644</t>
  </si>
  <si>
    <t>State Opioid Response</t>
  </si>
  <si>
    <t>336406</t>
  </si>
  <si>
    <t>Prevention and Wellness</t>
  </si>
  <si>
    <t>3N80</t>
  </si>
  <si>
    <t>336639</t>
  </si>
  <si>
    <t>Administrative Reimbursement</t>
  </si>
  <si>
    <t>6890</t>
  </si>
  <si>
    <t>336640</t>
  </si>
  <si>
    <t>Education and Conferences</t>
  </si>
  <si>
    <t>MHC</t>
  </si>
  <si>
    <t>5MC0</t>
  </si>
  <si>
    <t>996610</t>
  </si>
  <si>
    <t>996609</t>
  </si>
  <si>
    <t>MIH</t>
  </si>
  <si>
    <t>149501</t>
  </si>
  <si>
    <t>4C20</t>
  </si>
  <si>
    <t>149601</t>
  </si>
  <si>
    <t>Minority Health Conference</t>
  </si>
  <si>
    <t>149321</t>
  </si>
  <si>
    <t>149502</t>
  </si>
  <si>
    <t>Lupus Program</t>
  </si>
  <si>
    <t>149503</t>
  </si>
  <si>
    <t>Infant Mortality Health Grants</t>
  </si>
  <si>
    <t>NUR</t>
  </si>
  <si>
    <t>884609</t>
  </si>
  <si>
    <t>5P80</t>
  </si>
  <si>
    <t>884601</t>
  </si>
  <si>
    <t>Nursing Special Issues</t>
  </si>
  <si>
    <t>5AC0</t>
  </si>
  <si>
    <t>884602</t>
  </si>
  <si>
    <t>Nurse Education Grant Program</t>
  </si>
  <si>
    <t>OBD</t>
  </si>
  <si>
    <t>860609</t>
  </si>
  <si>
    <t>OBM</t>
  </si>
  <si>
    <t>042321</t>
  </si>
  <si>
    <t>Budget Development and Implementation</t>
  </si>
  <si>
    <t>1050</t>
  </si>
  <si>
    <t>042620</t>
  </si>
  <si>
    <t>Shared Services Operating</t>
  </si>
  <si>
    <t>5EH0</t>
  </si>
  <si>
    <t>042604</t>
  </si>
  <si>
    <t>Forgery Recovery</t>
  </si>
  <si>
    <t>042416</t>
  </si>
  <si>
    <t>Office of Health Transformation</t>
  </si>
  <si>
    <t>042425</t>
  </si>
  <si>
    <t>Shared Services Development</t>
  </si>
  <si>
    <t>042435</t>
  </si>
  <si>
    <t>Gubernatorial Transition</t>
  </si>
  <si>
    <t>042603</t>
  </si>
  <si>
    <t>Financial Management</t>
  </si>
  <si>
    <t>3CM0</t>
  </si>
  <si>
    <t>042606</t>
  </si>
  <si>
    <t>Office of Health Transformation - Federal</t>
  </si>
  <si>
    <t>OCC</t>
  </si>
  <si>
    <t>5F50</t>
  </si>
  <si>
    <t>053601</t>
  </si>
  <si>
    <t>ODB</t>
  </si>
  <si>
    <t>894609</t>
  </si>
  <si>
    <t>OHS</t>
  </si>
  <si>
    <t>360509</t>
  </si>
  <si>
    <t>Outreach and Partnership</t>
  </si>
  <si>
    <t>360501</t>
  </si>
  <si>
    <t>Education and Collections</t>
  </si>
  <si>
    <t>5PD0</t>
  </si>
  <si>
    <t>360603</t>
  </si>
  <si>
    <t>Ohio History License Plate</t>
  </si>
  <si>
    <t>5KL0</t>
  </si>
  <si>
    <t>360602</t>
  </si>
  <si>
    <t>Ohio History Tax Check-off</t>
  </si>
  <si>
    <t>360504</t>
  </si>
  <si>
    <t>Ohio Preservation Office</t>
  </si>
  <si>
    <t>360505</t>
  </si>
  <si>
    <t>National Afro-American Museum</t>
  </si>
  <si>
    <t>360506</t>
  </si>
  <si>
    <t>Hayes Presidential Center</t>
  </si>
  <si>
    <t>360508</t>
  </si>
  <si>
    <t>State Historical Grants</t>
  </si>
  <si>
    <t>360502</t>
  </si>
  <si>
    <t>Site and Museum Operations</t>
  </si>
  <si>
    <t>OOD</t>
  </si>
  <si>
    <t>3GH0</t>
  </si>
  <si>
    <t>415613</t>
  </si>
  <si>
    <t>Independent Living</t>
  </si>
  <si>
    <t>415604</t>
  </si>
  <si>
    <t>Community Centers for the Deaf</t>
  </si>
  <si>
    <t>415602</t>
  </si>
  <si>
    <t>Personal Care Assistance</t>
  </si>
  <si>
    <t>3790</t>
  </si>
  <si>
    <t>415616</t>
  </si>
  <si>
    <t>Federal-Vocational Rehabilitation</t>
  </si>
  <si>
    <t>3L10</t>
  </si>
  <si>
    <t>415608</t>
  </si>
  <si>
    <t>Social Security Vocational Rehabilitation</t>
  </si>
  <si>
    <t>4L10</t>
  </si>
  <si>
    <t>415619</t>
  </si>
  <si>
    <t>Services for Rehabilitation</t>
  </si>
  <si>
    <t>415508</t>
  </si>
  <si>
    <t>Services for the Deaf</t>
  </si>
  <si>
    <t>4680</t>
  </si>
  <si>
    <t>415618</t>
  </si>
  <si>
    <t>Third Party Services Funding</t>
  </si>
  <si>
    <t>3170</t>
  </si>
  <si>
    <t>415620</t>
  </si>
  <si>
    <t>Disability Determination</t>
  </si>
  <si>
    <t>3L40</t>
  </si>
  <si>
    <t>415615</t>
  </si>
  <si>
    <t>Federal-Supported Employment</t>
  </si>
  <si>
    <t>415617</t>
  </si>
  <si>
    <t>Independent Living Older Blind</t>
  </si>
  <si>
    <t>415402</t>
  </si>
  <si>
    <t>Independent Living Council</t>
  </si>
  <si>
    <t>415406</t>
  </si>
  <si>
    <t>Assistive Technology</t>
  </si>
  <si>
    <t>415506</t>
  </si>
  <si>
    <t>Services for Individuals with Disabilities</t>
  </si>
  <si>
    <t>415507</t>
  </si>
  <si>
    <t>Lima Easter Seals</t>
  </si>
  <si>
    <t>4W50</t>
  </si>
  <si>
    <t>415606</t>
  </si>
  <si>
    <t>Program Management</t>
  </si>
  <si>
    <t>4670</t>
  </si>
  <si>
    <t>415609</t>
  </si>
  <si>
    <t>Business Enterprise Operating Expenses</t>
  </si>
  <si>
    <t>415431</t>
  </si>
  <si>
    <t>Brain Injury</t>
  </si>
  <si>
    <t>OPP</t>
  </si>
  <si>
    <t>973609</t>
  </si>
  <si>
    <t>OPT</t>
  </si>
  <si>
    <t>885609</t>
  </si>
  <si>
    <t>OSB</t>
  </si>
  <si>
    <t>5NJ0</t>
  </si>
  <si>
    <t>226622</t>
  </si>
  <si>
    <t>Food Service Program</t>
  </si>
  <si>
    <t>4M50</t>
  </si>
  <si>
    <t>226601</t>
  </si>
  <si>
    <t>Work Study and Technology Investment</t>
  </si>
  <si>
    <t>3100</t>
  </si>
  <si>
    <t>226626</t>
  </si>
  <si>
    <t>3DT0</t>
  </si>
  <si>
    <t>226621</t>
  </si>
  <si>
    <t>Ohio Transition Collaborative</t>
  </si>
  <si>
    <t>3P50</t>
  </si>
  <si>
    <t>226643</t>
  </si>
  <si>
    <t>Medicaid Professional Services Reimbursement</t>
  </si>
  <si>
    <t>226321</t>
  </si>
  <si>
    <t>Operations</t>
  </si>
  <si>
    <t>4H80</t>
  </si>
  <si>
    <t>226602</t>
  </si>
  <si>
    <t>Education Reform Grants</t>
  </si>
  <si>
    <t>OSD</t>
  </si>
  <si>
    <t>3R00</t>
  </si>
  <si>
    <t>221684</t>
  </si>
  <si>
    <t>5NK0</t>
  </si>
  <si>
    <t>221610</t>
  </si>
  <si>
    <t>5H60</t>
  </si>
  <si>
    <t>221609</t>
  </si>
  <si>
    <t>Even Start Fees and Gifts</t>
  </si>
  <si>
    <t>4M10</t>
  </si>
  <si>
    <t>221602</t>
  </si>
  <si>
    <t>4M00</t>
  </si>
  <si>
    <t>221601</t>
  </si>
  <si>
    <t>Educational Program Expenses</t>
  </si>
  <si>
    <t>3110</t>
  </si>
  <si>
    <t>221625</t>
  </si>
  <si>
    <t>221321</t>
  </si>
  <si>
    <t>PAY</t>
  </si>
  <si>
    <t>8060</t>
  </si>
  <si>
    <t>995666</t>
  </si>
  <si>
    <t>Accrued Leave Fund</t>
  </si>
  <si>
    <t>8070</t>
  </si>
  <si>
    <t>995667</t>
  </si>
  <si>
    <t>Disability Fund</t>
  </si>
  <si>
    <t>8080</t>
  </si>
  <si>
    <t>995668</t>
  </si>
  <si>
    <t>State Employee Health Benefit Fund</t>
  </si>
  <si>
    <t>8090</t>
  </si>
  <si>
    <t>995669</t>
  </si>
  <si>
    <t>Dependent Care Spending Account</t>
  </si>
  <si>
    <t>8100</t>
  </si>
  <si>
    <t>995670</t>
  </si>
  <si>
    <t>Life Insurance Investment Fund</t>
  </si>
  <si>
    <t>1240</t>
  </si>
  <si>
    <t>995673</t>
  </si>
  <si>
    <t>Payroll Deductions</t>
  </si>
  <si>
    <t>8110</t>
  </si>
  <si>
    <t>995671</t>
  </si>
  <si>
    <t>Parental Leave Benefit Fund</t>
  </si>
  <si>
    <t>8130</t>
  </si>
  <si>
    <t>995672</t>
  </si>
  <si>
    <t>Health Care Spending Account</t>
  </si>
  <si>
    <t>PEN</t>
  </si>
  <si>
    <t>090575</t>
  </si>
  <si>
    <t>Police and Fire Death Benefits</t>
  </si>
  <si>
    <t>090524</t>
  </si>
  <si>
    <t>Police and Fire Disability Pension Fund</t>
  </si>
  <si>
    <t>090534</t>
  </si>
  <si>
    <t>Police and Fire Ad Hoc Cost of Living</t>
  </si>
  <si>
    <t>090554</t>
  </si>
  <si>
    <t>Police and Fire Survivor Benefits</t>
  </si>
  <si>
    <t>PRX</t>
  </si>
  <si>
    <t>3HH0</t>
  </si>
  <si>
    <t>658601</t>
  </si>
  <si>
    <t>OARRS Integration - Federal</t>
  </si>
  <si>
    <t>3EB0</t>
  </si>
  <si>
    <t>887608</t>
  </si>
  <si>
    <t>2008 Developing/Enhancing PMP</t>
  </si>
  <si>
    <t>4A50</t>
  </si>
  <si>
    <t>887605</t>
  </si>
  <si>
    <t>5SG0</t>
  </si>
  <si>
    <t>887612</t>
  </si>
  <si>
    <t>Drug Database</t>
  </si>
  <si>
    <t>658605</t>
  </si>
  <si>
    <t>OARRS Integration - State</t>
  </si>
  <si>
    <t>3HD0</t>
  </si>
  <si>
    <t>887614</t>
  </si>
  <si>
    <t>Pharmacy Federal Grants</t>
  </si>
  <si>
    <t>887609</t>
  </si>
  <si>
    <t>887613</t>
  </si>
  <si>
    <t>PSY</t>
  </si>
  <si>
    <t>882609</t>
  </si>
  <si>
    <t>PUB</t>
  </si>
  <si>
    <t>019501</t>
  </si>
  <si>
    <t>County Reimbursement</t>
  </si>
  <si>
    <t>5740</t>
  </si>
  <si>
    <t>019606</t>
  </si>
  <si>
    <t>Civil Legal Aid</t>
  </si>
  <si>
    <t>5CX0</t>
  </si>
  <si>
    <t>019617</t>
  </si>
  <si>
    <t>Civil Case Filing Fee</t>
  </si>
  <si>
    <t>5DY0</t>
  </si>
  <si>
    <t>019618</t>
  </si>
  <si>
    <t>Indigent Defense Support - County Share</t>
  </si>
  <si>
    <t>019619</t>
  </si>
  <si>
    <t>Indigent Defense Support - State Office</t>
  </si>
  <si>
    <t>3GJ0</t>
  </si>
  <si>
    <t>019622</t>
  </si>
  <si>
    <t>Byrne Memorial Grant</t>
  </si>
  <si>
    <t>3S80</t>
  </si>
  <si>
    <t>019608</t>
  </si>
  <si>
    <t>Federal Representation</t>
  </si>
  <si>
    <t>019401</t>
  </si>
  <si>
    <t>State Legal Defense Services</t>
  </si>
  <si>
    <t>019403</t>
  </si>
  <si>
    <t>Multi-County: State Share</t>
  </si>
  <si>
    <t>019404</t>
  </si>
  <si>
    <t>Trumbull County - State Share</t>
  </si>
  <si>
    <t>019405</t>
  </si>
  <si>
    <t>Training Account</t>
  </si>
  <si>
    <t>4X70</t>
  </si>
  <si>
    <t>019610</t>
  </si>
  <si>
    <t>Trumbull County - County Share</t>
  </si>
  <si>
    <t>4060</t>
  </si>
  <si>
    <t>019603</t>
  </si>
  <si>
    <t>4N90</t>
  </si>
  <si>
    <t>019613</t>
  </si>
  <si>
    <t>Gifts and Grants</t>
  </si>
  <si>
    <t>4C70</t>
  </si>
  <si>
    <t>019601</t>
  </si>
  <si>
    <t>Multi-County: County Share</t>
  </si>
  <si>
    <t>4070</t>
  </si>
  <si>
    <t>019604</t>
  </si>
  <si>
    <t>County Representation</t>
  </si>
  <si>
    <t>1010</t>
  </si>
  <si>
    <t>019607</t>
  </si>
  <si>
    <t>Juvenile Legal Assistance</t>
  </si>
  <si>
    <t>4080</t>
  </si>
  <si>
    <t>019605</t>
  </si>
  <si>
    <t>Client Payments</t>
  </si>
  <si>
    <t>PUC</t>
  </si>
  <si>
    <t>5LT0</t>
  </si>
  <si>
    <t>870640</t>
  </si>
  <si>
    <t>Intrastate Registration</t>
  </si>
  <si>
    <t>4A30</t>
  </si>
  <si>
    <t>870614</t>
  </si>
  <si>
    <t>Grade Crossing Protection Devices-State</t>
  </si>
  <si>
    <t>3500</t>
  </si>
  <si>
    <t>870608</t>
  </si>
  <si>
    <t>Motor Carrier Safety</t>
  </si>
  <si>
    <t>3330</t>
  </si>
  <si>
    <t>870601</t>
  </si>
  <si>
    <t>Gas Pipeline Safety</t>
  </si>
  <si>
    <t>3V30</t>
  </si>
  <si>
    <t>870604</t>
  </si>
  <si>
    <t>Commercial Vehicle Information Systems/Networks</t>
  </si>
  <si>
    <t>4L80</t>
  </si>
  <si>
    <t>870617</t>
  </si>
  <si>
    <t>Pipeline Safety-State</t>
  </si>
  <si>
    <t>5610</t>
  </si>
  <si>
    <t>870606</t>
  </si>
  <si>
    <t>Power Siting Board</t>
  </si>
  <si>
    <t>5QS0</t>
  </si>
  <si>
    <t>870647</t>
  </si>
  <si>
    <t>Underground Facilities Administration</t>
  </si>
  <si>
    <t>5F60</t>
  </si>
  <si>
    <t>870624</t>
  </si>
  <si>
    <t>NARUC/NRRI Subsidy</t>
  </si>
  <si>
    <t>870648</t>
  </si>
  <si>
    <t>Motor Carrier Administration High Priority Activities Grants and Cooperative Agreements</t>
  </si>
  <si>
    <t>870641</t>
  </si>
  <si>
    <t>Unified Carrier Registration</t>
  </si>
  <si>
    <t>870644</t>
  </si>
  <si>
    <t>Hazardous Materials Civil Forfeiture</t>
  </si>
  <si>
    <t>5QR0</t>
  </si>
  <si>
    <t>870646</t>
  </si>
  <si>
    <t>Underground Facilities Protection</t>
  </si>
  <si>
    <t>870642</t>
  </si>
  <si>
    <t>Hazardous Materials Registration</t>
  </si>
  <si>
    <t>870643</t>
  </si>
  <si>
    <t>Non-Hazardous Materials Civil Forfeiture</t>
  </si>
  <si>
    <t>5Q50</t>
  </si>
  <si>
    <t>870626</t>
  </si>
  <si>
    <t>Telecommunications Relay Service</t>
  </si>
  <si>
    <t>870645</t>
  </si>
  <si>
    <t>Motor Carrier Enforcement</t>
  </si>
  <si>
    <t>870622</t>
  </si>
  <si>
    <t>Utility and Railroad Regulation</t>
  </si>
  <si>
    <t>PWC</t>
  </si>
  <si>
    <t>7038</t>
  </si>
  <si>
    <t>150321</t>
  </si>
  <si>
    <t>State Capital Improvements Program - Operating Expenses</t>
  </si>
  <si>
    <t>7056</t>
  </si>
  <si>
    <t>150403</t>
  </si>
  <si>
    <t>Clean Ohio Conservation Operating</t>
  </si>
  <si>
    <t>150907</t>
  </si>
  <si>
    <t>Infrastructure Improvement General Obligation Bond Debt Service</t>
  </si>
  <si>
    <t>150904</t>
  </si>
  <si>
    <t>Conservation General Obligation Bond Debt Service</t>
  </si>
  <si>
    <t>PYT</t>
  </si>
  <si>
    <t>890609</t>
  </si>
  <si>
    <t>RAC</t>
  </si>
  <si>
    <t>5630</t>
  </si>
  <si>
    <t>875602</t>
  </si>
  <si>
    <t>Standardbred Development</t>
  </si>
  <si>
    <t>5620</t>
  </si>
  <si>
    <t>875601</t>
  </si>
  <si>
    <t>Thoroughbred Development</t>
  </si>
  <si>
    <t>5650</t>
  </si>
  <si>
    <t>875604</t>
  </si>
  <si>
    <t>Racing Commission Operating</t>
  </si>
  <si>
    <t>R021</t>
  </si>
  <si>
    <t>875605</t>
  </si>
  <si>
    <t>Bond Reimbursements</t>
  </si>
  <si>
    <t>5NL0</t>
  </si>
  <si>
    <t>875611</t>
  </si>
  <si>
    <t>Revenue Redistribution</t>
  </si>
  <si>
    <t>5C40</t>
  </si>
  <si>
    <t>875607</t>
  </si>
  <si>
    <t>Simulcast Horse Racing Purse</t>
  </si>
  <si>
    <t>5JK0</t>
  </si>
  <si>
    <t>875610</t>
  </si>
  <si>
    <t>Horse Racing Development - Casino</t>
  </si>
  <si>
    <t>RCB</t>
  </si>
  <si>
    <t>872609</t>
  </si>
  <si>
    <t>RDF</t>
  </si>
  <si>
    <t>200903</t>
  </si>
  <si>
    <t>Property Tax Reimbursement - Education</t>
  </si>
  <si>
    <t>5JH0</t>
  </si>
  <si>
    <t>110634</t>
  </si>
  <si>
    <t>Gross Casino Revenue Payments- School Districts</t>
  </si>
  <si>
    <t>7104</t>
  </si>
  <si>
    <t>110997</t>
  </si>
  <si>
    <t>Medicaid Local Sales Tax Transition Fund</t>
  </si>
  <si>
    <t>4P80</t>
  </si>
  <si>
    <t>001698</t>
  </si>
  <si>
    <t>Cash Management Improvement Fund</t>
  </si>
  <si>
    <t>6080</t>
  </si>
  <si>
    <t>001699</t>
  </si>
  <si>
    <t>Investment Earnings</t>
  </si>
  <si>
    <t>7001</t>
  </si>
  <si>
    <t>110996</t>
  </si>
  <si>
    <t>Horse Racing Tax Local Government Payments</t>
  </si>
  <si>
    <t>7062</t>
  </si>
  <si>
    <t>110962</t>
  </si>
  <si>
    <t>Resort Area Excise Tax Distribution</t>
  </si>
  <si>
    <t>7063</t>
  </si>
  <si>
    <t>110963</t>
  </si>
  <si>
    <t>Permissive Sales Tax Distribution</t>
  </si>
  <si>
    <t>7067</t>
  </si>
  <si>
    <t>110967</t>
  </si>
  <si>
    <t>School District Income Tax Distribution</t>
  </si>
  <si>
    <t>7085</t>
  </si>
  <si>
    <t>800985</t>
  </si>
  <si>
    <t>Volunteer Firemen's Dependents Fund</t>
  </si>
  <si>
    <t>7093</t>
  </si>
  <si>
    <t>110640</t>
  </si>
  <si>
    <t>Next Generation 9-1-1</t>
  </si>
  <si>
    <t>7094</t>
  </si>
  <si>
    <t>110641</t>
  </si>
  <si>
    <t>Wireless 9-1-1 Government Assistance</t>
  </si>
  <si>
    <t>7095</t>
  </si>
  <si>
    <t>110995</t>
  </si>
  <si>
    <t>Municipal Income Tax</t>
  </si>
  <si>
    <t>7099</t>
  </si>
  <si>
    <t>762902</t>
  </si>
  <si>
    <t>Permissive Tax Distribution - Auto Registration</t>
  </si>
  <si>
    <t>5JG0</t>
  </si>
  <si>
    <t>110633</t>
  </si>
  <si>
    <t>Gross Casino Revenue Payments-County</t>
  </si>
  <si>
    <t>R045</t>
  </si>
  <si>
    <t>110617</t>
  </si>
  <si>
    <t>International Fuel Tax Distribution</t>
  </si>
  <si>
    <t>7083</t>
  </si>
  <si>
    <t>700900</t>
  </si>
  <si>
    <t>Ohio Fairs Fund</t>
  </si>
  <si>
    <t>5JJ0</t>
  </si>
  <si>
    <t>110636</t>
  </si>
  <si>
    <t>Gross Casino Revenue- Host City</t>
  </si>
  <si>
    <t>7047</t>
  </si>
  <si>
    <t>200902</t>
  </si>
  <si>
    <t>Property Tax Replacement Phase Out - Education</t>
  </si>
  <si>
    <t>7049</t>
  </si>
  <si>
    <t>336900</t>
  </si>
  <si>
    <t>Indigent Drivers Alcohol Treatment</t>
  </si>
  <si>
    <t>7050</t>
  </si>
  <si>
    <t>762900</t>
  </si>
  <si>
    <t>International Registration Plan Distribution</t>
  </si>
  <si>
    <t>7051</t>
  </si>
  <si>
    <t>762901</t>
  </si>
  <si>
    <t>Auto Registration Distribution</t>
  </si>
  <si>
    <t>7060</t>
  </si>
  <si>
    <t>110960</t>
  </si>
  <si>
    <t>Gasoline Excise Tax Fund</t>
  </si>
  <si>
    <t>7065</t>
  </si>
  <si>
    <t>110965</t>
  </si>
  <si>
    <t>Public Library Fund</t>
  </si>
  <si>
    <t>7066</t>
  </si>
  <si>
    <t>800966</t>
  </si>
  <si>
    <t>Undivided Liquor Permits</t>
  </si>
  <si>
    <t>7068</t>
  </si>
  <si>
    <t>110968</t>
  </si>
  <si>
    <t>State and Local Government Highway Distributions</t>
  </si>
  <si>
    <t>7069</t>
  </si>
  <si>
    <t>110969</t>
  </si>
  <si>
    <t>Local Government Fund</t>
  </si>
  <si>
    <t>7081</t>
  </si>
  <si>
    <t>110907</t>
  </si>
  <si>
    <t>Property Tax Replacement Phase Out - Local Government</t>
  </si>
  <si>
    <t>7082</t>
  </si>
  <si>
    <t>110982</t>
  </si>
  <si>
    <t>Horse Racing Tax</t>
  </si>
  <si>
    <t>110908</t>
  </si>
  <si>
    <t>Property Tax Reimbursement - Local Government</t>
  </si>
  <si>
    <t>REP</t>
  </si>
  <si>
    <t>025321</t>
  </si>
  <si>
    <t>1030</t>
  </si>
  <si>
    <t>025601</t>
  </si>
  <si>
    <t>House of Representatives Reimbursement</t>
  </si>
  <si>
    <t>4A40</t>
  </si>
  <si>
    <t>025602</t>
  </si>
  <si>
    <t>Miscellaneous Sales</t>
  </si>
  <si>
    <t>SAN</t>
  </si>
  <si>
    <t>893609</t>
  </si>
  <si>
    <t>SCR</t>
  </si>
  <si>
    <t>233601</t>
  </si>
  <si>
    <t>SEN</t>
  </si>
  <si>
    <t>020321</t>
  </si>
  <si>
    <t>4090</t>
  </si>
  <si>
    <t>020601</t>
  </si>
  <si>
    <t>1020</t>
  </si>
  <si>
    <t>020602</t>
  </si>
  <si>
    <t>Senate Reimbursement</t>
  </si>
  <si>
    <t>SHP</t>
  </si>
  <si>
    <t>123609</t>
  </si>
  <si>
    <t>SOA</t>
  </si>
  <si>
    <t>5M90</t>
  </si>
  <si>
    <t>945601</t>
  </si>
  <si>
    <t>SOS</t>
  </si>
  <si>
    <t>050321</t>
  </si>
  <si>
    <t>050407</t>
  </si>
  <si>
    <t>Poll Workers Training</t>
  </si>
  <si>
    <t>050508</t>
  </si>
  <si>
    <t>Statewide Voting and Tabulation Equipment</t>
  </si>
  <si>
    <t>050509</t>
  </si>
  <si>
    <t>County Voting Systems Lease Rental Payments</t>
  </si>
  <si>
    <t>3AS0</t>
  </si>
  <si>
    <t>050616</t>
  </si>
  <si>
    <t>Help America Vote Act (HAVA)</t>
  </si>
  <si>
    <t>R002</t>
  </si>
  <si>
    <t>050606</t>
  </si>
  <si>
    <t>Corporate/Business Filing Refunds</t>
  </si>
  <si>
    <t>5990</t>
  </si>
  <si>
    <t>050631</t>
  </si>
  <si>
    <t>Precinct Election Officials Training</t>
  </si>
  <si>
    <t>R001</t>
  </si>
  <si>
    <t>050605</t>
  </si>
  <si>
    <t>Uniform Commercial Code Refunds</t>
  </si>
  <si>
    <t>5SN0</t>
  </si>
  <si>
    <t>050626</t>
  </si>
  <si>
    <t>Address Confidentiality</t>
  </si>
  <si>
    <t>5RG0</t>
  </si>
  <si>
    <t>050627</t>
  </si>
  <si>
    <t>Absentee Voter Ballot Application Mailing</t>
  </si>
  <si>
    <t>5FG0</t>
  </si>
  <si>
    <t>050620</t>
  </si>
  <si>
    <t>BOE Reimbursement and Education</t>
  </si>
  <si>
    <t>050630</t>
  </si>
  <si>
    <t>Elections Support Supplement</t>
  </si>
  <si>
    <t>050629</t>
  </si>
  <si>
    <t>Statewide Voter Registration Database</t>
  </si>
  <si>
    <t>050628</t>
  </si>
  <si>
    <t>Litigation Related Expenses</t>
  </si>
  <si>
    <t>050603</t>
  </si>
  <si>
    <t>Business Services Operating Expenses</t>
  </si>
  <si>
    <t>050507</t>
  </si>
  <si>
    <t>Remote Ballot Marking System</t>
  </si>
  <si>
    <t>4S80</t>
  </si>
  <si>
    <t>050610</t>
  </si>
  <si>
    <t>Board of Voting Machine Examiners</t>
  </si>
  <si>
    <t>4120</t>
  </si>
  <si>
    <t>050609</t>
  </si>
  <si>
    <t>Notary Commission</t>
  </si>
  <si>
    <t>5FH0</t>
  </si>
  <si>
    <t>050621</t>
  </si>
  <si>
    <t>Statewide Ballot Advertising</t>
  </si>
  <si>
    <t>SPA</t>
  </si>
  <si>
    <t>148402</t>
  </si>
  <si>
    <t>Community Programs</t>
  </si>
  <si>
    <t>6010</t>
  </si>
  <si>
    <t>148602</t>
  </si>
  <si>
    <t>Special Initiatives</t>
  </si>
  <si>
    <t>148321</t>
  </si>
  <si>
    <t>148100</t>
  </si>
  <si>
    <t>SPE</t>
  </si>
  <si>
    <t>886609</t>
  </si>
  <si>
    <t>TAX</t>
  </si>
  <si>
    <t>6420</t>
  </si>
  <si>
    <t>110613</t>
  </si>
  <si>
    <t>Ohio Political Party Distributions</t>
  </si>
  <si>
    <t>5NY0</t>
  </si>
  <si>
    <t>110643</t>
  </si>
  <si>
    <t>Petroleum Activity Tax Administration</t>
  </si>
  <si>
    <t>5V70</t>
  </si>
  <si>
    <t>110622</t>
  </si>
  <si>
    <t>Motor Fuel Tax Administration</t>
  </si>
  <si>
    <t>5V80</t>
  </si>
  <si>
    <t>110623</t>
  </si>
  <si>
    <t>Property Tax Administration</t>
  </si>
  <si>
    <t>5W70</t>
  </si>
  <si>
    <t>110627</t>
  </si>
  <si>
    <t>Exempt Facility Administration</t>
  </si>
  <si>
    <t>6390</t>
  </si>
  <si>
    <t>110614</t>
  </si>
  <si>
    <t>Cigarette Tax Enforcement</t>
  </si>
  <si>
    <t>6880</t>
  </si>
  <si>
    <t>110615</t>
  </si>
  <si>
    <t>Local Excise Tax Administration</t>
  </si>
  <si>
    <t>5N60</t>
  </si>
  <si>
    <t>110618</t>
  </si>
  <si>
    <t>Kilowatt Hour Tax Administration</t>
  </si>
  <si>
    <t>5CZ0</t>
  </si>
  <si>
    <t>110631</t>
  </si>
  <si>
    <t>Vendor's License Application</t>
  </si>
  <si>
    <t>110404</t>
  </si>
  <si>
    <t>Tobacco Settlement Enforcement</t>
  </si>
  <si>
    <t>110321</t>
  </si>
  <si>
    <t>R010</t>
  </si>
  <si>
    <t>110611</t>
  </si>
  <si>
    <t>Tax Distributions</t>
  </si>
  <si>
    <t>4250</t>
  </si>
  <si>
    <t>110635</t>
  </si>
  <si>
    <t>Tax Refunds</t>
  </si>
  <si>
    <t>4360</t>
  </si>
  <si>
    <t>110608</t>
  </si>
  <si>
    <t>Motor Vehicle Audit Administration</t>
  </si>
  <si>
    <t>R011</t>
  </si>
  <si>
    <t>110612</t>
  </si>
  <si>
    <t>Miscellaneous Income Tax Receipts</t>
  </si>
  <si>
    <t>2280</t>
  </si>
  <si>
    <t>110628</t>
  </si>
  <si>
    <t>CAT Administration</t>
  </si>
  <si>
    <t>4330</t>
  </si>
  <si>
    <t>110602</t>
  </si>
  <si>
    <t>Municipal Data Exchange Administration</t>
  </si>
  <si>
    <t>5N50</t>
  </si>
  <si>
    <t>110605</t>
  </si>
  <si>
    <t>Municipal Income Tax Administration</t>
  </si>
  <si>
    <t>4350</t>
  </si>
  <si>
    <t>110607</t>
  </si>
  <si>
    <t>Local Tax Administration</t>
  </si>
  <si>
    <t>4370</t>
  </si>
  <si>
    <t>110606</t>
  </si>
  <si>
    <t>Income Tax Refund Contribution Administration</t>
  </si>
  <si>
    <t>4380</t>
  </si>
  <si>
    <t>110609</t>
  </si>
  <si>
    <t>School District Income Tax Administration</t>
  </si>
  <si>
    <t>4C60</t>
  </si>
  <si>
    <t>110616</t>
  </si>
  <si>
    <t>International Registration Plan Administration</t>
  </si>
  <si>
    <t>4R60</t>
  </si>
  <si>
    <t>110610</t>
  </si>
  <si>
    <t>Tire Tax Administration</t>
  </si>
  <si>
    <t>5BP0</t>
  </si>
  <si>
    <t>110639</t>
  </si>
  <si>
    <t>Wireless 9-1-1 Administration</t>
  </si>
  <si>
    <t>5BW0</t>
  </si>
  <si>
    <t>110630</t>
  </si>
  <si>
    <t>Tax Amnesty Promotion and Administration</t>
  </si>
  <si>
    <t>5JM0</t>
  </si>
  <si>
    <t>110637</t>
  </si>
  <si>
    <t>Casino Tax Administration</t>
  </si>
  <si>
    <t>5MN0</t>
  </si>
  <si>
    <t>110638</t>
  </si>
  <si>
    <t>STARS Development and Implementation</t>
  </si>
  <si>
    <t>TOS</t>
  </si>
  <si>
    <t>6050</t>
  </si>
  <si>
    <t>090609</t>
  </si>
  <si>
    <t>Treasurer of State Administrative Fund</t>
  </si>
  <si>
    <t>090406</t>
  </si>
  <si>
    <t>Treasury Management System Lease Rental Payments</t>
  </si>
  <si>
    <t>090402</t>
  </si>
  <si>
    <t>Continuing Education</t>
  </si>
  <si>
    <t>090401</t>
  </si>
  <si>
    <t>Office of the Sinking Fund</t>
  </si>
  <si>
    <t>090635</t>
  </si>
  <si>
    <t>090613</t>
  </si>
  <si>
    <t>STABLE Account Administration</t>
  </si>
  <si>
    <t>5C50</t>
  </si>
  <si>
    <t>090602</t>
  </si>
  <si>
    <t>County Treasurer Education</t>
  </si>
  <si>
    <t>5770</t>
  </si>
  <si>
    <t>090605</t>
  </si>
  <si>
    <t>Investment Pool Reimbursement</t>
  </si>
  <si>
    <t>4X90</t>
  </si>
  <si>
    <t>090614</t>
  </si>
  <si>
    <t>Political Subdivision Obligation</t>
  </si>
  <si>
    <t>4E90</t>
  </si>
  <si>
    <t>090603</t>
  </si>
  <si>
    <t>Securities Lending Income</t>
  </si>
  <si>
    <t>090610</t>
  </si>
  <si>
    <t>OhioMeansJobs Workforce Development</t>
  </si>
  <si>
    <t>090321</t>
  </si>
  <si>
    <t>UST</t>
  </si>
  <si>
    <t>6910</t>
  </si>
  <si>
    <t>810632</t>
  </si>
  <si>
    <t>Petroleum Underground Storage Tank Release Compensation Board - Operating</t>
  </si>
  <si>
    <t>VPB</t>
  </si>
  <si>
    <t>129609</t>
  </si>
  <si>
    <t>VTO</t>
  </si>
  <si>
    <t>747501</t>
  </si>
  <si>
    <t>Korean War Veterans</t>
  </si>
  <si>
    <t>758501</t>
  </si>
  <si>
    <t>Veterans of Foreign Wars</t>
  </si>
  <si>
    <t>757501</t>
  </si>
  <si>
    <t>37th Division Veterans' Association</t>
  </si>
  <si>
    <t>756501</t>
  </si>
  <si>
    <t>Marine Corps League</t>
  </si>
  <si>
    <t>754501</t>
  </si>
  <si>
    <t>Disabled American Veterans</t>
  </si>
  <si>
    <t>753501</t>
  </si>
  <si>
    <t>AMVETS</t>
  </si>
  <si>
    <t>752501</t>
  </si>
  <si>
    <t>American Legion of Ohio</t>
  </si>
  <si>
    <t>751501</t>
  </si>
  <si>
    <t>Vietnam Veterans of America</t>
  </si>
  <si>
    <t>750501</t>
  </si>
  <si>
    <t>Military Order of the Purple Heart</t>
  </si>
  <si>
    <t>748501</t>
  </si>
  <si>
    <t>Jewish War Veterans</t>
  </si>
  <si>
    <t>746501</t>
  </si>
  <si>
    <t>Army and Navy Union, USA, Inc.</t>
  </si>
  <si>
    <t>743501</t>
  </si>
  <si>
    <t>American Ex-Prisoners of War</t>
  </si>
  <si>
    <t>749501</t>
  </si>
  <si>
    <t>Catholic War Veterans</t>
  </si>
  <si>
    <t>Grand Total</t>
  </si>
  <si>
    <t>Line Items with state-federal splits:</t>
  </si>
  <si>
    <t>Medicaid/Health Care Services - State</t>
  </si>
  <si>
    <t>Medicaid/Health Care Services - Federal</t>
  </si>
  <si>
    <t>Medicaid/Health Care Services - Total</t>
  </si>
  <si>
    <t>Fund</t>
  </si>
  <si>
    <t>Fund Group</t>
  </si>
  <si>
    <t>Ohio Task Force One</t>
  </si>
  <si>
    <t>Audit Management and Services</t>
  </si>
  <si>
    <t>Performance Audits</t>
  </si>
  <si>
    <t>Fraud/Corruption Audits and Investigations</t>
  </si>
  <si>
    <t>Local Government Audit Support Fund</t>
  </si>
  <si>
    <t>5VP0</t>
  </si>
  <si>
    <t>070611</t>
  </si>
  <si>
    <t>070401</t>
  </si>
  <si>
    <t>070402</t>
  </si>
  <si>
    <t>070404</t>
  </si>
  <si>
    <t>763512</t>
  </si>
  <si>
    <t>5QT0</t>
  </si>
  <si>
    <t>776670</t>
  </si>
  <si>
    <t>Ohio Maritime Assistance Program</t>
  </si>
  <si>
    <t>4Z60</t>
  </si>
  <si>
    <t>195647</t>
  </si>
  <si>
    <t>Rural Industrial Park Loan</t>
  </si>
  <si>
    <t>GRF Total</t>
  </si>
  <si>
    <t>Job and Family Services Program Support</t>
  </si>
  <si>
    <t>Community Program Support</t>
  </si>
  <si>
    <t>Domestic Violence Programs</t>
  </si>
  <si>
    <t>Rural University Program</t>
  </si>
  <si>
    <t>High School STEM Innovation and Ohio College Scholarship and Retention Program</t>
  </si>
  <si>
    <t>Municipal Net Profit Tax</t>
  </si>
  <si>
    <t>055504</t>
  </si>
  <si>
    <t>235597</t>
  </si>
  <si>
    <t>235598</t>
  </si>
  <si>
    <t>322502</t>
  </si>
  <si>
    <t>600551</t>
  </si>
  <si>
    <t>110902</t>
  </si>
  <si>
    <t>5VR0</t>
  </si>
  <si>
    <t>Gracehaven Pilot Program</t>
  </si>
  <si>
    <t>School Bus Purchase</t>
  </si>
  <si>
    <t>763513</t>
  </si>
  <si>
    <t>600552</t>
  </si>
  <si>
    <t>651529</t>
  </si>
  <si>
    <t>5VU0</t>
  </si>
  <si>
    <t>5VS0</t>
  </si>
  <si>
    <t>200604</t>
  </si>
  <si>
    <t>Student Wellness and Success</t>
  </si>
  <si>
    <t>GRF State Total</t>
  </si>
  <si>
    <t>GRF Federal Total</t>
  </si>
  <si>
    <t>War Orphans and Severely Disabled Veterans' Children Scholarships</t>
  </si>
  <si>
    <t>Centers for Independent Living</t>
  </si>
  <si>
    <t>Best Buddies Ohio</t>
  </si>
  <si>
    <t>Special Projects</t>
  </si>
  <si>
    <t>Food Farmacy Pilot Project</t>
  </si>
  <si>
    <t>322510</t>
  </si>
  <si>
    <t>715506</t>
  </si>
  <si>
    <t>415511</t>
  </si>
  <si>
    <t>651533</t>
  </si>
  <si>
    <t>Program and Project Support</t>
  </si>
  <si>
    <t>Accelerate Great Schools</t>
  </si>
  <si>
    <t>Ohio Cyber Reserve</t>
  </si>
  <si>
    <t>Quality Infrastructure Grants</t>
  </si>
  <si>
    <t>Women's Suffrage Centennial Commission</t>
  </si>
  <si>
    <t>200597</t>
  </si>
  <si>
    <t>5UY0</t>
  </si>
  <si>
    <t>195496</t>
  </si>
  <si>
    <t>Sports Events Grants</t>
  </si>
  <si>
    <t>ICAC Task Force</t>
  </si>
  <si>
    <t>Transcranial Magnetic Stimulation Pilot</t>
  </si>
  <si>
    <t>Court Appointed Special Advocates</t>
  </si>
  <si>
    <t>Lead-Safe Home Fund Pilot Program</t>
  </si>
  <si>
    <t>745503</t>
  </si>
  <si>
    <t>195520</t>
  </si>
  <si>
    <t>Ohio Main Street Program</t>
  </si>
  <si>
    <t>Water and Sewer System Grants</t>
  </si>
  <si>
    <t>235543</t>
  </si>
  <si>
    <t>Kent State University College of Podiatric Medicine Clinic Subsidy</t>
  </si>
  <si>
    <t>195556</t>
  </si>
  <si>
    <t>Security Grants - Personnel</t>
  </si>
  <si>
    <t>235544</t>
  </si>
  <si>
    <t>STEM Public-Private Partnership Program</t>
  </si>
  <si>
    <t>Visually Impaired Reading Services</t>
  </si>
  <si>
    <t>Harm Reduction</t>
  </si>
  <si>
    <t>Drug Testing Equipment</t>
  </si>
  <si>
    <t>Indigent Burial and Cremation Support</t>
  </si>
  <si>
    <t>725520</t>
  </si>
  <si>
    <t>440529</t>
  </si>
  <si>
    <t>763514</t>
  </si>
  <si>
    <t>5VV0</t>
  </si>
  <si>
    <t>200614</t>
  </si>
  <si>
    <t>600553</t>
  </si>
  <si>
    <t>600555</t>
  </si>
  <si>
    <t>415512</t>
  </si>
  <si>
    <t>Enrollment Growth Supplement</t>
  </si>
  <si>
    <t>TechCred Program</t>
  </si>
  <si>
    <t>Multi-system Youth Custody Relinquishment</t>
  </si>
  <si>
    <t>200636</t>
  </si>
  <si>
    <t>055432</t>
  </si>
  <si>
    <t>761404</t>
  </si>
  <si>
    <t>200647</t>
  </si>
  <si>
    <t>715507</t>
  </si>
  <si>
    <t>Ohio Governor's Imagination Library</t>
  </si>
  <si>
    <t>State Criminal Sentencing Commission</t>
  </si>
  <si>
    <t>State Pay for Success Contract Fund</t>
  </si>
  <si>
    <t>200663</t>
  </si>
  <si>
    <t>Environmental Program Support</t>
  </si>
  <si>
    <t>440530</t>
  </si>
  <si>
    <t>230500</t>
  </si>
  <si>
    <t>050634</t>
  </si>
  <si>
    <t>5VX0</t>
  </si>
  <si>
    <t>090615</t>
  </si>
  <si>
    <t>5VZ0</t>
  </si>
  <si>
    <t>881500</t>
  </si>
  <si>
    <t>055434</t>
  </si>
  <si>
    <t>195606</t>
  </si>
  <si>
    <t>Youth Homelessness</t>
  </si>
  <si>
    <t>700511</t>
  </si>
  <si>
    <t>440672</t>
  </si>
  <si>
    <t>336645</t>
  </si>
  <si>
    <t>Medicaid Program Support-Local</t>
  </si>
  <si>
    <t>Actual
FY 2019</t>
  </si>
  <si>
    <t>5UK0</t>
  </si>
  <si>
    <t>235594</t>
  </si>
  <si>
    <t>5AD0</t>
  </si>
  <si>
    <t>195633</t>
  </si>
  <si>
    <t>OhioCorps Pilot Program</t>
  </si>
  <si>
    <t>Legacy Projects</t>
  </si>
  <si>
    <t>Actual
FY 2018</t>
  </si>
  <si>
    <t>$ Change
FY 2019</t>
  </si>
  <si>
    <t>$ Change
FY 2020</t>
  </si>
  <si>
    <t>$ Change
FY 2021</t>
  </si>
  <si>
    <t>% Change
FY 2019</t>
  </si>
  <si>
    <t>% Change
FY 2020</t>
  </si>
  <si>
    <t>% Change
FY 2021</t>
  </si>
  <si>
    <t>235577</t>
  </si>
  <si>
    <t>Education, Research, Development, and Dissemination</t>
  </si>
  <si>
    <t>5PL0</t>
  </si>
  <si>
    <t>700662</t>
  </si>
  <si>
    <t>Pet Store License</t>
  </si>
  <si>
    <t>3HM0</t>
  </si>
  <si>
    <t>887615</t>
  </si>
  <si>
    <t>Equitable Sharing Treasury</t>
  </si>
  <si>
    <t>195655</t>
  </si>
  <si>
    <t>Workforce Development Programs</t>
  </si>
  <si>
    <t>3HN0</t>
  </si>
  <si>
    <t>887616</t>
  </si>
  <si>
    <t>Equitable Sharing Justice</t>
  </si>
  <si>
    <t>3HR0</t>
  </si>
  <si>
    <t>370504</t>
  </si>
  <si>
    <t>CARES Act Arts Support</t>
  </si>
  <si>
    <t>5CV1</t>
  </si>
  <si>
    <t>055662</t>
  </si>
  <si>
    <t>COVID Consumer Protection</t>
  </si>
  <si>
    <t>900607</t>
  </si>
  <si>
    <t>COVID Safety - Veterans Homes</t>
  </si>
  <si>
    <t>715600</t>
  </si>
  <si>
    <t>Coronavirus Relief - EPA</t>
  </si>
  <si>
    <t>5WJ0</t>
  </si>
  <si>
    <t>700671</t>
  </si>
  <si>
    <t>Hemp Program</t>
  </si>
  <si>
    <t>440675</t>
  </si>
  <si>
    <t>COVID Safety - Growers Workforce Safety</t>
  </si>
  <si>
    <t>725697</t>
  </si>
  <si>
    <t>Coronavirus Relief DNR COVID Safety</t>
  </si>
  <si>
    <t>042508</t>
  </si>
  <si>
    <t>COVID Safety - Veterans Posts</t>
  </si>
  <si>
    <t>3HK0</t>
  </si>
  <si>
    <t>800654</t>
  </si>
  <si>
    <t>911 Grant Program</t>
  </si>
  <si>
    <t>195602</t>
  </si>
  <si>
    <t>Appalachian Regional Commission</t>
  </si>
  <si>
    <t>745632</t>
  </si>
  <si>
    <t>Coronavirus Relief - ADJ</t>
  </si>
  <si>
    <t>762610</t>
  </si>
  <si>
    <t>COVID Safety - Deputy Registrars/Testing Centers</t>
  </si>
  <si>
    <t>700672</t>
  </si>
  <si>
    <t>Coronavirus Relief - Local Fairs</t>
  </si>
  <si>
    <t>195608</t>
  </si>
  <si>
    <t>Coronavirus Relief - Economic Relief Grant</t>
  </si>
  <si>
    <t>055507</t>
  </si>
  <si>
    <t>COVID Safety - Crisis Centers</t>
  </si>
  <si>
    <t>3HQ0</t>
  </si>
  <si>
    <t>600683</t>
  </si>
  <si>
    <t>Governor's Emergency Education Relief Fund</t>
  </si>
  <si>
    <t>200650</t>
  </si>
  <si>
    <t>Coronavirus Relief Fund Other Education Entities</t>
  </si>
  <si>
    <t>3HL0</t>
  </si>
  <si>
    <t>200678</t>
  </si>
  <si>
    <t>Literacy Development</t>
  </si>
  <si>
    <t>3HT0</t>
  </si>
  <si>
    <t>768699</t>
  </si>
  <si>
    <t>Coronavirus Emergency Support Funding</t>
  </si>
  <si>
    <t>200627</t>
  </si>
  <si>
    <t>042507</t>
  </si>
  <si>
    <t>COVID Safety - Public Libraries</t>
  </si>
  <si>
    <t>195625</t>
  </si>
  <si>
    <t>Coronavirus Relief Personal Protective Equipment Manufacturing Grant</t>
  </si>
  <si>
    <t>200643</t>
  </si>
  <si>
    <t>Coronavirus Relief Fund Urban School Districts</t>
  </si>
  <si>
    <t>042503</t>
  </si>
  <si>
    <t>Provider Relief - Infection Control</t>
  </si>
  <si>
    <t>042621</t>
  </si>
  <si>
    <t>Coronavirus Relief - Agency Reimbursement</t>
  </si>
  <si>
    <t>200642</t>
  </si>
  <si>
    <t>Coronavirus Relief Fund Suburban School Districts</t>
  </si>
  <si>
    <t>600664</t>
  </si>
  <si>
    <t>Coronavirus Relief - Childcare</t>
  </si>
  <si>
    <t>200632</t>
  </si>
  <si>
    <t>Coronavirus Relief Fund Rural and Small Districts</t>
  </si>
  <si>
    <t>440534</t>
  </si>
  <si>
    <t>Coronavirus Relief - Local Health Departments</t>
  </si>
  <si>
    <t>042506</t>
  </si>
  <si>
    <t>Provider Relief - Behavioral Health</t>
  </si>
  <si>
    <t>763691</t>
  </si>
  <si>
    <t>Coronavirus Relief-DPS</t>
  </si>
  <si>
    <t>Coronavirus Relief Fund School Connectivity</t>
  </si>
  <si>
    <t>235678</t>
  </si>
  <si>
    <t>Coronavirus Relief Fund Independent Higher Education</t>
  </si>
  <si>
    <t>235679</t>
  </si>
  <si>
    <t>Coronavirus Relief Fund Public Higher Education</t>
  </si>
  <si>
    <t>042505</t>
  </si>
  <si>
    <t>Provider Relief - Rural Hospitals</t>
  </si>
  <si>
    <t>100671</t>
  </si>
  <si>
    <t>Coronavirus Relief - DAS</t>
  </si>
  <si>
    <t>501627</t>
  </si>
  <si>
    <t>Coronavirus Relief - DRC</t>
  </si>
  <si>
    <t>235677</t>
  </si>
  <si>
    <t>Coronavirus Relief Fund Public Higher Education Residential</t>
  </si>
  <si>
    <t>440674</t>
  </si>
  <si>
    <t>Coronavirus Relief - DOH</t>
  </si>
  <si>
    <t>042504</t>
  </si>
  <si>
    <t>Provider Relief - Longterm Care and Behavioral Health</t>
  </si>
  <si>
    <t>5WU0</t>
  </si>
  <si>
    <t>100672</t>
  </si>
  <si>
    <t>Ohio Benefits</t>
  </si>
  <si>
    <t>042501</t>
  </si>
  <si>
    <t>Coronavirus Relief-Local Government</t>
  </si>
  <si>
    <t>3HP0</t>
  </si>
  <si>
    <t>440673</t>
  </si>
  <si>
    <t>Public Health Emergency Response</t>
  </si>
  <si>
    <t>3HS0</t>
  </si>
  <si>
    <t>200640</t>
  </si>
  <si>
    <t>CARES Act School Relief</t>
  </si>
  <si>
    <t>042502</t>
  </si>
  <si>
    <t>Provider Relief - Skilled Nursing Facilities</t>
  </si>
  <si>
    <t>4980</t>
  </si>
  <si>
    <t>700628</t>
  </si>
  <si>
    <t>Grain Indemnity</t>
  </si>
  <si>
    <t>235505</t>
  </si>
  <si>
    <t>State Share of Instruction Reconciliation</t>
  </si>
  <si>
    <t>Actual
FY 2020</t>
  </si>
  <si>
    <t>Adjusted Appropriations
FY 2021</t>
  </si>
  <si>
    <t>Citizens Education Fund</t>
  </si>
  <si>
    <t>050602</t>
  </si>
  <si>
    <t>4140</t>
  </si>
  <si>
    <t>Coronavirus Relief - Local Distribution</t>
  </si>
  <si>
    <t>042623</t>
  </si>
  <si>
    <t>Provider Relief - Adult Day Care/Senior Centers</t>
  </si>
  <si>
    <t>042515</t>
  </si>
  <si>
    <t>Governor's Emergency Education Relief -  Mental Health Coordination</t>
  </si>
  <si>
    <t>336514</t>
  </si>
  <si>
    <t>COVID Response - Mental Health</t>
  </si>
  <si>
    <t>336513</t>
  </si>
  <si>
    <t>Governor's Emergency Education Relief</t>
  </si>
  <si>
    <t>Governor's Emergency Education Relief - K-12 Mental Health</t>
  </si>
  <si>
    <t>200500</t>
  </si>
  <si>
    <t>COVID Relief - Testing Lab Services</t>
  </si>
  <si>
    <t>440678</t>
  </si>
  <si>
    <t>COVID Relief - Testing Supplies and Equipment</t>
  </si>
  <si>
    <t>440677</t>
  </si>
  <si>
    <t>COVID Relief - Testing Contracts</t>
  </si>
  <si>
    <t>440676</t>
  </si>
  <si>
    <t>Governor's Emergency Education Relief - Higher Education Mental Health</t>
  </si>
  <si>
    <t>235512</t>
  </si>
  <si>
    <t>COVID Response - Higher Education Mental Health</t>
  </si>
  <si>
    <t>235557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</si>
</sst>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m\-yy;@"/>
    <numFmt numFmtId="166" formatCode="&quot;$&quot;#,##0\ ;\(&quot;$&quot;#,##0\)"/>
    <numFmt numFmtId="167" formatCode="mm/dd/yy"/>
    <numFmt numFmtId="168" formatCode="m\o\n\th\ d\,\ yyyy"/>
    <numFmt numFmtId="169" formatCode="0_);[Red]\(0\)"/>
    <numFmt numFmtId="170" formatCode="#.00"/>
    <numFmt numFmtId="171" formatCode="#."/>
    <numFmt numFmtId="172" formatCode="&quot;R&quot;\ #,##0;&quot;R&quot;\ \-#,##0"/>
    <numFmt numFmtId="173" formatCode="General_)"/>
    <numFmt numFmtId="174" formatCode="mmm\-yyyy"/>
    <numFmt numFmtId="175" formatCode="0.0%"/>
    <numFmt numFmtId="176" formatCode="_(&quot;$&quot;* #,##0_);_(&quot;$&quot;* \(#,##0\);_(&quot;$&quot;* &quot;-&quot;??_);_(@_)"/>
  </numFmts>
  <fonts count="102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name val="MS Sans Serif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Tahoma"/>
      <family val="2"/>
    </font>
    <font>
      <sz val="10"/>
      <name val="Courier"/>
      <family val="3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2"/>
    </font>
    <font>
      <sz val="1"/>
      <color indexed="8"/>
      <name val="Courier"/>
      <family val="3"/>
    </font>
    <font>
      <b/>
      <sz val="18"/>
      <name val="Arial"/>
      <family val="2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1"/>
      <name val="Century Gothic"/>
      <family val="2"/>
    </font>
    <font>
      <sz val="10"/>
      <color theme="1"/>
      <name val="Segoe UI"/>
      <family val="2"/>
    </font>
    <font>
      <sz val="12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sz val="10"/>
      <name val="Garamond"/>
      <family val="1"/>
    </font>
    <font>
      <b/>
      <sz val="11"/>
      <color indexed="63"/>
      <name val="Calibri"/>
      <family val="2"/>
    </font>
    <font>
      <b/>
      <sz val="10"/>
      <color indexed="8"/>
      <name val="Arial Narrow"/>
      <family val="2"/>
    </font>
    <font>
      <b/>
      <sz val="10"/>
      <color indexed="9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name val="Comic Sans MS"/>
      <family val="4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name val="Arial MT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rgb="FF3F3F3F"/>
      <name val="Calibri"/>
      <family val="2"/>
    </font>
    <font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7"/>
      <name val="Helvetic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3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8"/>
      </patternFill>
    </fill>
    <fill>
      <patternFill patternType="solid">
        <fgColor rgb="FF333399"/>
        <bgColor rgb="FFC0C0C0"/>
      </patternFill>
    </fill>
    <fill>
      <patternFill patternType="solid">
        <fgColor rgb="FF33339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55"/>
      </bottom>
      <diagonal/>
    </border>
    <border>
      <left/>
      <right/>
      <top style="medium">
        <color indexed="30"/>
      </top>
      <bottom/>
      <diagonal/>
    </border>
    <border>
      <left/>
      <right/>
      <top/>
      <bottom style="thick">
        <color indexed="30"/>
      </bottom>
      <diagonal/>
    </border>
    <border>
      <left style="thick">
        <color theme="0"/>
      </left>
      <right style="thick">
        <color theme="0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30"/>
      </top>
      <bottom style="dashed">
        <color indexed="55"/>
      </bottom>
      <diagonal/>
    </border>
    <border>
      <left/>
      <right/>
      <top style="thin">
        <color indexed="30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53525">
    <xf numFmtId="0" fontId="0" fillId="0" borderId="0"/>
    <xf numFmtId="0" fontId="1" fillId="2" borderId="0"/>
    <xf numFmtId="0" fontId="11" fillId="2" borderId="0"/>
    <xf numFmtId="0" fontId="1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4" fontId="14" fillId="2" borderId="0" applyFont="0" applyFill="0" applyBorder="0" applyAlignment="0" applyProtection="0"/>
    <xf numFmtId="0" fontId="13" fillId="2" borderId="0"/>
    <xf numFmtId="0" fontId="15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4" fillId="2" borderId="0"/>
    <xf numFmtId="0" fontId="13" fillId="2" borderId="0"/>
    <xf numFmtId="0" fontId="11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13" fillId="2" borderId="0" applyFont="0" applyFill="0" applyBorder="0" applyAlignment="0" applyProtection="0"/>
    <xf numFmtId="9" fontId="12" fillId="2" borderId="0" applyFont="0" applyFill="0" applyBorder="0" applyAlignment="0" applyProtection="0"/>
    <xf numFmtId="0" fontId="11" fillId="2" borderId="0"/>
    <xf numFmtId="44" fontId="11" fillId="2" borderId="0" applyFont="0" applyFill="0" applyBorder="0" applyAlignment="0" applyProtection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1" fillId="2" borderId="0"/>
    <xf numFmtId="44" fontId="11" fillId="2" borderId="0" applyFon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3" fillId="2" borderId="0"/>
    <xf numFmtId="44" fontId="13" fillId="2" borderId="0" applyFont="0" applyFill="0" applyBorder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18" fillId="2" borderId="0" applyFont="0" applyFill="0" applyBorder="0" applyAlignment="0" applyProtection="0"/>
    <xf numFmtId="43" fontId="18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8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9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0" fillId="2" borderId="0" applyFont="0" applyFill="0" applyBorder="0" applyAlignment="0" applyProtection="0"/>
    <xf numFmtId="43" fontId="13" fillId="2" borderId="0" applyFont="0" applyFill="0" applyBorder="0" applyAlignment="0" applyProtection="0"/>
    <xf numFmtId="44" fontId="19" fillId="2" borderId="0" applyFont="0" applyFill="0" applyBorder="0" applyAlignment="0" applyProtection="0"/>
    <xf numFmtId="44" fontId="13" fillId="2" borderId="0" applyFont="0" applyFill="0" applyBorder="0" applyAlignment="0" applyProtection="0"/>
    <xf numFmtId="44" fontId="14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3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0" fillId="2" borderId="0" applyFont="0" applyFill="0" applyBorder="0" applyAlignment="0" applyProtection="0"/>
    <xf numFmtId="0" fontId="15" fillId="2" borderId="0"/>
    <xf numFmtId="0" fontId="13" fillId="2" borderId="0"/>
    <xf numFmtId="0" fontId="12" fillId="2" borderId="0"/>
    <xf numFmtId="0" fontId="2" fillId="2" borderId="0"/>
    <xf numFmtId="0" fontId="20" fillId="2" borderId="0"/>
    <xf numFmtId="165" fontId="13" fillId="2" borderId="0"/>
    <xf numFmtId="0" fontId="13" fillId="2" borderId="0"/>
    <xf numFmtId="165" fontId="15" fillId="2" borderId="0"/>
    <xf numFmtId="165" fontId="12" fillId="2" borderId="0"/>
    <xf numFmtId="165" fontId="2" fillId="2" borderId="0"/>
    <xf numFmtId="0" fontId="2" fillId="2" borderId="0"/>
    <xf numFmtId="0" fontId="18" fillId="2" borderId="0"/>
    <xf numFmtId="165" fontId="2" fillId="2" borderId="0"/>
    <xf numFmtId="165" fontId="2" fillId="2" borderId="0"/>
    <xf numFmtId="165" fontId="2" fillId="2" borderId="0"/>
    <xf numFmtId="165" fontId="13" fillId="2" borderId="0"/>
    <xf numFmtId="37" fontId="19" fillId="2" borderId="0"/>
    <xf numFmtId="0" fontId="13" fillId="2" borderId="0"/>
    <xf numFmtId="165" fontId="2" fillId="2" borderId="0"/>
    <xf numFmtId="0" fontId="2" fillId="2" borderId="0"/>
    <xf numFmtId="165" fontId="14" fillId="2" borderId="0"/>
    <xf numFmtId="165" fontId="13" fillId="2" borderId="0"/>
    <xf numFmtId="165" fontId="11" fillId="2" borderId="0"/>
    <xf numFmtId="165" fontId="13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11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8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13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13" fillId="2" borderId="0"/>
    <xf numFmtId="0" fontId="2" fillId="2" borderId="0"/>
    <xf numFmtId="0" fontId="17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12" fillId="2" borderId="0"/>
    <xf numFmtId="0" fontId="17" fillId="2" borderId="0"/>
    <xf numFmtId="44" fontId="17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0" fontId="13" fillId="2" borderId="0"/>
    <xf numFmtId="0" fontId="2" fillId="2" borderId="0"/>
    <xf numFmtId="0" fontId="13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4" fontId="14" fillId="2" borderId="0" applyFont="0" applyFill="0" applyBorder="0" applyAlignment="0" applyProtection="0"/>
    <xf numFmtId="0" fontId="11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4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3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25" fillId="4" borderId="0" applyNumberFormat="0" applyBorder="0" applyAlignment="0" applyProtection="0"/>
    <xf numFmtId="0" fontId="29" fillId="7" borderId="7" applyNumberFormat="0" applyAlignment="0" applyProtection="0"/>
    <xf numFmtId="0" fontId="6" fillId="8" borderId="10" applyNumberFormat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3" fontId="13" fillId="2" borderId="0" applyFont="0" applyFill="0" applyBorder="0" applyAlignment="0" applyProtection="0"/>
    <xf numFmtId="44" fontId="38" fillId="2" borderId="0" applyFont="0" applyFill="0" applyBorder="0" applyAlignment="0" applyProtection="0"/>
    <xf numFmtId="166" fontId="13" fillId="2" borderId="0" applyFont="0" applyFill="0" applyBorder="0" applyAlignment="0" applyProtection="0"/>
    <xf numFmtId="167" fontId="13" fillId="2" borderId="0" applyFont="0" applyFill="0" applyBorder="0" applyAlignment="0" applyProtection="0"/>
    <xf numFmtId="167" fontId="13" fillId="2" borderId="0" applyFont="0" applyFill="0" applyBorder="0" applyAlignment="0" applyProtection="0"/>
    <xf numFmtId="168" fontId="39" fillId="2" borderId="0">
      <protection locked="0"/>
    </xf>
    <xf numFmtId="0" fontId="32" fillId="2" borderId="0" applyNumberFormat="0" applyFill="0" applyBorder="0" applyAlignment="0" applyProtection="0"/>
    <xf numFmtId="169" fontId="13" fillId="2" borderId="0" applyFont="0" applyFill="0" applyBorder="0" applyAlignment="0" applyProtection="0"/>
    <xf numFmtId="169" fontId="13" fillId="2" borderId="0" applyFont="0" applyFill="0" applyBorder="0" applyAlignment="0" applyProtection="0"/>
    <xf numFmtId="170" fontId="39" fillId="2" borderId="0">
      <protection locked="0"/>
    </xf>
    <xf numFmtId="0" fontId="24" fillId="3" borderId="0" applyNumberFormat="0" applyBorder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40" fillId="2" borderId="0" applyNumberFormat="0" applyFill="0" applyBorder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37" fillId="2" borderId="0" applyNumberFormat="0" applyFill="0" applyBorder="0" applyAlignment="0" applyProtection="0"/>
    <xf numFmtId="0" fontId="23" fillId="2" borderId="6" applyNumberFormat="0" applyFill="0" applyAlignment="0" applyProtection="0"/>
    <xf numFmtId="0" fontId="23" fillId="2" borderId="0" applyNumberFormat="0" applyFill="0" applyBorder="0" applyAlignment="0" applyProtection="0"/>
    <xf numFmtId="171" fontId="41" fillId="2" borderId="0">
      <protection locked="0"/>
    </xf>
    <xf numFmtId="171" fontId="41" fillId="2" borderId="0">
      <protection locked="0"/>
    </xf>
    <xf numFmtId="0" fontId="27" fillId="6" borderId="7" applyNumberFormat="0" applyAlignment="0" applyProtection="0"/>
    <xf numFmtId="0" fontId="30" fillId="2" borderId="9" applyNumberFormat="0" applyFill="0" applyAlignment="0" applyProtection="0"/>
    <xf numFmtId="0" fontId="26" fillId="5" borderId="0" applyNumberFormat="0" applyBorder="0" applyAlignment="0" applyProtection="0"/>
    <xf numFmtId="0" fontId="13" fillId="2" borderId="0"/>
    <xf numFmtId="0" fontId="13" fillId="2" borderId="0"/>
    <xf numFmtId="0" fontId="28" fillId="7" borderId="8" applyNumberFormat="0" applyAlignment="0" applyProtection="0"/>
    <xf numFmtId="49" fontId="13" fillId="2" borderId="0" applyFont="0" applyFill="0" applyBorder="0" applyAlignment="0" applyProtection="0"/>
    <xf numFmtId="0" fontId="7" fillId="2" borderId="0" applyNumberFormat="0" applyFill="0" applyBorder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171" fontId="39" fillId="2" borderId="13">
      <protection locked="0"/>
    </xf>
    <xf numFmtId="0" fontId="31" fillId="2" borderId="0" applyNumberFormat="0" applyFill="0" applyBorder="0" applyAlignment="0" applyProtection="0"/>
    <xf numFmtId="43" fontId="13" fillId="2" borderId="0" applyFont="0" applyFill="0" applyBorder="0" applyAlignment="0" applyProtection="0"/>
    <xf numFmtId="0" fontId="36" fillId="2" borderId="0"/>
    <xf numFmtId="43" fontId="13" fillId="2" borderId="0" applyFont="0" applyFill="0" applyBorder="0" applyAlignment="0" applyProtection="0"/>
    <xf numFmtId="43" fontId="18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42" fillId="2" borderId="0" applyFont="0" applyFill="0" applyBorder="0" applyAlignment="0" applyProtection="0"/>
    <xf numFmtId="43" fontId="43" fillId="2" borderId="0" applyFont="0" applyFill="0" applyBorder="0" applyAlignment="0" applyProtection="0"/>
    <xf numFmtId="44" fontId="15" fillId="2" borderId="0" applyFont="0" applyFill="0" applyBorder="0" applyAlignment="0" applyProtection="0"/>
    <xf numFmtId="44" fontId="15" fillId="2" borderId="0" applyFont="0" applyFill="0" applyBorder="0" applyAlignment="0" applyProtection="0"/>
    <xf numFmtId="44" fontId="18" fillId="2" borderId="0" applyFont="0" applyFill="0" applyBorder="0" applyAlignment="0" applyProtection="0"/>
    <xf numFmtId="44" fontId="18" fillId="2" borderId="0" applyFont="0" applyFill="0" applyBorder="0" applyAlignment="0" applyProtection="0"/>
    <xf numFmtId="44" fontId="42" fillId="2" borderId="0" applyFont="0" applyFill="0" applyBorder="0" applyAlignment="0" applyProtection="0"/>
    <xf numFmtId="44" fontId="43" fillId="2" borderId="0" applyFont="0" applyFill="0" applyBorder="0" applyAlignment="0" applyProtection="0"/>
    <xf numFmtId="0" fontId="11" fillId="2" borderId="0"/>
    <xf numFmtId="0" fontId="2" fillId="2" borderId="0"/>
    <xf numFmtId="0" fontId="2" fillId="2" borderId="0"/>
    <xf numFmtId="0" fontId="2" fillId="2" borderId="0"/>
    <xf numFmtId="0" fontId="18" fillId="2" borderId="0"/>
    <xf numFmtId="0" fontId="13" fillId="2" borderId="0"/>
    <xf numFmtId="0" fontId="15" fillId="2" borderId="0"/>
    <xf numFmtId="0" fontId="18" fillId="2" borderId="0"/>
    <xf numFmtId="0" fontId="15" fillId="2" borderId="0"/>
    <xf numFmtId="0" fontId="2" fillId="2" borderId="0"/>
    <xf numFmtId="0" fontId="44" fillId="2" borderId="0"/>
    <xf numFmtId="0" fontId="43" fillId="2" borderId="0"/>
    <xf numFmtId="9" fontId="2" fillId="2" borderId="0" applyFont="0" applyFill="0" applyBorder="0" applyAlignment="0" applyProtection="0"/>
    <xf numFmtId="9" fontId="15" fillId="2" borderId="0" applyFont="0" applyFill="0" applyBorder="0" applyAlignment="0" applyProtection="0"/>
    <xf numFmtId="9" fontId="15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43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37" fontId="19" fillId="2" borderId="0"/>
    <xf numFmtId="0" fontId="2" fillId="2" borderId="0"/>
    <xf numFmtId="0" fontId="20" fillId="2" borderId="0"/>
    <xf numFmtId="0" fontId="13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2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2" fillId="3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2" fillId="3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2" fillId="4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2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2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2" fillId="41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5" fillId="45" borderId="0" applyNumberFormat="0" applyBorder="0" applyAlignment="0" applyProtection="0"/>
    <xf numFmtId="0" fontId="45" fillId="42" borderId="0" applyNumberFormat="0" applyBorder="0" applyAlignment="0" applyProtection="0"/>
    <xf numFmtId="0" fontId="33" fillId="21" borderId="0" applyNumberFormat="0" applyBorder="0" applyAlignment="0" applyProtection="0"/>
    <xf numFmtId="0" fontId="45" fillId="43" borderId="0" applyNumberFormat="0" applyBorder="0" applyAlignment="0" applyProtection="0"/>
    <xf numFmtId="0" fontId="33" fillId="2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33" fillId="33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33" fillId="18" borderId="0" applyNumberFormat="0" applyBorder="0" applyAlignment="0" applyProtection="0"/>
    <xf numFmtId="0" fontId="45" fillId="46" borderId="0" applyNumberFormat="0" applyBorder="0" applyAlignment="0" applyProtection="0"/>
    <xf numFmtId="0" fontId="33" fillId="22" borderId="0" applyNumberFormat="0" applyBorder="0" applyAlignment="0" applyProtection="0"/>
    <xf numFmtId="0" fontId="45" fillId="47" borderId="0" applyNumberFormat="0" applyBorder="0" applyAlignment="0" applyProtection="0"/>
    <xf numFmtId="0" fontId="45" fillId="52" borderId="0" applyNumberFormat="0" applyBorder="0" applyAlignment="0" applyProtection="0"/>
    <xf numFmtId="0" fontId="46" fillId="36" borderId="0" applyNumberFormat="0" applyBorder="0" applyAlignment="0" applyProtection="0"/>
    <xf numFmtId="0" fontId="47" fillId="53" borderId="14" applyNumberFormat="0" applyAlignment="0" applyProtection="0"/>
    <xf numFmtId="0" fontId="47" fillId="53" borderId="14" applyNumberFormat="0" applyAlignment="0" applyProtection="0"/>
    <xf numFmtId="0" fontId="47" fillId="53" borderId="14" applyNumberFormat="0" applyAlignment="0" applyProtection="0"/>
    <xf numFmtId="0" fontId="47" fillId="53" borderId="14" applyNumberFormat="0" applyAlignment="0" applyProtection="0"/>
    <xf numFmtId="0" fontId="48" fillId="54" borderId="15" applyNumberFormat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5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0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49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8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0" fillId="2" borderId="0" applyFont="0" applyFill="0" applyBorder="0" applyAlignment="0" applyProtection="0"/>
    <xf numFmtId="43" fontId="4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0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49" fillId="2" borderId="0" applyFont="0" applyFill="0" applyBorder="0" applyAlignment="0" applyProtection="0"/>
    <xf numFmtId="43" fontId="50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20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42" fillId="2" borderId="0" applyFont="0" applyFill="0" applyBorder="0" applyAlignment="0" applyProtection="0"/>
    <xf numFmtId="43" fontId="49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5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8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0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51" fillId="2" borderId="0" applyFont="0" applyFill="0" applyBorder="0" applyAlignment="0" applyProtection="0"/>
    <xf numFmtId="43" fontId="19" fillId="2" borderId="0" applyFont="0" applyFill="0" applyBorder="0" applyAlignment="0" applyProtection="0"/>
    <xf numFmtId="43" fontId="49" fillId="2" borderId="0" applyFont="0" applyFill="0" applyBorder="0" applyAlignment="0" applyProtection="0"/>
    <xf numFmtId="43" fontId="18" fillId="2" borderId="0" applyFont="0" applyFill="0" applyBorder="0" applyAlignment="0" applyProtection="0"/>
    <xf numFmtId="43" fontId="49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0" fillId="2" borderId="0" applyFont="0" applyFill="0" applyBorder="0" applyAlignment="0" applyProtection="0"/>
    <xf numFmtId="3" fontId="13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0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0" fillId="2" borderId="0" applyFont="0" applyFill="0" applyBorder="0" applyAlignment="0" applyProtection="0"/>
    <xf numFmtId="44" fontId="42" fillId="2" borderId="0" applyFont="0" applyFill="0" applyBorder="0" applyAlignment="0" applyProtection="0"/>
    <xf numFmtId="7" fontId="13" fillId="2" borderId="0" applyFont="0" applyFill="0" applyBorder="0" applyAlignment="0" applyProtection="0"/>
    <xf numFmtId="44" fontId="42" fillId="2" borderId="0" applyFont="0" applyFill="0" applyBorder="0" applyAlignment="0" applyProtection="0"/>
    <xf numFmtId="44" fontId="5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50" fillId="2" borderId="0" applyFont="0" applyFill="0" applyBorder="0" applyAlignment="0" applyProtection="0"/>
    <xf numFmtId="44" fontId="19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0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51" fillId="2" borderId="0" applyFont="0" applyFill="0" applyBorder="0" applyAlignment="0" applyProtection="0"/>
    <xf numFmtId="44" fontId="15" fillId="2" borderId="0" applyFont="0" applyFill="0" applyBorder="0" applyAlignment="0" applyProtection="0"/>
    <xf numFmtId="5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53" fillId="2" borderId="0" applyNumberFormat="0" applyFill="0" applyBorder="0" applyAlignment="0" applyProtection="0"/>
    <xf numFmtId="0" fontId="54" fillId="37" borderId="0" applyNumberFormat="0" applyBorder="0" applyAlignment="0" applyProtection="0"/>
    <xf numFmtId="38" fontId="35" fillId="34" borderId="0" applyNumberFormat="0" applyBorder="0" applyAlignment="0" applyProtection="0"/>
    <xf numFmtId="0" fontId="37" fillId="2" borderId="16" applyNumberFormat="0" applyAlignment="0" applyProtection="0">
      <alignment horizontal="left" vertical="center"/>
    </xf>
    <xf numFmtId="0" fontId="37" fillId="2" borderId="17">
      <alignment horizontal="left" vertical="center"/>
    </xf>
    <xf numFmtId="0" fontId="55" fillId="2" borderId="4" applyNumberFormat="0" applyFill="0" applyAlignment="0" applyProtection="0"/>
    <xf numFmtId="0" fontId="56" fillId="2" borderId="5" applyNumberFormat="0" applyFill="0" applyAlignment="0" applyProtection="0"/>
    <xf numFmtId="0" fontId="57" fillId="2" borderId="18" applyNumberFormat="0" applyFill="0" applyAlignment="0" applyProtection="0"/>
    <xf numFmtId="0" fontId="57" fillId="2" borderId="0" applyNumberFormat="0" applyFill="0" applyBorder="0" applyAlignment="0" applyProtection="0"/>
    <xf numFmtId="10" fontId="35" fillId="55" borderId="19" applyNumberFormat="0" applyBorder="0" applyAlignment="0" applyProtection="0"/>
    <xf numFmtId="0" fontId="58" fillId="40" borderId="14" applyNumberFormat="0" applyAlignment="0" applyProtection="0"/>
    <xf numFmtId="0" fontId="58" fillId="40" borderId="14" applyNumberFormat="0" applyAlignment="0" applyProtection="0"/>
    <xf numFmtId="0" fontId="58" fillId="40" borderId="14" applyNumberFormat="0" applyAlignment="0" applyProtection="0"/>
    <xf numFmtId="0" fontId="58" fillId="40" borderId="14" applyNumberFormat="0" applyAlignment="0" applyProtection="0"/>
    <xf numFmtId="0" fontId="59" fillId="2" borderId="20" applyNumberFormat="0" applyFill="0" applyAlignment="0" applyProtection="0"/>
    <xf numFmtId="0" fontId="60" fillId="56" borderId="0" applyNumberFormat="0" applyBorder="0" applyAlignment="0" applyProtection="0"/>
    <xf numFmtId="172" fontId="13" fillId="2" borderId="0"/>
    <xf numFmtId="0" fontId="17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0" fillId="2" borderId="0"/>
    <xf numFmtId="0" fontId="2" fillId="2" borderId="0"/>
    <xf numFmtId="0" fontId="2" fillId="2" borderId="0"/>
    <xf numFmtId="173" fontId="19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0" fillId="2" borderId="0"/>
    <xf numFmtId="0" fontId="20" fillId="2" borderId="0"/>
    <xf numFmtId="0" fontId="20" fillId="2" borderId="0"/>
    <xf numFmtId="0" fontId="61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13" fillId="2" borderId="0"/>
    <xf numFmtId="0" fontId="13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61" fillId="2" borderId="0"/>
    <xf numFmtId="0" fontId="61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20" fillId="2" borderId="0"/>
    <xf numFmtId="0" fontId="20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51" fillId="2" borderId="0"/>
    <xf numFmtId="0" fontId="2" fillId="2" borderId="0"/>
    <xf numFmtId="0" fontId="2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7" fillId="2" borderId="0"/>
    <xf numFmtId="0" fontId="17" fillId="2" borderId="0"/>
    <xf numFmtId="0" fontId="18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6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8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7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61" fillId="2" borderId="0"/>
    <xf numFmtId="0" fontId="2" fillId="2" borderId="0"/>
    <xf numFmtId="0" fontId="13" fillId="2" borderId="0"/>
    <xf numFmtId="0" fontId="34" fillId="2" borderId="0"/>
    <xf numFmtId="0" fontId="18" fillId="2" borderId="0"/>
    <xf numFmtId="0" fontId="2" fillId="2" borderId="0"/>
    <xf numFmtId="0" fontId="20" fillId="2" borderId="0"/>
    <xf numFmtId="0" fontId="17" fillId="2" borderId="0">
      <alignment vertical="top"/>
    </xf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17" fillId="2" borderId="0"/>
    <xf numFmtId="0" fontId="20" fillId="2" borderId="0"/>
    <xf numFmtId="0" fontId="17" fillId="2" borderId="0"/>
    <xf numFmtId="0" fontId="20" fillId="2" borderId="0"/>
    <xf numFmtId="0" fontId="4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6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7" fillId="2" borderId="0">
      <alignment vertical="top"/>
    </xf>
    <xf numFmtId="0" fontId="2" fillId="2" borderId="0"/>
    <xf numFmtId="0" fontId="2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1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" fillId="2" borderId="0"/>
    <xf numFmtId="0" fontId="19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5" fillId="2" borderId="0"/>
    <xf numFmtId="0" fontId="17" fillId="2" borderId="0">
      <alignment vertical="top"/>
    </xf>
    <xf numFmtId="0" fontId="52" fillId="2" borderId="0"/>
    <xf numFmtId="0" fontId="2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18" fillId="2" borderId="0"/>
    <xf numFmtId="0" fontId="2" fillId="2" borderId="0"/>
    <xf numFmtId="0" fontId="13" fillId="2" borderId="0"/>
    <xf numFmtId="0" fontId="2" fillId="2" borderId="0"/>
    <xf numFmtId="0" fontId="15" fillId="2" borderId="0"/>
    <xf numFmtId="0" fontId="19" fillId="2" borderId="0"/>
    <xf numFmtId="0" fontId="2" fillId="2" borderId="0"/>
    <xf numFmtId="0" fontId="2" fillId="2" borderId="0"/>
    <xf numFmtId="0" fontId="2" fillId="2" borderId="0"/>
    <xf numFmtId="0" fontId="17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2" fillId="2" borderId="0"/>
    <xf numFmtId="0" fontId="17" fillId="2" borderId="0"/>
    <xf numFmtId="0" fontId="2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7" fillId="2" borderId="0"/>
    <xf numFmtId="0" fontId="2" fillId="2" borderId="0"/>
    <xf numFmtId="37" fontId="19" fillId="2" borderId="0"/>
    <xf numFmtId="0" fontId="2" fillId="2" borderId="0"/>
    <xf numFmtId="0" fontId="2" fillId="2" borderId="0"/>
    <xf numFmtId="0" fontId="16" fillId="2" borderId="0"/>
    <xf numFmtId="0" fontId="16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7" fillId="2" borderId="0"/>
    <xf numFmtId="0" fontId="61" fillId="2" borderId="0"/>
    <xf numFmtId="0" fontId="20" fillId="2" borderId="0"/>
    <xf numFmtId="0" fontId="2" fillId="2" borderId="0"/>
    <xf numFmtId="0" fontId="18" fillId="2" borderId="0"/>
    <xf numFmtId="0" fontId="18" fillId="2" borderId="0"/>
    <xf numFmtId="0" fontId="20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>
      <alignment vertical="top"/>
    </xf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15" fillId="2" borderId="0"/>
    <xf numFmtId="0" fontId="15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7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42" fillId="57" borderId="21" applyNumberFormat="0" applyFont="0" applyAlignment="0" applyProtection="0"/>
    <xf numFmtId="0" fontId="42" fillId="57" borderId="2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42" fillId="57" borderId="21" applyNumberFormat="0" applyFont="0" applyAlignment="0" applyProtection="0"/>
    <xf numFmtId="0" fontId="42" fillId="57" borderId="2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63" fillId="53" borderId="22" applyNumberFormat="0" applyAlignment="0" applyProtection="0"/>
    <xf numFmtId="0" fontId="63" fillId="53" borderId="22" applyNumberFormat="0" applyAlignment="0" applyProtection="0"/>
    <xf numFmtId="0" fontId="63" fillId="53" borderId="22" applyNumberFormat="0" applyAlignment="0" applyProtection="0"/>
    <xf numFmtId="10" fontId="13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18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17" fillId="2" borderId="0" applyFont="0" applyFill="0" applyBorder="0" applyAlignment="0" applyProtection="0">
      <alignment vertical="top"/>
    </xf>
    <xf numFmtId="9" fontId="15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42" fillId="2" borderId="0" applyFont="0" applyFill="0" applyBorder="0" applyAlignment="0" applyProtection="0"/>
    <xf numFmtId="9" fontId="19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18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11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8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42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6" fillId="2" borderId="0" applyFont="0" applyFill="0" applyBorder="0" applyAlignment="0" applyProtection="0"/>
    <xf numFmtId="9" fontId="16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8" fillId="2" borderId="0" applyFont="0" applyFill="0" applyBorder="0" applyAlignment="0" applyProtection="0"/>
    <xf numFmtId="9" fontId="18" fillId="2" borderId="0" applyFont="0" applyFill="0" applyBorder="0" applyAlignment="0" applyProtection="0"/>
    <xf numFmtId="9" fontId="18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6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0" fontId="64" fillId="34" borderId="0"/>
    <xf numFmtId="2" fontId="65" fillId="58" borderId="23" applyProtection="0"/>
    <xf numFmtId="2" fontId="65" fillId="58" borderId="23" applyProtection="0"/>
    <xf numFmtId="0" fontId="66" fillId="2" borderId="24" applyNumberFormat="0" applyFill="0" applyAlignment="0" applyProtection="0"/>
    <xf numFmtId="0" fontId="66" fillId="2" borderId="24" applyNumberFormat="0" applyFill="0" applyAlignment="0" applyProtection="0"/>
    <xf numFmtId="0" fontId="67" fillId="2" borderId="0" applyNumberForma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2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2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2" fillId="3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2" fillId="3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2" fillId="3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2" fillId="3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2" fillId="4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2" fillId="4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2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2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2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2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2" fillId="41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2" fillId="41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45" fillId="45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45" fillId="45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5" fillId="42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5" fillId="42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5" fillId="43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5" fillId="43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45" fillId="46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45" fillId="46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5" fillId="47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5" fillId="47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45" fillId="48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45" fillId="48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5" fillId="4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5" fillId="4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5" fillId="5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5" fillId="5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5" fillId="51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5" fillId="51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5" fillId="46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5" fillId="46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5" fillId="47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5" fillId="47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5" fillId="52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5" fillId="52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6" fillId="3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6" fillId="3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53" borderId="14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48" fillId="54" borderId="15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48" fillId="54" borderId="15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72" fillId="8" borderId="10" applyNumberFormat="0" applyAlignment="0" applyProtection="0"/>
    <xf numFmtId="0" fontId="72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41" fontId="13" fillId="2" borderId="0" applyFont="0" applyFill="0" applyBorder="0" applyAlignment="0" applyProtection="0"/>
    <xf numFmtId="41" fontId="13" fillId="2" borderId="0" applyFont="0" applyFill="0" applyBorder="0" applyAlignment="0" applyProtection="0"/>
    <xf numFmtId="41" fontId="13" fillId="2" borderId="0" applyFont="0" applyFill="0" applyBorder="0" applyAlignment="0" applyProtection="0"/>
    <xf numFmtId="41" fontId="13" fillId="2" borderId="0" applyFont="0" applyFill="0" applyBorder="0" applyAlignment="0" applyProtection="0"/>
    <xf numFmtId="41" fontId="13" fillId="2" borderId="0" applyFont="0" applyFill="0" applyBorder="0" applyAlignment="0" applyProtection="0"/>
    <xf numFmtId="41" fontId="13" fillId="2" borderId="0" applyFont="0" applyFill="0" applyBorder="0" applyAlignment="0" applyProtection="0"/>
    <xf numFmtId="41" fontId="13" fillId="2" borderId="0" applyFont="0" applyFill="0" applyBorder="0" applyAlignment="0" applyProtection="0"/>
    <xf numFmtId="41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1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11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4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74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74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1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75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1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1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75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75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5" fillId="2" borderId="0" applyFont="0" applyFill="0" applyBorder="0" applyAlignment="0" applyProtection="0"/>
    <xf numFmtId="43" fontId="75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4" fillId="2" borderId="0" applyFont="0" applyFill="0" applyBorder="0" applyAlignment="0" applyProtection="0"/>
    <xf numFmtId="43" fontId="14" fillId="2" borderId="0" applyFont="0" applyFill="0" applyBorder="0" applyAlignment="0" applyProtection="0"/>
    <xf numFmtId="43" fontId="14" fillId="2" borderId="0" applyFont="0" applyFill="0" applyBorder="0" applyAlignment="0" applyProtection="0"/>
    <xf numFmtId="43" fontId="17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4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74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68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68" fillId="2" borderId="0" applyFont="0" applyFill="0" applyBorder="0" applyAlignment="0" applyProtection="0"/>
    <xf numFmtId="44" fontId="13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75" fillId="2" borderId="0" applyFont="0" applyFill="0" applyBorder="0" applyAlignment="0" applyProtection="0"/>
    <xf numFmtId="44" fontId="14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3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73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73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73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7" fillId="2" borderId="0" applyFont="0" applyFill="0" applyBorder="0" applyAlignment="0" applyProtection="0"/>
    <xf numFmtId="44" fontId="11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2" fillId="2" borderId="0" applyFon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53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53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76" fillId="2" borderId="0" applyNumberFormat="0" applyFill="0" applyBorder="0" applyAlignment="0" applyProtection="0"/>
    <xf numFmtId="0" fontId="76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4" fillId="3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4" fillId="3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78" fillId="2" borderId="25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78" fillId="2" borderId="25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8" fillId="2" borderId="4" applyNumberFormat="0" applyFill="0" applyAlignment="0" applyProtection="0"/>
    <xf numFmtId="0" fontId="8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79" fillId="2" borderId="26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79" fillId="2" borderId="26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9" fillId="2" borderId="5" applyNumberFormat="0" applyFill="0" applyAlignment="0" applyProtection="0"/>
    <xf numFmtId="0" fontId="9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57" fillId="2" borderId="18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57" fillId="2" borderId="18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10" fillId="2" borderId="6" applyNumberFormat="0" applyFill="0" applyAlignment="0" applyProtection="0"/>
    <xf numFmtId="0" fontId="10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57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57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10" fillId="2" borderId="0" applyNumberFormat="0" applyFill="0" applyBorder="0" applyAlignment="0" applyProtection="0"/>
    <xf numFmtId="0" fontId="10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80" fillId="2" borderId="0" applyNumberFormat="0" applyFill="0" applyBorder="0" applyAlignment="0" applyProtection="0">
      <alignment vertical="top"/>
      <protection locked="0"/>
    </xf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58" fillId="40" borderId="14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81" fillId="6" borderId="7" applyNumberFormat="0" applyAlignment="0" applyProtection="0"/>
    <xf numFmtId="0" fontId="81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59" fillId="2" borderId="20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59" fillId="2" borderId="20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82" fillId="2" borderId="9" applyNumberFormat="0" applyFill="0" applyAlignment="0" applyProtection="0"/>
    <xf numFmtId="0" fontId="82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0" fillId="5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0" fillId="5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" fillId="2" borderId="0"/>
    <xf numFmtId="0" fontId="12" fillId="2" borderId="0"/>
    <xf numFmtId="0" fontId="12" fillId="2" borderId="0"/>
    <xf numFmtId="0" fontId="13" fillId="2" borderId="0"/>
    <xf numFmtId="0" fontId="12" fillId="2" borderId="0"/>
    <xf numFmtId="0" fontId="1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1" fillId="2" borderId="0"/>
    <xf numFmtId="0" fontId="11" fillId="2" borderId="0"/>
    <xf numFmtId="0" fontId="1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1" fillId="2" borderId="0"/>
    <xf numFmtId="0" fontId="11" fillId="2" borderId="0"/>
    <xf numFmtId="0" fontId="2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3" fillId="2" borderId="0"/>
    <xf numFmtId="0" fontId="11" fillId="2" borderId="0"/>
    <xf numFmtId="0" fontId="11" fillId="2" borderId="0"/>
    <xf numFmtId="0" fontId="2" fillId="2" borderId="0"/>
    <xf numFmtId="0" fontId="84" fillId="2" borderId="0"/>
    <xf numFmtId="0" fontId="2" fillId="2" borderId="0"/>
    <xf numFmtId="0" fontId="13" fillId="2" borderId="0"/>
    <xf numFmtId="0" fontId="2" fillId="2" borderId="0"/>
    <xf numFmtId="0" fontId="75" fillId="2" borderId="0"/>
    <xf numFmtId="0" fontId="75" fillId="2" borderId="0"/>
    <xf numFmtId="0" fontId="2" fillId="2" borderId="0"/>
    <xf numFmtId="0" fontId="75" fillId="2" borderId="0"/>
    <xf numFmtId="0" fontId="75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1" fillId="2" borderId="0"/>
    <xf numFmtId="0" fontId="2" fillId="2" borderId="0"/>
    <xf numFmtId="0" fontId="2" fillId="2" borderId="0"/>
    <xf numFmtId="0" fontId="2" fillId="2" borderId="0"/>
    <xf numFmtId="0" fontId="74" fillId="2" borderId="0"/>
    <xf numFmtId="0" fontId="11" fillId="2" borderId="0"/>
    <xf numFmtId="0" fontId="74" fillId="2" borderId="0"/>
    <xf numFmtId="0" fontId="2" fillId="2" borderId="0"/>
    <xf numFmtId="0" fontId="2" fillId="2" borderId="0"/>
    <xf numFmtId="0" fontId="13" fillId="2" borderId="0"/>
    <xf numFmtId="0" fontId="13" fillId="2" borderId="0"/>
    <xf numFmtId="0" fontId="2" fillId="2" borderId="0"/>
    <xf numFmtId="0" fontId="14" fillId="2" borderId="0"/>
    <xf numFmtId="0" fontId="2" fillId="2" borderId="0"/>
    <xf numFmtId="0" fontId="2" fillId="2" borderId="0"/>
    <xf numFmtId="0" fontId="14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1" fillId="2" borderId="0"/>
    <xf numFmtId="0" fontId="2" fillId="2" borderId="0"/>
    <xf numFmtId="0" fontId="2" fillId="2" borderId="0"/>
    <xf numFmtId="0" fontId="2" fillId="2" borderId="0"/>
    <xf numFmtId="0" fontId="1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12" fillId="2" borderId="0"/>
    <xf numFmtId="0" fontId="11" fillId="2" borderId="0"/>
    <xf numFmtId="0" fontId="13" fillId="2" borderId="0"/>
    <xf numFmtId="0" fontId="85" fillId="2" borderId="0"/>
    <xf numFmtId="0" fontId="17" fillId="2" borderId="0"/>
    <xf numFmtId="0" fontId="13" fillId="2" borderId="0"/>
    <xf numFmtId="0" fontId="12" fillId="2" borderId="0"/>
    <xf numFmtId="0" fontId="2" fillId="2" borderId="0"/>
    <xf numFmtId="0" fontId="1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13" fillId="2" borderId="0"/>
    <xf numFmtId="0" fontId="13" fillId="2" borderId="0"/>
    <xf numFmtId="0" fontId="2" fillId="2" borderId="0"/>
    <xf numFmtId="0" fontId="2" fillId="2" borderId="0"/>
    <xf numFmtId="0" fontId="86" fillId="2" borderId="0"/>
    <xf numFmtId="0" fontId="86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2" fillId="2" borderId="0"/>
    <xf numFmtId="0" fontId="12" fillId="2" borderId="0"/>
    <xf numFmtId="0" fontId="2" fillId="2" borderId="0"/>
    <xf numFmtId="0" fontId="73" fillId="2" borderId="0"/>
    <xf numFmtId="0" fontId="73" fillId="2" borderId="0"/>
    <xf numFmtId="0" fontId="73" fillId="2" borderId="0"/>
    <xf numFmtId="0" fontId="73" fillId="2" borderId="0"/>
    <xf numFmtId="0" fontId="73" fillId="2" borderId="0"/>
    <xf numFmtId="0" fontId="73" fillId="2" borderId="0"/>
    <xf numFmtId="0" fontId="13" fillId="2" borderId="0"/>
    <xf numFmtId="0" fontId="2" fillId="2" borderId="0"/>
    <xf numFmtId="0" fontId="12" fillId="2" borderId="0"/>
    <xf numFmtId="0" fontId="13" fillId="2" borderId="0"/>
    <xf numFmtId="0" fontId="12" fillId="2" borderId="0"/>
    <xf numFmtId="0" fontId="2" fillId="2" borderId="0"/>
    <xf numFmtId="0" fontId="86" fillId="2" borderId="0"/>
    <xf numFmtId="0" fontId="2" fillId="2" borderId="0"/>
    <xf numFmtId="0" fontId="2" fillId="2" borderId="0"/>
    <xf numFmtId="0" fontId="11" fillId="2" borderId="0"/>
    <xf numFmtId="0" fontId="12" fillId="2" borderId="0"/>
    <xf numFmtId="0" fontId="12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68" fillId="2" borderId="0"/>
    <xf numFmtId="0" fontId="2" fillId="2" borderId="0"/>
    <xf numFmtId="0" fontId="13" fillId="2" borderId="0"/>
    <xf numFmtId="0" fontId="74" fillId="2" borderId="0"/>
    <xf numFmtId="0" fontId="12" fillId="2" borderId="0"/>
    <xf numFmtId="0" fontId="12" fillId="2" borderId="0"/>
    <xf numFmtId="0" fontId="12" fillId="2" borderId="0"/>
    <xf numFmtId="0" fontId="73" fillId="2" borderId="0"/>
    <xf numFmtId="0" fontId="12" fillId="2" borderId="0"/>
    <xf numFmtId="0" fontId="12" fillId="2" borderId="0"/>
    <xf numFmtId="0" fontId="11" fillId="2" borderId="0"/>
    <xf numFmtId="0" fontId="12" fillId="2" borderId="0"/>
    <xf numFmtId="0" fontId="12" fillId="2" borderId="0"/>
    <xf numFmtId="0" fontId="73" fillId="2" borderId="0"/>
    <xf numFmtId="0" fontId="12" fillId="2" borderId="0"/>
    <xf numFmtId="0" fontId="73" fillId="2" borderId="0"/>
    <xf numFmtId="0" fontId="73" fillId="2" borderId="0"/>
    <xf numFmtId="0" fontId="73" fillId="2" borderId="0"/>
    <xf numFmtId="0" fontId="73" fillId="2" borderId="0"/>
    <xf numFmtId="0" fontId="7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74" fillId="2" borderId="0"/>
    <xf numFmtId="0" fontId="2" fillId="2" borderId="0"/>
    <xf numFmtId="0" fontId="42" fillId="2" borderId="0"/>
    <xf numFmtId="0" fontId="42" fillId="2" borderId="0"/>
    <xf numFmtId="0" fontId="42" fillId="2" borderId="0"/>
    <xf numFmtId="0" fontId="42" fillId="2" borderId="0"/>
    <xf numFmtId="0" fontId="42" fillId="2" borderId="0"/>
    <xf numFmtId="0" fontId="42" fillId="2" borderId="0"/>
    <xf numFmtId="0" fontId="68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2" fillId="2" borderId="0"/>
    <xf numFmtId="0" fontId="2" fillId="2" borderId="0"/>
    <xf numFmtId="0" fontId="42" fillId="2" borderId="0"/>
    <xf numFmtId="0" fontId="42" fillId="2" borderId="0"/>
    <xf numFmtId="0" fontId="42" fillId="2" borderId="0"/>
    <xf numFmtId="0" fontId="42" fillId="2" borderId="0"/>
    <xf numFmtId="0" fontId="42" fillId="2" borderId="0"/>
    <xf numFmtId="0" fontId="42" fillId="2" borderId="0"/>
    <xf numFmtId="0" fontId="68" fillId="2" borderId="0"/>
    <xf numFmtId="0" fontId="68" fillId="2" borderId="0"/>
    <xf numFmtId="0" fontId="68" fillId="2" borderId="0"/>
    <xf numFmtId="0" fontId="68" fillId="2" borderId="0"/>
    <xf numFmtId="0" fontId="68" fillId="2" borderId="0"/>
    <xf numFmtId="0" fontId="68" fillId="2" borderId="0"/>
    <xf numFmtId="0" fontId="68" fillId="2" borderId="0"/>
    <xf numFmtId="0" fontId="1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2" fillId="2" borderId="0"/>
    <xf numFmtId="0" fontId="2" fillId="2" borderId="0"/>
    <xf numFmtId="0" fontId="12" fillId="2" borderId="0"/>
    <xf numFmtId="0" fontId="12" fillId="2" borderId="0"/>
    <xf numFmtId="0" fontId="13" fillId="2" borderId="0"/>
    <xf numFmtId="0" fontId="13" fillId="2" borderId="0"/>
    <xf numFmtId="0" fontId="12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2" fillId="2" borderId="0"/>
    <xf numFmtId="0" fontId="12" fillId="2" borderId="0"/>
    <xf numFmtId="0" fontId="12" fillId="2" borderId="0"/>
    <xf numFmtId="0" fontId="2" fillId="2" borderId="0"/>
    <xf numFmtId="0" fontId="12" fillId="2" borderId="0"/>
    <xf numFmtId="0" fontId="1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2" fillId="2" borderId="0"/>
    <xf numFmtId="0" fontId="12" fillId="2" borderId="0"/>
    <xf numFmtId="0" fontId="73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3" fillId="2" borderId="0"/>
    <xf numFmtId="0" fontId="12" fillId="2" borderId="0"/>
    <xf numFmtId="0" fontId="12" fillId="2" borderId="0"/>
    <xf numFmtId="0" fontId="2" fillId="2" borderId="0"/>
    <xf numFmtId="0" fontId="7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2" fillId="2" borderId="0"/>
    <xf numFmtId="0" fontId="12" fillId="2" borderId="0"/>
    <xf numFmtId="0" fontId="2" fillId="2" borderId="0"/>
    <xf numFmtId="0" fontId="12" fillId="2" borderId="0"/>
    <xf numFmtId="0" fontId="1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86" fillId="2" borderId="0"/>
    <xf numFmtId="0" fontId="2" fillId="2" borderId="0"/>
    <xf numFmtId="0" fontId="2" fillId="2" borderId="0"/>
    <xf numFmtId="0" fontId="1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42" fillId="57" borderId="2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42" fillId="57" borderId="2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4" fillId="9" borderId="11" applyNumberFormat="0" applyFont="0" applyAlignment="0" applyProtection="0"/>
    <xf numFmtId="0" fontId="14" fillId="9" borderId="11" applyNumberFormat="0" applyFont="0" applyAlignment="0" applyProtection="0"/>
    <xf numFmtId="0" fontId="14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63" fillId="53" borderId="22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87" fillId="7" borderId="8" applyNumberFormat="0" applyAlignment="0" applyProtection="0"/>
    <xf numFmtId="0" fontId="87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9" fontId="12" fillId="2" borderId="0" applyFont="0" applyFill="0" applyBorder="0" applyAlignment="0" applyProtection="0"/>
    <xf numFmtId="9" fontId="74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1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4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1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2" fillId="2" borderId="0" applyFont="0" applyFill="0" applyBorder="0" applyAlignment="0" applyProtection="0"/>
    <xf numFmtId="0" fontId="88" fillId="59" borderId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89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43" fontId="2" fillId="2" borderId="0" applyFon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89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66" fillId="2" borderId="24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2" fillId="2" borderId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90" fillId="2" borderId="12" applyNumberFormat="0" applyFill="0" applyAlignment="0" applyProtection="0"/>
    <xf numFmtId="0" fontId="90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67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67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91" fillId="2" borderId="0" applyNumberFormat="0" applyFill="0" applyBorder="0" applyAlignment="0" applyProtection="0"/>
    <xf numFmtId="0" fontId="9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92" fillId="2" borderId="0"/>
    <xf numFmtId="0" fontId="2" fillId="2" borderId="0"/>
    <xf numFmtId="0" fontId="2" fillId="2" borderId="0"/>
    <xf numFmtId="0" fontId="2" fillId="2" borderId="0"/>
    <xf numFmtId="0" fontId="1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12" fillId="2" borderId="0" applyFont="0" applyFill="0" applyBorder="0" applyAlignment="0" applyProtection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174" fontId="13" fillId="2" borderId="0" applyFill="0" applyBorder="0" applyAlignment="0" applyProtection="0">
      <alignment wrapText="1"/>
    </xf>
    <xf numFmtId="0" fontId="93" fillId="2" borderId="0" applyNumberFormat="0" applyFill="0" applyBorder="0">
      <alignment horizontal="center" wrapText="1"/>
    </xf>
    <xf numFmtId="0" fontId="93" fillId="2" borderId="0" applyNumberFormat="0" applyFill="0" applyBorder="0">
      <alignment horizontal="center" wrapText="1"/>
    </xf>
    <xf numFmtId="0" fontId="94" fillId="2" borderId="27">
      <alignment horizontal="center"/>
    </xf>
    <xf numFmtId="0" fontId="2" fillId="2" borderId="0"/>
    <xf numFmtId="0" fontId="2" fillId="2" borderId="0"/>
    <xf numFmtId="0" fontId="13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1" fillId="2" borderId="0"/>
    <xf numFmtId="44" fontId="11" fillId="2" borderId="0" applyFont="0" applyFill="0" applyBorder="0" applyAlignment="0" applyProtection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1" fillId="2" borderId="0"/>
    <xf numFmtId="44" fontId="11" fillId="2" borderId="0" applyFon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3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18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3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15" fillId="2" borderId="0"/>
    <xf numFmtId="0" fontId="13" fillId="2" borderId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13" fillId="2" borderId="0"/>
    <xf numFmtId="0" fontId="13" fillId="2" borderId="0"/>
    <xf numFmtId="165" fontId="2" fillId="2" borderId="0"/>
    <xf numFmtId="0" fontId="2" fillId="2" borderId="0"/>
    <xf numFmtId="165" fontId="14" fillId="2" borderId="0"/>
    <xf numFmtId="165" fontId="13" fillId="2" borderId="0"/>
    <xf numFmtId="165" fontId="11" fillId="2" borderId="0"/>
    <xf numFmtId="165" fontId="13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17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1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6" fillId="2" borderId="0"/>
    <xf numFmtId="43" fontId="13" fillId="2" borderId="0" applyFont="0" applyFill="0" applyBorder="0" applyAlignment="0" applyProtection="0"/>
    <xf numFmtId="44" fontId="43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15" fillId="2" borderId="0"/>
    <xf numFmtId="0" fontId="15" fillId="2" borderId="0"/>
    <xf numFmtId="0" fontId="2" fillId="2" borderId="0"/>
    <xf numFmtId="0" fontId="43" fillId="2" borderId="0"/>
    <xf numFmtId="9" fontId="2" fillId="2" borderId="0" applyFont="0" applyFill="0" applyBorder="0" applyAlignment="0" applyProtection="0"/>
    <xf numFmtId="9" fontId="15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37" fontId="19" fillId="2" borderId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0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6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12" fillId="2" borderId="0"/>
    <xf numFmtId="9" fontId="1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13" fillId="2" borderId="0"/>
    <xf numFmtId="0" fontId="2" fillId="2" borderId="0"/>
    <xf numFmtId="43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43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12" fillId="2" borderId="0"/>
    <xf numFmtId="0" fontId="18" fillId="2" borderId="0"/>
    <xf numFmtId="0" fontId="13" fillId="2" borderId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9" fontId="2" fillId="2" borderId="0" applyFont="0" applyFill="0" applyBorder="0" applyAlignment="0" applyProtection="0"/>
    <xf numFmtId="0" fontId="97" fillId="2" borderId="28" applyNumberFormat="0" applyFont="0" applyProtection="0">
      <alignment wrapText="1"/>
    </xf>
    <xf numFmtId="44" fontId="84" fillId="2" borderId="0" applyFont="0" applyFill="0" applyBorder="0" applyAlignment="0" applyProtection="0"/>
    <xf numFmtId="0" fontId="96" fillId="2" borderId="0" applyNumberFormat="0" applyFill="0" applyBorder="0" applyAlignment="0" applyProtection="0"/>
    <xf numFmtId="0" fontId="96" fillId="2" borderId="0" applyNumberFormat="0" applyProtection="0">
      <alignment vertical="top" wrapText="1"/>
    </xf>
    <xf numFmtId="0" fontId="96" fillId="2" borderId="29" applyNumberFormat="0" applyProtection="0">
      <alignment vertical="top" wrapText="1"/>
    </xf>
    <xf numFmtId="0" fontId="95" fillId="2" borderId="30" applyNumberFormat="0" applyProtection="0">
      <alignment wrapText="1"/>
    </xf>
    <xf numFmtId="0" fontId="95" fillId="2" borderId="31" applyNumberFormat="0" applyProtection="0">
      <alignment horizontal="left" wrapText="1"/>
    </xf>
    <xf numFmtId="0" fontId="98" fillId="2" borderId="0"/>
    <xf numFmtId="0" fontId="15" fillId="2" borderId="0"/>
    <xf numFmtId="0" fontId="95" fillId="2" borderId="32" applyNumberFormat="0" applyProtection="0">
      <alignment wrapText="1"/>
    </xf>
    <xf numFmtId="43" fontId="2" fillId="2" borderId="0" applyFont="0" applyFill="0" applyBorder="0" applyAlignment="0" applyProtection="0"/>
    <xf numFmtId="0" fontId="97" fillId="2" borderId="33" applyNumberFormat="0" applyFont="0" applyFill="0" applyProtection="0">
      <alignment wrapText="1"/>
    </xf>
    <xf numFmtId="0" fontId="95" fillId="2" borderId="34" applyNumberFormat="0" applyFill="0" applyProtection="0">
      <alignment wrapText="1"/>
    </xf>
    <xf numFmtId="0" fontId="99" fillId="2" borderId="0" applyNumberFormat="0" applyProtection="0">
      <alignment horizontal="left"/>
    </xf>
    <xf numFmtId="0" fontId="2" fillId="2" borderId="0"/>
    <xf numFmtId="43" fontId="2" fillId="2" borderId="0" applyFont="0" applyFill="0" applyBorder="0" applyAlignment="0" applyProtection="0"/>
    <xf numFmtId="0" fontId="17" fillId="2" borderId="0"/>
    <xf numFmtId="0" fontId="12" fillId="2" borderId="0"/>
    <xf numFmtId="9" fontId="12" fillId="2" borderId="0" applyFont="0" applyFill="0" applyBorder="0" applyAlignment="0" applyProtection="0"/>
    <xf numFmtId="0" fontId="12" fillId="2" borderId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0" fontId="12" fillId="2" borderId="0"/>
    <xf numFmtId="9" fontId="12" fillId="2" borderId="0" applyFont="0" applyFill="0" applyBorder="0" applyAlignment="0" applyProtection="0"/>
    <xf numFmtId="0" fontId="12" fillId="2" borderId="0"/>
    <xf numFmtId="0" fontId="12" fillId="2" borderId="0"/>
    <xf numFmtId="9" fontId="12" fillId="2" borderId="0" applyFont="0" applyFill="0" applyBorder="0" applyAlignment="0" applyProtection="0"/>
    <xf numFmtId="0" fontId="12" fillId="2" borderId="0"/>
    <xf numFmtId="9" fontId="12" fillId="2" borderId="0" applyFont="0" applyFill="0" applyBorder="0" applyAlignment="0" applyProtection="0"/>
    <xf numFmtId="0" fontId="12" fillId="2" borderId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0" fontId="12" fillId="2" borderId="0"/>
    <xf numFmtId="0" fontId="12" fillId="2" borderId="0"/>
    <xf numFmtId="0" fontId="12" fillId="2" borderId="0"/>
    <xf numFmtId="0" fontId="1" fillId="2" borderId="0"/>
    <xf numFmtId="0" fontId="1" fillId="2" borderId="0"/>
    <xf numFmtId="0" fontId="100" fillId="2" borderId="0"/>
    <xf numFmtId="0" fontId="1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4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8" fillId="2" borderId="0"/>
    <xf numFmtId="0" fontId="14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174" fontId="13" fillId="2" borderId="0" applyFill="0" applyBorder="0" applyAlignment="0" applyProtection="0">
      <alignment wrapText="1"/>
    </xf>
    <xf numFmtId="0" fontId="2" fillId="2" borderId="0"/>
    <xf numFmtId="0" fontId="101" fillId="2" borderId="0"/>
    <xf numFmtId="166" fontId="13" fillId="2" borderId="0" applyFont="0" applyFill="0" applyBorder="0" applyAlignment="0" applyProtection="0"/>
    <xf numFmtId="167" fontId="13" fillId="2" borderId="0" applyFont="0" applyFill="0" applyBorder="0" applyAlignment="0" applyProtection="0"/>
    <xf numFmtId="169" fontId="13" fillId="2" borderId="0" applyFont="0" applyFill="0" applyBorder="0" applyAlignment="0" applyProtection="0"/>
    <xf numFmtId="0" fontId="101" fillId="2" borderId="0"/>
    <xf numFmtId="0" fontId="2" fillId="2" borderId="0"/>
    <xf numFmtId="41" fontId="13" fillId="2" borderId="0" applyFont="0" applyFill="0" applyBorder="0" applyAlignment="0" applyProtection="0"/>
    <xf numFmtId="41" fontId="85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9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0" fillId="2" borderId="0" applyFont="0" applyFill="0" applyBorder="0" applyAlignment="0" applyProtection="0"/>
    <xf numFmtId="43" fontId="13" fillId="2" borderId="0" applyFont="0" applyFill="0" applyBorder="0" applyAlignment="0" applyProtection="0"/>
    <xf numFmtId="44" fontId="14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3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20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15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2" fillId="2" borderId="0"/>
    <xf numFmtId="0" fontId="12" fillId="2" borderId="0"/>
    <xf numFmtId="0" fontId="1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9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92" fillId="2" borderId="0"/>
    <xf numFmtId="0" fontId="92" fillId="2" borderId="0"/>
    <xf numFmtId="0" fontId="92" fillId="2" borderId="0"/>
    <xf numFmtId="0" fontId="9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9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9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" fillId="2" borderId="0"/>
    <xf numFmtId="0" fontId="1" fillId="2" borderId="0"/>
    <xf numFmtId="165" fontId="13" fillId="2" borderId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62" applyFont="1" applyAlignment="1">
      <alignment wrapText="1"/>
    </xf>
    <xf numFmtId="0" fontId="5" fillId="2" borderId="1" xfId="62" applyFont="1" applyFill="1" applyBorder="1" applyAlignment="1" applyProtection="1">
      <alignment vertical="center"/>
    </xf>
    <xf numFmtId="164" fontId="5" fillId="2" borderId="1" xfId="2165" applyNumberFormat="1" applyFont="1" applyFill="1" applyBorder="1" applyAlignment="1" applyProtection="1">
      <alignment horizontal="right" vertical="center"/>
    </xf>
    <xf numFmtId="0" fontId="0" fillId="2" borderId="0" xfId="62" applyFont="1" applyAlignment="1"/>
    <xf numFmtId="164" fontId="0" fillId="2" borderId="1" xfId="2165" applyNumberFormat="1" applyFont="1" applyBorder="1" applyAlignment="1"/>
    <xf numFmtId="0" fontId="5" fillId="2" borderId="1" xfId="62" quotePrefix="1" applyFont="1" applyFill="1" applyBorder="1" applyAlignment="1" applyProtection="1">
      <alignment vertical="center"/>
    </xf>
    <xf numFmtId="164" fontId="0" fillId="2" borderId="1" xfId="2165" applyNumberFormat="1" applyFont="1" applyFill="1" applyBorder="1" applyAlignment="1"/>
    <xf numFmtId="0" fontId="0" fillId="2" borderId="0" xfId="62" applyFont="1" applyFill="1" applyAlignment="1"/>
    <xf numFmtId="164" fontId="0" fillId="2" borderId="0" xfId="2165" applyNumberFormat="1" applyFont="1" applyAlignment="1"/>
    <xf numFmtId="0" fontId="3" fillId="2" borderId="0" xfId="62" applyFont="1" applyBorder="1" applyAlignment="1"/>
    <xf numFmtId="0" fontId="4" fillId="2" borderId="0" xfId="62" applyFont="1" applyFill="1" applyBorder="1" applyAlignment="1" applyProtection="1">
      <alignment vertical="center"/>
    </xf>
    <xf numFmtId="0" fontId="3" fillId="2" borderId="0" xfId="62" applyFont="1" applyAlignment="1"/>
    <xf numFmtId="0" fontId="0" fillId="2" borderId="0" xfId="62" applyFont="1" applyBorder="1" applyAlignment="1"/>
    <xf numFmtId="164" fontId="0" fillId="2" borderId="0" xfId="2165" applyNumberFormat="1" applyFont="1" applyBorder="1" applyAlignment="1"/>
    <xf numFmtId="0" fontId="33" fillId="2" borderId="0" xfId="62" applyFont="1" applyAlignment="1"/>
    <xf numFmtId="164" fontId="3" fillId="2" borderId="0" xfId="2165" applyNumberFormat="1" applyFont="1" applyAlignment="1"/>
    <xf numFmtId="0" fontId="5" fillId="0" borderId="1" xfId="62" applyFont="1" applyFill="1" applyBorder="1" applyAlignment="1" applyProtection="1">
      <alignment vertical="center"/>
    </xf>
    <xf numFmtId="164" fontId="5" fillId="0" borderId="1" xfId="2165" applyNumberFormat="1" applyFont="1" applyFill="1" applyBorder="1" applyAlignment="1" applyProtection="1">
      <alignment horizontal="right" vertical="center"/>
    </xf>
    <xf numFmtId="0" fontId="0" fillId="0" borderId="0" xfId="62" applyFont="1" applyFill="1" applyAlignment="1"/>
    <xf numFmtId="10" fontId="0" fillId="2" borderId="0" xfId="53524" applyNumberFormat="1" applyFont="1" applyFill="1" applyBorder="1" applyAlignment="1"/>
    <xf numFmtId="175" fontId="5" fillId="2" borderId="1" xfId="53524" applyNumberFormat="1" applyFont="1" applyFill="1" applyBorder="1" applyAlignment="1" applyProtection="1">
      <alignment horizontal="right" vertical="center"/>
    </xf>
    <xf numFmtId="175" fontId="3" fillId="2" borderId="0" xfId="53524" applyNumberFormat="1" applyFont="1" applyFill="1" applyAlignment="1"/>
    <xf numFmtId="175" fontId="0" fillId="2" borderId="0" xfId="53524" applyNumberFormat="1" applyFont="1" applyFill="1" applyAlignment="1"/>
    <xf numFmtId="164" fontId="0" fillId="2" borderId="0" xfId="62" applyNumberFormat="1" applyFont="1" applyAlignment="1"/>
    <xf numFmtId="176" fontId="0" fillId="2" borderId="0" xfId="62" applyNumberFormat="1" applyFont="1" applyAlignment="1"/>
    <xf numFmtId="0" fontId="6" fillId="60" borderId="1" xfId="62" applyFont="1" applyFill="1" applyBorder="1" applyAlignment="1" applyProtection="1">
      <alignment horizontal="center" vertical="center" wrapText="1"/>
    </xf>
    <xf numFmtId="164" fontId="6" fillId="60" borderId="1" xfId="2165" applyNumberFormat="1" applyFont="1" applyFill="1" applyBorder="1" applyAlignment="1" applyProtection="1">
      <alignment horizontal="center" vertical="center" wrapText="1"/>
    </xf>
    <xf numFmtId="0" fontId="6" fillId="61" borderId="2" xfId="62" applyFont="1" applyFill="1" applyBorder="1" applyAlignment="1">
      <alignment horizontal="left"/>
    </xf>
    <xf numFmtId="0" fontId="6" fillId="61" borderId="3" xfId="62" applyFont="1" applyFill="1" applyBorder="1" applyAlignment="1">
      <alignment horizontal="left"/>
    </xf>
    <xf numFmtId="0" fontId="6" fillId="61" borderId="35" xfId="62" applyFont="1" applyFill="1" applyBorder="1" applyAlignment="1">
      <alignment horizontal="left"/>
    </xf>
  </cellXfs>
  <cellStyles count="53525">
    <cellStyle name="20% - Accent1 10" xfId="617"/>
    <cellStyle name="20% - Accent1 10 2" xfId="618"/>
    <cellStyle name="20% - Accent1 10 2 2" xfId="619"/>
    <cellStyle name="20% - Accent1 10 2 2 2" xfId="3357"/>
    <cellStyle name="20% - Accent1 10 2 2 2 2" xfId="18161"/>
    <cellStyle name="20% - Accent1 10 2 2 2 2 2" xfId="30117"/>
    <cellStyle name="20% - Accent1 10 2 2 2 3" xfId="30118"/>
    <cellStyle name="20% - Accent1 10 2 2 3" xfId="15810"/>
    <cellStyle name="20% - Accent1 10 2 2 3 2" xfId="30119"/>
    <cellStyle name="20% - Accent1 10 2 2 4" xfId="24400"/>
    <cellStyle name="20% - Accent1 10 2 2 4 2" xfId="30120"/>
    <cellStyle name="20% - Accent1 10 2 2 5" xfId="30121"/>
    <cellStyle name="20% - Accent1 10 2 3" xfId="3356"/>
    <cellStyle name="20% - Accent1 10 2 3 2" xfId="18160"/>
    <cellStyle name="20% - Accent1 10 2 3 2 2" xfId="30122"/>
    <cellStyle name="20% - Accent1 10 2 3 3" xfId="30123"/>
    <cellStyle name="20% - Accent1 10 2 4" xfId="15809"/>
    <cellStyle name="20% - Accent1 10 2 4 2" xfId="30124"/>
    <cellStyle name="20% - Accent1 10 2 5" xfId="24399"/>
    <cellStyle name="20% - Accent1 10 2 5 2" xfId="30125"/>
    <cellStyle name="20% - Accent1 10 2 6" xfId="30126"/>
    <cellStyle name="20% - Accent1 10 3" xfId="620"/>
    <cellStyle name="20% - Accent1 10 3 2" xfId="3358"/>
    <cellStyle name="20% - Accent1 10 3 2 2" xfId="18162"/>
    <cellStyle name="20% - Accent1 10 3 2 2 2" xfId="30127"/>
    <cellStyle name="20% - Accent1 10 3 2 3" xfId="30128"/>
    <cellStyle name="20% - Accent1 10 3 3" xfId="15811"/>
    <cellStyle name="20% - Accent1 10 3 3 2" xfId="30129"/>
    <cellStyle name="20% - Accent1 10 3 4" xfId="24401"/>
    <cellStyle name="20% - Accent1 10 3 4 2" xfId="30130"/>
    <cellStyle name="20% - Accent1 10 3 5" xfId="30131"/>
    <cellStyle name="20% - Accent1 10 4" xfId="5463"/>
    <cellStyle name="20% - Accent1 10 4 2" xfId="20267"/>
    <cellStyle name="20% - Accent1 10 4 2 2" xfId="30132"/>
    <cellStyle name="20% - Accent1 10 4 3" xfId="26438"/>
    <cellStyle name="20% - Accent1 10 4 3 2" xfId="30133"/>
    <cellStyle name="20% - Accent1 10 4 4" xfId="30134"/>
    <cellStyle name="20% - Accent1 10 5" xfId="3355"/>
    <cellStyle name="20% - Accent1 10 5 2" xfId="18159"/>
    <cellStyle name="20% - Accent1 10 5 2 2" xfId="30135"/>
    <cellStyle name="20% - Accent1 10 5 3" xfId="30136"/>
    <cellStyle name="20% - Accent1 10 6" xfId="15808"/>
    <cellStyle name="20% - Accent1 10 6 2" xfId="30137"/>
    <cellStyle name="20% - Accent1 10 7" xfId="24398"/>
    <cellStyle name="20% - Accent1 10 7 2" xfId="30138"/>
    <cellStyle name="20% - Accent1 10 8" xfId="30139"/>
    <cellStyle name="20% - Accent1 100" xfId="5464"/>
    <cellStyle name="20% - Accent1 100 2" xfId="20268"/>
    <cellStyle name="20% - Accent1 100 2 2" xfId="30140"/>
    <cellStyle name="20% - Accent1 100 3" xfId="26439"/>
    <cellStyle name="20% - Accent1 100 3 2" xfId="30141"/>
    <cellStyle name="20% - Accent1 100 4" xfId="30142"/>
    <cellStyle name="20% - Accent1 101" xfId="5465"/>
    <cellStyle name="20% - Accent1 101 2" xfId="20269"/>
    <cellStyle name="20% - Accent1 101 2 2" xfId="30143"/>
    <cellStyle name="20% - Accent1 101 3" xfId="26440"/>
    <cellStyle name="20% - Accent1 101 3 2" xfId="30144"/>
    <cellStyle name="20% - Accent1 101 4" xfId="30145"/>
    <cellStyle name="20% - Accent1 102" xfId="5466"/>
    <cellStyle name="20% - Accent1 102 2" xfId="20270"/>
    <cellStyle name="20% - Accent1 102 2 2" xfId="30146"/>
    <cellStyle name="20% - Accent1 102 3" xfId="26441"/>
    <cellStyle name="20% - Accent1 102 3 2" xfId="30147"/>
    <cellStyle name="20% - Accent1 102 4" xfId="30148"/>
    <cellStyle name="20% - Accent1 103" xfId="5467"/>
    <cellStyle name="20% - Accent1 103 2" xfId="20271"/>
    <cellStyle name="20% - Accent1 103 2 2" xfId="30149"/>
    <cellStyle name="20% - Accent1 103 3" xfId="26442"/>
    <cellStyle name="20% - Accent1 103 3 2" xfId="30150"/>
    <cellStyle name="20% - Accent1 103 4" xfId="30151"/>
    <cellStyle name="20% - Accent1 104" xfId="5468"/>
    <cellStyle name="20% - Accent1 104 2" xfId="20272"/>
    <cellStyle name="20% - Accent1 104 2 2" xfId="30152"/>
    <cellStyle name="20% - Accent1 104 3" xfId="26443"/>
    <cellStyle name="20% - Accent1 104 3 2" xfId="30153"/>
    <cellStyle name="20% - Accent1 104 4" xfId="30154"/>
    <cellStyle name="20% - Accent1 105" xfId="5469"/>
    <cellStyle name="20% - Accent1 105 2" xfId="20273"/>
    <cellStyle name="20% - Accent1 105 2 2" xfId="30155"/>
    <cellStyle name="20% - Accent1 105 3" xfId="26444"/>
    <cellStyle name="20% - Accent1 105 3 2" xfId="30156"/>
    <cellStyle name="20% - Accent1 105 4" xfId="30157"/>
    <cellStyle name="20% - Accent1 106" xfId="5470"/>
    <cellStyle name="20% - Accent1 106 2" xfId="20274"/>
    <cellStyle name="20% - Accent1 106 2 2" xfId="30158"/>
    <cellStyle name="20% - Accent1 106 3" xfId="26445"/>
    <cellStyle name="20% - Accent1 106 3 2" xfId="30159"/>
    <cellStyle name="20% - Accent1 106 4" xfId="30160"/>
    <cellStyle name="20% - Accent1 107" xfId="5471"/>
    <cellStyle name="20% - Accent1 107 2" xfId="20275"/>
    <cellStyle name="20% - Accent1 107 2 2" xfId="30161"/>
    <cellStyle name="20% - Accent1 107 3" xfId="26446"/>
    <cellStyle name="20% - Accent1 107 3 2" xfId="30162"/>
    <cellStyle name="20% - Accent1 107 4" xfId="30163"/>
    <cellStyle name="20% - Accent1 108" xfId="5472"/>
    <cellStyle name="20% - Accent1 108 2" xfId="20276"/>
    <cellStyle name="20% - Accent1 108 2 2" xfId="30164"/>
    <cellStyle name="20% - Accent1 108 3" xfId="26447"/>
    <cellStyle name="20% - Accent1 108 3 2" xfId="30165"/>
    <cellStyle name="20% - Accent1 108 4" xfId="30166"/>
    <cellStyle name="20% - Accent1 109" xfId="5473"/>
    <cellStyle name="20% - Accent1 109 2" xfId="20277"/>
    <cellStyle name="20% - Accent1 109 2 2" xfId="30167"/>
    <cellStyle name="20% - Accent1 109 3" xfId="26448"/>
    <cellStyle name="20% - Accent1 109 3 2" xfId="30168"/>
    <cellStyle name="20% - Accent1 109 4" xfId="30169"/>
    <cellStyle name="20% - Accent1 11" xfId="621"/>
    <cellStyle name="20% - Accent1 11 2" xfId="622"/>
    <cellStyle name="20% - Accent1 11 2 2" xfId="623"/>
    <cellStyle name="20% - Accent1 11 2 2 2" xfId="3361"/>
    <cellStyle name="20% - Accent1 11 2 2 2 2" xfId="18165"/>
    <cellStyle name="20% - Accent1 11 2 2 2 2 2" xfId="30170"/>
    <cellStyle name="20% - Accent1 11 2 2 2 3" xfId="30171"/>
    <cellStyle name="20% - Accent1 11 2 2 3" xfId="15814"/>
    <cellStyle name="20% - Accent1 11 2 2 3 2" xfId="30172"/>
    <cellStyle name="20% - Accent1 11 2 2 4" xfId="24404"/>
    <cellStyle name="20% - Accent1 11 2 2 4 2" xfId="30173"/>
    <cellStyle name="20% - Accent1 11 2 2 5" xfId="30174"/>
    <cellStyle name="20% - Accent1 11 2 3" xfId="3360"/>
    <cellStyle name="20% - Accent1 11 2 3 2" xfId="18164"/>
    <cellStyle name="20% - Accent1 11 2 3 2 2" xfId="30175"/>
    <cellStyle name="20% - Accent1 11 2 3 3" xfId="30176"/>
    <cellStyle name="20% - Accent1 11 2 4" xfId="15813"/>
    <cellStyle name="20% - Accent1 11 2 4 2" xfId="30177"/>
    <cellStyle name="20% - Accent1 11 2 5" xfId="24403"/>
    <cellStyle name="20% - Accent1 11 2 5 2" xfId="30178"/>
    <cellStyle name="20% - Accent1 11 2 6" xfId="30179"/>
    <cellStyle name="20% - Accent1 11 3" xfId="624"/>
    <cellStyle name="20% - Accent1 11 3 2" xfId="3362"/>
    <cellStyle name="20% - Accent1 11 3 2 2" xfId="18166"/>
    <cellStyle name="20% - Accent1 11 3 2 2 2" xfId="30180"/>
    <cellStyle name="20% - Accent1 11 3 2 3" xfId="30181"/>
    <cellStyle name="20% - Accent1 11 3 3" xfId="15815"/>
    <cellStyle name="20% - Accent1 11 3 3 2" xfId="30182"/>
    <cellStyle name="20% - Accent1 11 3 4" xfId="24405"/>
    <cellStyle name="20% - Accent1 11 3 4 2" xfId="30183"/>
    <cellStyle name="20% - Accent1 11 3 5" xfId="30184"/>
    <cellStyle name="20% - Accent1 11 4" xfId="5474"/>
    <cellStyle name="20% - Accent1 11 4 2" xfId="20278"/>
    <cellStyle name="20% - Accent1 11 4 2 2" xfId="30185"/>
    <cellStyle name="20% - Accent1 11 4 3" xfId="26449"/>
    <cellStyle name="20% - Accent1 11 4 3 2" xfId="30186"/>
    <cellStyle name="20% - Accent1 11 4 4" xfId="30187"/>
    <cellStyle name="20% - Accent1 11 5" xfId="3359"/>
    <cellStyle name="20% - Accent1 11 5 2" xfId="18163"/>
    <cellStyle name="20% - Accent1 11 5 2 2" xfId="30188"/>
    <cellStyle name="20% - Accent1 11 5 3" xfId="30189"/>
    <cellStyle name="20% - Accent1 11 6" xfId="15812"/>
    <cellStyle name="20% - Accent1 11 6 2" xfId="30190"/>
    <cellStyle name="20% - Accent1 11 7" xfId="24402"/>
    <cellStyle name="20% - Accent1 11 7 2" xfId="30191"/>
    <cellStyle name="20% - Accent1 11 8" xfId="30192"/>
    <cellStyle name="20% - Accent1 110" xfId="5475"/>
    <cellStyle name="20% - Accent1 110 2" xfId="20279"/>
    <cellStyle name="20% - Accent1 110 2 2" xfId="30193"/>
    <cellStyle name="20% - Accent1 110 3" xfId="26450"/>
    <cellStyle name="20% - Accent1 110 3 2" xfId="30194"/>
    <cellStyle name="20% - Accent1 110 4" xfId="30195"/>
    <cellStyle name="20% - Accent1 111" xfId="5476"/>
    <cellStyle name="20% - Accent1 111 2" xfId="20280"/>
    <cellStyle name="20% - Accent1 111 2 2" xfId="30196"/>
    <cellStyle name="20% - Accent1 111 3" xfId="26451"/>
    <cellStyle name="20% - Accent1 111 3 2" xfId="30197"/>
    <cellStyle name="20% - Accent1 111 4" xfId="30198"/>
    <cellStyle name="20% - Accent1 112" xfId="5477"/>
    <cellStyle name="20% - Accent1 112 2" xfId="20281"/>
    <cellStyle name="20% - Accent1 112 2 2" xfId="30199"/>
    <cellStyle name="20% - Accent1 112 3" xfId="26452"/>
    <cellStyle name="20% - Accent1 112 3 2" xfId="30200"/>
    <cellStyle name="20% - Accent1 112 4" xfId="30201"/>
    <cellStyle name="20% - Accent1 113" xfId="5478"/>
    <cellStyle name="20% - Accent1 113 2" xfId="20282"/>
    <cellStyle name="20% - Accent1 113 2 2" xfId="30202"/>
    <cellStyle name="20% - Accent1 113 3" xfId="26453"/>
    <cellStyle name="20% - Accent1 113 3 2" xfId="30203"/>
    <cellStyle name="20% - Accent1 113 4" xfId="30204"/>
    <cellStyle name="20% - Accent1 114" xfId="5479"/>
    <cellStyle name="20% - Accent1 114 2" xfId="20283"/>
    <cellStyle name="20% - Accent1 114 2 2" xfId="30205"/>
    <cellStyle name="20% - Accent1 114 3" xfId="26454"/>
    <cellStyle name="20% - Accent1 114 3 2" xfId="30206"/>
    <cellStyle name="20% - Accent1 114 4" xfId="30207"/>
    <cellStyle name="20% - Accent1 115" xfId="5480"/>
    <cellStyle name="20% - Accent1 115 2" xfId="20284"/>
    <cellStyle name="20% - Accent1 115 2 2" xfId="30208"/>
    <cellStyle name="20% - Accent1 115 3" xfId="26455"/>
    <cellStyle name="20% - Accent1 115 3 2" xfId="30209"/>
    <cellStyle name="20% - Accent1 115 4" xfId="30210"/>
    <cellStyle name="20% - Accent1 116" xfId="5481"/>
    <cellStyle name="20% - Accent1 116 2" xfId="20285"/>
    <cellStyle name="20% - Accent1 116 2 2" xfId="30211"/>
    <cellStyle name="20% - Accent1 116 3" xfId="26456"/>
    <cellStyle name="20% - Accent1 116 3 2" xfId="30212"/>
    <cellStyle name="20% - Accent1 116 4" xfId="30213"/>
    <cellStyle name="20% - Accent1 117" xfId="5482"/>
    <cellStyle name="20% - Accent1 117 2" xfId="20286"/>
    <cellStyle name="20% - Accent1 117 2 2" xfId="30214"/>
    <cellStyle name="20% - Accent1 117 3" xfId="26457"/>
    <cellStyle name="20% - Accent1 117 3 2" xfId="30215"/>
    <cellStyle name="20% - Accent1 117 4" xfId="30216"/>
    <cellStyle name="20% - Accent1 118" xfId="5483"/>
    <cellStyle name="20% - Accent1 118 2" xfId="20287"/>
    <cellStyle name="20% - Accent1 118 2 2" xfId="30217"/>
    <cellStyle name="20% - Accent1 118 3" xfId="26458"/>
    <cellStyle name="20% - Accent1 118 3 2" xfId="30218"/>
    <cellStyle name="20% - Accent1 118 4" xfId="30219"/>
    <cellStyle name="20% - Accent1 119" xfId="5484"/>
    <cellStyle name="20% - Accent1 119 2" xfId="20288"/>
    <cellStyle name="20% - Accent1 119 2 2" xfId="30220"/>
    <cellStyle name="20% - Accent1 119 3" xfId="26459"/>
    <cellStyle name="20% - Accent1 119 3 2" xfId="30221"/>
    <cellStyle name="20% - Accent1 119 4" xfId="30222"/>
    <cellStyle name="20% - Accent1 12" xfId="625"/>
    <cellStyle name="20% - Accent1 12 2" xfId="626"/>
    <cellStyle name="20% - Accent1 12 2 2" xfId="627"/>
    <cellStyle name="20% - Accent1 12 2 2 2" xfId="3365"/>
    <cellStyle name="20% - Accent1 12 2 2 2 2" xfId="18169"/>
    <cellStyle name="20% - Accent1 12 2 2 2 2 2" xfId="30223"/>
    <cellStyle name="20% - Accent1 12 2 2 2 3" xfId="30224"/>
    <cellStyle name="20% - Accent1 12 2 2 3" xfId="15818"/>
    <cellStyle name="20% - Accent1 12 2 2 3 2" xfId="30225"/>
    <cellStyle name="20% - Accent1 12 2 2 4" xfId="24408"/>
    <cellStyle name="20% - Accent1 12 2 2 4 2" xfId="30226"/>
    <cellStyle name="20% - Accent1 12 2 2 5" xfId="30227"/>
    <cellStyle name="20% - Accent1 12 2 3" xfId="3364"/>
    <cellStyle name="20% - Accent1 12 2 3 2" xfId="18168"/>
    <cellStyle name="20% - Accent1 12 2 3 2 2" xfId="30228"/>
    <cellStyle name="20% - Accent1 12 2 3 3" xfId="30229"/>
    <cellStyle name="20% - Accent1 12 2 4" xfId="15817"/>
    <cellStyle name="20% - Accent1 12 2 4 2" xfId="30230"/>
    <cellStyle name="20% - Accent1 12 2 5" xfId="24407"/>
    <cellStyle name="20% - Accent1 12 2 5 2" xfId="30231"/>
    <cellStyle name="20% - Accent1 12 2 6" xfId="30232"/>
    <cellStyle name="20% - Accent1 12 3" xfId="628"/>
    <cellStyle name="20% - Accent1 12 3 2" xfId="3366"/>
    <cellStyle name="20% - Accent1 12 3 2 2" xfId="18170"/>
    <cellStyle name="20% - Accent1 12 3 2 2 2" xfId="30233"/>
    <cellStyle name="20% - Accent1 12 3 2 3" xfId="30234"/>
    <cellStyle name="20% - Accent1 12 3 3" xfId="15819"/>
    <cellStyle name="20% - Accent1 12 3 3 2" xfId="30235"/>
    <cellStyle name="20% - Accent1 12 3 4" xfId="24409"/>
    <cellStyle name="20% - Accent1 12 3 4 2" xfId="30236"/>
    <cellStyle name="20% - Accent1 12 3 5" xfId="30237"/>
    <cellStyle name="20% - Accent1 12 4" xfId="5485"/>
    <cellStyle name="20% - Accent1 12 4 2" xfId="20289"/>
    <cellStyle name="20% - Accent1 12 4 2 2" xfId="30238"/>
    <cellStyle name="20% - Accent1 12 4 3" xfId="26460"/>
    <cellStyle name="20% - Accent1 12 4 3 2" xfId="30239"/>
    <cellStyle name="20% - Accent1 12 4 4" xfId="30240"/>
    <cellStyle name="20% - Accent1 12 5" xfId="3363"/>
    <cellStyle name="20% - Accent1 12 5 2" xfId="18167"/>
    <cellStyle name="20% - Accent1 12 5 2 2" xfId="30241"/>
    <cellStyle name="20% - Accent1 12 5 3" xfId="30242"/>
    <cellStyle name="20% - Accent1 12 6" xfId="15816"/>
    <cellStyle name="20% - Accent1 12 6 2" xfId="30243"/>
    <cellStyle name="20% - Accent1 12 7" xfId="24406"/>
    <cellStyle name="20% - Accent1 12 7 2" xfId="30244"/>
    <cellStyle name="20% - Accent1 12 8" xfId="30245"/>
    <cellStyle name="20% - Accent1 120" xfId="5486"/>
    <cellStyle name="20% - Accent1 120 2" xfId="20290"/>
    <cellStyle name="20% - Accent1 120 2 2" xfId="30246"/>
    <cellStyle name="20% - Accent1 120 3" xfId="26461"/>
    <cellStyle name="20% - Accent1 120 3 2" xfId="30247"/>
    <cellStyle name="20% - Accent1 120 4" xfId="30248"/>
    <cellStyle name="20% - Accent1 121" xfId="5487"/>
    <cellStyle name="20% - Accent1 121 2" xfId="20291"/>
    <cellStyle name="20% - Accent1 121 2 2" xfId="30249"/>
    <cellStyle name="20% - Accent1 121 3" xfId="26462"/>
    <cellStyle name="20% - Accent1 121 3 2" xfId="30250"/>
    <cellStyle name="20% - Accent1 121 4" xfId="30251"/>
    <cellStyle name="20% - Accent1 122" xfId="5488"/>
    <cellStyle name="20% - Accent1 122 2" xfId="20292"/>
    <cellStyle name="20% - Accent1 122 2 2" xfId="30252"/>
    <cellStyle name="20% - Accent1 122 3" xfId="26463"/>
    <cellStyle name="20% - Accent1 122 3 2" xfId="30253"/>
    <cellStyle name="20% - Accent1 122 4" xfId="30254"/>
    <cellStyle name="20% - Accent1 123" xfId="5489"/>
    <cellStyle name="20% - Accent1 123 2" xfId="20293"/>
    <cellStyle name="20% - Accent1 123 2 2" xfId="30255"/>
    <cellStyle name="20% - Accent1 123 3" xfId="26464"/>
    <cellStyle name="20% - Accent1 123 3 2" xfId="30256"/>
    <cellStyle name="20% - Accent1 123 4" xfId="30257"/>
    <cellStyle name="20% - Accent1 124" xfId="5490"/>
    <cellStyle name="20% - Accent1 124 2" xfId="20294"/>
    <cellStyle name="20% - Accent1 124 2 2" xfId="30258"/>
    <cellStyle name="20% - Accent1 124 3" xfId="26465"/>
    <cellStyle name="20% - Accent1 124 3 2" xfId="30259"/>
    <cellStyle name="20% - Accent1 124 4" xfId="30260"/>
    <cellStyle name="20% - Accent1 125" xfId="5491"/>
    <cellStyle name="20% - Accent1 125 2" xfId="20295"/>
    <cellStyle name="20% - Accent1 125 2 2" xfId="30261"/>
    <cellStyle name="20% - Accent1 125 3" xfId="26466"/>
    <cellStyle name="20% - Accent1 125 3 2" xfId="30262"/>
    <cellStyle name="20% - Accent1 125 4" xfId="30263"/>
    <cellStyle name="20% - Accent1 126" xfId="5492"/>
    <cellStyle name="20% - Accent1 126 2" xfId="20296"/>
    <cellStyle name="20% - Accent1 126 2 2" xfId="30264"/>
    <cellStyle name="20% - Accent1 126 3" xfId="26467"/>
    <cellStyle name="20% - Accent1 126 3 2" xfId="30265"/>
    <cellStyle name="20% - Accent1 126 4" xfId="30266"/>
    <cellStyle name="20% - Accent1 127" xfId="5493"/>
    <cellStyle name="20% - Accent1 127 2" xfId="20297"/>
    <cellStyle name="20% - Accent1 127 2 2" xfId="30267"/>
    <cellStyle name="20% - Accent1 127 3" xfId="26468"/>
    <cellStyle name="20% - Accent1 127 3 2" xfId="30268"/>
    <cellStyle name="20% - Accent1 127 4" xfId="30269"/>
    <cellStyle name="20% - Accent1 128" xfId="5494"/>
    <cellStyle name="20% - Accent1 128 2" xfId="20298"/>
    <cellStyle name="20% - Accent1 128 2 2" xfId="30270"/>
    <cellStyle name="20% - Accent1 128 3" xfId="26469"/>
    <cellStyle name="20% - Accent1 128 3 2" xfId="30271"/>
    <cellStyle name="20% - Accent1 128 4" xfId="30272"/>
    <cellStyle name="20% - Accent1 129" xfId="5495"/>
    <cellStyle name="20% - Accent1 129 2" xfId="20299"/>
    <cellStyle name="20% - Accent1 129 2 2" xfId="30273"/>
    <cellStyle name="20% - Accent1 129 3" xfId="26470"/>
    <cellStyle name="20% - Accent1 129 3 2" xfId="30274"/>
    <cellStyle name="20% - Accent1 129 4" xfId="30275"/>
    <cellStyle name="20% - Accent1 13" xfId="629"/>
    <cellStyle name="20% - Accent1 13 2" xfId="630"/>
    <cellStyle name="20% - Accent1 13 2 2" xfId="631"/>
    <cellStyle name="20% - Accent1 13 2 2 2" xfId="3369"/>
    <cellStyle name="20% - Accent1 13 2 2 2 2" xfId="18173"/>
    <cellStyle name="20% - Accent1 13 2 2 2 2 2" xfId="30276"/>
    <cellStyle name="20% - Accent1 13 2 2 2 3" xfId="30277"/>
    <cellStyle name="20% - Accent1 13 2 2 3" xfId="15822"/>
    <cellStyle name="20% - Accent1 13 2 2 3 2" xfId="30278"/>
    <cellStyle name="20% - Accent1 13 2 2 4" xfId="24412"/>
    <cellStyle name="20% - Accent1 13 2 2 4 2" xfId="30279"/>
    <cellStyle name="20% - Accent1 13 2 2 5" xfId="30280"/>
    <cellStyle name="20% - Accent1 13 2 3" xfId="3368"/>
    <cellStyle name="20% - Accent1 13 2 3 2" xfId="18172"/>
    <cellStyle name="20% - Accent1 13 2 3 2 2" xfId="30281"/>
    <cellStyle name="20% - Accent1 13 2 3 3" xfId="30282"/>
    <cellStyle name="20% - Accent1 13 2 4" xfId="15821"/>
    <cellStyle name="20% - Accent1 13 2 4 2" xfId="30283"/>
    <cellStyle name="20% - Accent1 13 2 5" xfId="24411"/>
    <cellStyle name="20% - Accent1 13 2 5 2" xfId="30284"/>
    <cellStyle name="20% - Accent1 13 2 6" xfId="30285"/>
    <cellStyle name="20% - Accent1 13 3" xfId="632"/>
    <cellStyle name="20% - Accent1 13 3 2" xfId="3370"/>
    <cellStyle name="20% - Accent1 13 3 2 2" xfId="18174"/>
    <cellStyle name="20% - Accent1 13 3 2 2 2" xfId="30286"/>
    <cellStyle name="20% - Accent1 13 3 2 3" xfId="30287"/>
    <cellStyle name="20% - Accent1 13 3 3" xfId="15823"/>
    <cellStyle name="20% - Accent1 13 3 3 2" xfId="30288"/>
    <cellStyle name="20% - Accent1 13 3 4" xfId="24413"/>
    <cellStyle name="20% - Accent1 13 3 4 2" xfId="30289"/>
    <cellStyle name="20% - Accent1 13 3 5" xfId="30290"/>
    <cellStyle name="20% - Accent1 13 4" xfId="5496"/>
    <cellStyle name="20% - Accent1 13 4 2" xfId="20300"/>
    <cellStyle name="20% - Accent1 13 4 2 2" xfId="30291"/>
    <cellStyle name="20% - Accent1 13 4 3" xfId="26471"/>
    <cellStyle name="20% - Accent1 13 4 3 2" xfId="30292"/>
    <cellStyle name="20% - Accent1 13 4 4" xfId="30293"/>
    <cellStyle name="20% - Accent1 13 5" xfId="3367"/>
    <cellStyle name="20% - Accent1 13 5 2" xfId="18171"/>
    <cellStyle name="20% - Accent1 13 5 2 2" xfId="30294"/>
    <cellStyle name="20% - Accent1 13 5 3" xfId="30295"/>
    <cellStyle name="20% - Accent1 13 6" xfId="15820"/>
    <cellStyle name="20% - Accent1 13 6 2" xfId="30296"/>
    <cellStyle name="20% - Accent1 13 7" xfId="24410"/>
    <cellStyle name="20% - Accent1 13 7 2" xfId="30297"/>
    <cellStyle name="20% - Accent1 13 8" xfId="30298"/>
    <cellStyle name="20% - Accent1 130" xfId="5497"/>
    <cellStyle name="20% - Accent1 130 2" xfId="20301"/>
    <cellStyle name="20% - Accent1 130 2 2" xfId="30299"/>
    <cellStyle name="20% - Accent1 130 3" xfId="26472"/>
    <cellStyle name="20% - Accent1 130 3 2" xfId="30300"/>
    <cellStyle name="20% - Accent1 130 4" xfId="30301"/>
    <cellStyle name="20% - Accent1 131" xfId="5498"/>
    <cellStyle name="20% - Accent1 131 2" xfId="20302"/>
    <cellStyle name="20% - Accent1 131 2 2" xfId="30302"/>
    <cellStyle name="20% - Accent1 131 3" xfId="26473"/>
    <cellStyle name="20% - Accent1 131 3 2" xfId="30303"/>
    <cellStyle name="20% - Accent1 131 4" xfId="30304"/>
    <cellStyle name="20% - Accent1 132" xfId="5499"/>
    <cellStyle name="20% - Accent1 132 2" xfId="20303"/>
    <cellStyle name="20% - Accent1 132 2 2" xfId="30305"/>
    <cellStyle name="20% - Accent1 132 3" xfId="26474"/>
    <cellStyle name="20% - Accent1 132 3 2" xfId="30306"/>
    <cellStyle name="20% - Accent1 132 4" xfId="30307"/>
    <cellStyle name="20% - Accent1 133" xfId="5500"/>
    <cellStyle name="20% - Accent1 133 2" xfId="20304"/>
    <cellStyle name="20% - Accent1 133 2 2" xfId="30308"/>
    <cellStyle name="20% - Accent1 133 3" xfId="26475"/>
    <cellStyle name="20% - Accent1 133 3 2" xfId="30309"/>
    <cellStyle name="20% - Accent1 133 4" xfId="30310"/>
    <cellStyle name="20% - Accent1 134" xfId="5501"/>
    <cellStyle name="20% - Accent1 134 2" xfId="20305"/>
    <cellStyle name="20% - Accent1 134 2 2" xfId="30311"/>
    <cellStyle name="20% - Accent1 134 3" xfId="26476"/>
    <cellStyle name="20% - Accent1 134 3 2" xfId="30312"/>
    <cellStyle name="20% - Accent1 134 4" xfId="30313"/>
    <cellStyle name="20% - Accent1 135" xfId="5502"/>
    <cellStyle name="20% - Accent1 135 2" xfId="20306"/>
    <cellStyle name="20% - Accent1 135 2 2" xfId="30314"/>
    <cellStyle name="20% - Accent1 135 3" xfId="26477"/>
    <cellStyle name="20% - Accent1 135 3 2" xfId="30315"/>
    <cellStyle name="20% - Accent1 135 4" xfId="30316"/>
    <cellStyle name="20% - Accent1 136" xfId="5503"/>
    <cellStyle name="20% - Accent1 136 2" xfId="20307"/>
    <cellStyle name="20% - Accent1 136 2 2" xfId="30317"/>
    <cellStyle name="20% - Accent1 136 3" xfId="26478"/>
    <cellStyle name="20% - Accent1 136 3 2" xfId="30318"/>
    <cellStyle name="20% - Accent1 136 4" xfId="30319"/>
    <cellStyle name="20% - Accent1 137" xfId="5504"/>
    <cellStyle name="20% - Accent1 137 2" xfId="20308"/>
    <cellStyle name="20% - Accent1 137 2 2" xfId="30320"/>
    <cellStyle name="20% - Accent1 137 3" xfId="26479"/>
    <cellStyle name="20% - Accent1 137 3 2" xfId="30321"/>
    <cellStyle name="20% - Accent1 137 4" xfId="30322"/>
    <cellStyle name="20% - Accent1 138" xfId="5505"/>
    <cellStyle name="20% - Accent1 138 2" xfId="20309"/>
    <cellStyle name="20% - Accent1 138 2 2" xfId="30323"/>
    <cellStyle name="20% - Accent1 138 3" xfId="26480"/>
    <cellStyle name="20% - Accent1 138 3 2" xfId="30324"/>
    <cellStyle name="20% - Accent1 138 4" xfId="30325"/>
    <cellStyle name="20% - Accent1 139" xfId="5506"/>
    <cellStyle name="20% - Accent1 139 2" xfId="20310"/>
    <cellStyle name="20% - Accent1 139 2 2" xfId="30326"/>
    <cellStyle name="20% - Accent1 139 3" xfId="26481"/>
    <cellStyle name="20% - Accent1 139 3 2" xfId="30327"/>
    <cellStyle name="20% - Accent1 139 4" xfId="30328"/>
    <cellStyle name="20% - Accent1 14" xfId="633"/>
    <cellStyle name="20% - Accent1 14 2" xfId="634"/>
    <cellStyle name="20% - Accent1 14 2 2" xfId="635"/>
    <cellStyle name="20% - Accent1 14 2 2 2" xfId="3373"/>
    <cellStyle name="20% - Accent1 14 2 2 2 2" xfId="18177"/>
    <cellStyle name="20% - Accent1 14 2 2 2 2 2" xfId="30329"/>
    <cellStyle name="20% - Accent1 14 2 2 2 3" xfId="30330"/>
    <cellStyle name="20% - Accent1 14 2 2 3" xfId="15826"/>
    <cellStyle name="20% - Accent1 14 2 2 3 2" xfId="30331"/>
    <cellStyle name="20% - Accent1 14 2 2 4" xfId="24416"/>
    <cellStyle name="20% - Accent1 14 2 2 4 2" xfId="30332"/>
    <cellStyle name="20% - Accent1 14 2 2 5" xfId="30333"/>
    <cellStyle name="20% - Accent1 14 2 3" xfId="3372"/>
    <cellStyle name="20% - Accent1 14 2 3 2" xfId="18176"/>
    <cellStyle name="20% - Accent1 14 2 3 2 2" xfId="30334"/>
    <cellStyle name="20% - Accent1 14 2 3 3" xfId="30335"/>
    <cellStyle name="20% - Accent1 14 2 4" xfId="15825"/>
    <cellStyle name="20% - Accent1 14 2 4 2" xfId="30336"/>
    <cellStyle name="20% - Accent1 14 2 5" xfId="24415"/>
    <cellStyle name="20% - Accent1 14 2 5 2" xfId="30337"/>
    <cellStyle name="20% - Accent1 14 2 6" xfId="30338"/>
    <cellStyle name="20% - Accent1 14 3" xfId="636"/>
    <cellStyle name="20% - Accent1 14 3 2" xfId="3374"/>
    <cellStyle name="20% - Accent1 14 3 2 2" xfId="18178"/>
    <cellStyle name="20% - Accent1 14 3 2 2 2" xfId="30339"/>
    <cellStyle name="20% - Accent1 14 3 2 3" xfId="30340"/>
    <cellStyle name="20% - Accent1 14 3 3" xfId="15827"/>
    <cellStyle name="20% - Accent1 14 3 3 2" xfId="30341"/>
    <cellStyle name="20% - Accent1 14 3 4" xfId="24417"/>
    <cellStyle name="20% - Accent1 14 3 4 2" xfId="30342"/>
    <cellStyle name="20% - Accent1 14 3 5" xfId="30343"/>
    <cellStyle name="20% - Accent1 14 4" xfId="5507"/>
    <cellStyle name="20% - Accent1 14 4 2" xfId="20311"/>
    <cellStyle name="20% - Accent1 14 4 2 2" xfId="30344"/>
    <cellStyle name="20% - Accent1 14 4 3" xfId="26482"/>
    <cellStyle name="20% - Accent1 14 4 3 2" xfId="30345"/>
    <cellStyle name="20% - Accent1 14 4 4" xfId="30346"/>
    <cellStyle name="20% - Accent1 14 5" xfId="3371"/>
    <cellStyle name="20% - Accent1 14 5 2" xfId="18175"/>
    <cellStyle name="20% - Accent1 14 5 2 2" xfId="30347"/>
    <cellStyle name="20% - Accent1 14 5 3" xfId="30348"/>
    <cellStyle name="20% - Accent1 14 6" xfId="15824"/>
    <cellStyle name="20% - Accent1 14 6 2" xfId="30349"/>
    <cellStyle name="20% - Accent1 14 7" xfId="24414"/>
    <cellStyle name="20% - Accent1 14 7 2" xfId="30350"/>
    <cellStyle name="20% - Accent1 14 8" xfId="30351"/>
    <cellStyle name="20% - Accent1 140" xfId="5508"/>
    <cellStyle name="20% - Accent1 140 2" xfId="20312"/>
    <cellStyle name="20% - Accent1 140 2 2" xfId="30352"/>
    <cellStyle name="20% - Accent1 140 3" xfId="26483"/>
    <cellStyle name="20% - Accent1 140 3 2" xfId="30353"/>
    <cellStyle name="20% - Accent1 140 4" xfId="30354"/>
    <cellStyle name="20% - Accent1 141" xfId="5509"/>
    <cellStyle name="20% - Accent1 141 2" xfId="20313"/>
    <cellStyle name="20% - Accent1 141 2 2" xfId="30355"/>
    <cellStyle name="20% - Accent1 141 3" xfId="26484"/>
    <cellStyle name="20% - Accent1 141 3 2" xfId="30356"/>
    <cellStyle name="20% - Accent1 141 4" xfId="30357"/>
    <cellStyle name="20% - Accent1 142" xfId="5510"/>
    <cellStyle name="20% - Accent1 142 2" xfId="20314"/>
    <cellStyle name="20% - Accent1 142 2 2" xfId="30358"/>
    <cellStyle name="20% - Accent1 142 3" xfId="26485"/>
    <cellStyle name="20% - Accent1 142 3 2" xfId="30359"/>
    <cellStyle name="20% - Accent1 142 4" xfId="30360"/>
    <cellStyle name="20% - Accent1 143" xfId="5511"/>
    <cellStyle name="20% - Accent1 143 2" xfId="20315"/>
    <cellStyle name="20% - Accent1 143 2 2" xfId="30361"/>
    <cellStyle name="20% - Accent1 143 3" xfId="26486"/>
    <cellStyle name="20% - Accent1 143 3 2" xfId="30362"/>
    <cellStyle name="20% - Accent1 143 4" xfId="30363"/>
    <cellStyle name="20% - Accent1 144" xfId="5512"/>
    <cellStyle name="20% - Accent1 144 2" xfId="20316"/>
    <cellStyle name="20% - Accent1 144 2 2" xfId="30364"/>
    <cellStyle name="20% - Accent1 144 3" xfId="26487"/>
    <cellStyle name="20% - Accent1 144 3 2" xfId="30365"/>
    <cellStyle name="20% - Accent1 144 4" xfId="30366"/>
    <cellStyle name="20% - Accent1 145" xfId="5513"/>
    <cellStyle name="20% - Accent1 145 2" xfId="20317"/>
    <cellStyle name="20% - Accent1 145 2 2" xfId="30367"/>
    <cellStyle name="20% - Accent1 145 3" xfId="26488"/>
    <cellStyle name="20% - Accent1 145 3 2" xfId="30368"/>
    <cellStyle name="20% - Accent1 145 4" xfId="30369"/>
    <cellStyle name="20% - Accent1 146" xfId="5514"/>
    <cellStyle name="20% - Accent1 146 2" xfId="20318"/>
    <cellStyle name="20% - Accent1 146 2 2" xfId="30370"/>
    <cellStyle name="20% - Accent1 146 3" xfId="26489"/>
    <cellStyle name="20% - Accent1 146 3 2" xfId="30371"/>
    <cellStyle name="20% - Accent1 146 4" xfId="30372"/>
    <cellStyle name="20% - Accent1 147" xfId="5515"/>
    <cellStyle name="20% - Accent1 147 2" xfId="20319"/>
    <cellStyle name="20% - Accent1 147 2 2" xfId="30373"/>
    <cellStyle name="20% - Accent1 147 3" xfId="26490"/>
    <cellStyle name="20% - Accent1 147 3 2" xfId="30374"/>
    <cellStyle name="20% - Accent1 147 4" xfId="30375"/>
    <cellStyle name="20% - Accent1 148" xfId="5516"/>
    <cellStyle name="20% - Accent1 148 2" xfId="20320"/>
    <cellStyle name="20% - Accent1 148 2 2" xfId="30376"/>
    <cellStyle name="20% - Accent1 148 3" xfId="26491"/>
    <cellStyle name="20% - Accent1 148 3 2" xfId="30377"/>
    <cellStyle name="20% - Accent1 148 4" xfId="30378"/>
    <cellStyle name="20% - Accent1 149" xfId="5517"/>
    <cellStyle name="20% - Accent1 149 2" xfId="20321"/>
    <cellStyle name="20% - Accent1 149 2 2" xfId="30379"/>
    <cellStyle name="20% - Accent1 149 3" xfId="26492"/>
    <cellStyle name="20% - Accent1 149 3 2" xfId="30380"/>
    <cellStyle name="20% - Accent1 149 4" xfId="30381"/>
    <cellStyle name="20% - Accent1 15" xfId="637"/>
    <cellStyle name="20% - Accent1 15 2" xfId="638"/>
    <cellStyle name="20% - Accent1 15 2 2" xfId="3376"/>
    <cellStyle name="20% - Accent1 15 2 2 2" xfId="18180"/>
    <cellStyle name="20% - Accent1 15 2 2 2 2" xfId="30382"/>
    <cellStyle name="20% - Accent1 15 2 2 3" xfId="30383"/>
    <cellStyle name="20% - Accent1 15 2 3" xfId="15829"/>
    <cellStyle name="20% - Accent1 15 2 3 2" xfId="30384"/>
    <cellStyle name="20% - Accent1 15 2 4" xfId="24419"/>
    <cellStyle name="20% - Accent1 15 2 4 2" xfId="30385"/>
    <cellStyle name="20% - Accent1 15 2 5" xfId="30386"/>
    <cellStyle name="20% - Accent1 15 3" xfId="5518"/>
    <cellStyle name="20% - Accent1 15 3 2" xfId="20322"/>
    <cellStyle name="20% - Accent1 15 3 2 2" xfId="30387"/>
    <cellStyle name="20% - Accent1 15 3 3" xfId="26493"/>
    <cellStyle name="20% - Accent1 15 3 3 2" xfId="30388"/>
    <cellStyle name="20% - Accent1 15 3 4" xfId="30389"/>
    <cellStyle name="20% - Accent1 15 4" xfId="3375"/>
    <cellStyle name="20% - Accent1 15 4 2" xfId="18179"/>
    <cellStyle name="20% - Accent1 15 4 2 2" xfId="30390"/>
    <cellStyle name="20% - Accent1 15 4 3" xfId="30391"/>
    <cellStyle name="20% - Accent1 15 5" xfId="15828"/>
    <cellStyle name="20% - Accent1 15 5 2" xfId="30392"/>
    <cellStyle name="20% - Accent1 15 6" xfId="24418"/>
    <cellStyle name="20% - Accent1 15 6 2" xfId="30393"/>
    <cellStyle name="20% - Accent1 15 7" xfId="30394"/>
    <cellStyle name="20% - Accent1 150" xfId="5519"/>
    <cellStyle name="20% - Accent1 150 2" xfId="20323"/>
    <cellStyle name="20% - Accent1 150 2 2" xfId="30395"/>
    <cellStyle name="20% - Accent1 150 3" xfId="26494"/>
    <cellStyle name="20% - Accent1 150 3 2" xfId="30396"/>
    <cellStyle name="20% - Accent1 150 4" xfId="30397"/>
    <cellStyle name="20% - Accent1 151" xfId="5520"/>
    <cellStyle name="20% - Accent1 151 2" xfId="20324"/>
    <cellStyle name="20% - Accent1 151 2 2" xfId="30398"/>
    <cellStyle name="20% - Accent1 151 3" xfId="26495"/>
    <cellStyle name="20% - Accent1 151 3 2" xfId="30399"/>
    <cellStyle name="20% - Accent1 151 4" xfId="30400"/>
    <cellStyle name="20% - Accent1 152" xfId="5521"/>
    <cellStyle name="20% - Accent1 152 2" xfId="20325"/>
    <cellStyle name="20% - Accent1 152 2 2" xfId="30401"/>
    <cellStyle name="20% - Accent1 152 3" xfId="26496"/>
    <cellStyle name="20% - Accent1 152 3 2" xfId="30402"/>
    <cellStyle name="20% - Accent1 152 4" xfId="30403"/>
    <cellStyle name="20% - Accent1 153" xfId="5522"/>
    <cellStyle name="20% - Accent1 153 2" xfId="20326"/>
    <cellStyle name="20% - Accent1 153 2 2" xfId="30404"/>
    <cellStyle name="20% - Accent1 153 3" xfId="26497"/>
    <cellStyle name="20% - Accent1 153 3 2" xfId="30405"/>
    <cellStyle name="20% - Accent1 153 4" xfId="30406"/>
    <cellStyle name="20% - Accent1 154" xfId="5523"/>
    <cellStyle name="20% - Accent1 154 2" xfId="20327"/>
    <cellStyle name="20% - Accent1 154 2 2" xfId="30407"/>
    <cellStyle name="20% - Accent1 154 3" xfId="26498"/>
    <cellStyle name="20% - Accent1 154 3 2" xfId="30408"/>
    <cellStyle name="20% - Accent1 154 4" xfId="30409"/>
    <cellStyle name="20% - Accent1 155" xfId="5524"/>
    <cellStyle name="20% - Accent1 155 2" xfId="20328"/>
    <cellStyle name="20% - Accent1 155 2 2" xfId="30410"/>
    <cellStyle name="20% - Accent1 155 3" xfId="26499"/>
    <cellStyle name="20% - Accent1 155 3 2" xfId="30411"/>
    <cellStyle name="20% - Accent1 155 4" xfId="30412"/>
    <cellStyle name="20% - Accent1 156" xfId="5525"/>
    <cellStyle name="20% - Accent1 156 2" xfId="20329"/>
    <cellStyle name="20% - Accent1 156 2 2" xfId="30413"/>
    <cellStyle name="20% - Accent1 156 3" xfId="26500"/>
    <cellStyle name="20% - Accent1 156 3 2" xfId="30414"/>
    <cellStyle name="20% - Accent1 156 4" xfId="30415"/>
    <cellStyle name="20% - Accent1 157" xfId="5526"/>
    <cellStyle name="20% - Accent1 157 2" xfId="20330"/>
    <cellStyle name="20% - Accent1 157 2 2" xfId="30416"/>
    <cellStyle name="20% - Accent1 157 3" xfId="26501"/>
    <cellStyle name="20% - Accent1 157 3 2" xfId="30417"/>
    <cellStyle name="20% - Accent1 157 4" xfId="30418"/>
    <cellStyle name="20% - Accent1 158" xfId="5527"/>
    <cellStyle name="20% - Accent1 158 2" xfId="20331"/>
    <cellStyle name="20% - Accent1 158 2 2" xfId="30419"/>
    <cellStyle name="20% - Accent1 158 3" xfId="26502"/>
    <cellStyle name="20% - Accent1 158 3 2" xfId="30420"/>
    <cellStyle name="20% - Accent1 158 4" xfId="30421"/>
    <cellStyle name="20% - Accent1 159" xfId="5528"/>
    <cellStyle name="20% - Accent1 159 2" xfId="20332"/>
    <cellStyle name="20% - Accent1 159 2 2" xfId="30422"/>
    <cellStyle name="20% - Accent1 159 3" xfId="26503"/>
    <cellStyle name="20% - Accent1 159 3 2" xfId="30423"/>
    <cellStyle name="20% - Accent1 159 4" xfId="30424"/>
    <cellStyle name="20% - Accent1 16" xfId="639"/>
    <cellStyle name="20% - Accent1 16 2" xfId="5529"/>
    <cellStyle name="20% - Accent1 16 2 2" xfId="20333"/>
    <cellStyle name="20% - Accent1 16 2 2 2" xfId="30425"/>
    <cellStyle name="20% - Accent1 16 2 3" xfId="26504"/>
    <cellStyle name="20% - Accent1 16 2 3 2" xfId="30426"/>
    <cellStyle name="20% - Accent1 16 2 4" xfId="30427"/>
    <cellStyle name="20% - Accent1 16 3" xfId="3377"/>
    <cellStyle name="20% - Accent1 16 3 2" xfId="18181"/>
    <cellStyle name="20% - Accent1 16 3 2 2" xfId="30428"/>
    <cellStyle name="20% - Accent1 16 3 3" xfId="30429"/>
    <cellStyle name="20% - Accent1 16 4" xfId="15830"/>
    <cellStyle name="20% - Accent1 16 4 2" xfId="30430"/>
    <cellStyle name="20% - Accent1 16 5" xfId="24420"/>
    <cellStyle name="20% - Accent1 16 5 2" xfId="30431"/>
    <cellStyle name="20% - Accent1 16 6" xfId="30432"/>
    <cellStyle name="20% - Accent1 160" xfId="5530"/>
    <cellStyle name="20% - Accent1 160 2" xfId="20334"/>
    <cellStyle name="20% - Accent1 160 2 2" xfId="30433"/>
    <cellStyle name="20% - Accent1 160 3" xfId="26505"/>
    <cellStyle name="20% - Accent1 160 3 2" xfId="30434"/>
    <cellStyle name="20% - Accent1 160 4" xfId="30435"/>
    <cellStyle name="20% - Accent1 161" xfId="5531"/>
    <cellStyle name="20% - Accent1 161 2" xfId="20335"/>
    <cellStyle name="20% - Accent1 161 2 2" xfId="30436"/>
    <cellStyle name="20% - Accent1 161 3" xfId="26506"/>
    <cellStyle name="20% - Accent1 161 3 2" xfId="30437"/>
    <cellStyle name="20% - Accent1 161 4" xfId="30438"/>
    <cellStyle name="20% - Accent1 162" xfId="5532"/>
    <cellStyle name="20% - Accent1 162 2" xfId="20336"/>
    <cellStyle name="20% - Accent1 162 2 2" xfId="30439"/>
    <cellStyle name="20% - Accent1 162 3" xfId="26507"/>
    <cellStyle name="20% - Accent1 162 3 2" xfId="30440"/>
    <cellStyle name="20% - Accent1 162 4" xfId="30441"/>
    <cellStyle name="20% - Accent1 163" xfId="5533"/>
    <cellStyle name="20% - Accent1 163 2" xfId="5534"/>
    <cellStyle name="20% - Accent1 163 2 2" xfId="20338"/>
    <cellStyle name="20% - Accent1 163 2 2 2" xfId="30442"/>
    <cellStyle name="20% - Accent1 163 2 3" xfId="26509"/>
    <cellStyle name="20% - Accent1 163 2 3 2" xfId="30443"/>
    <cellStyle name="20% - Accent1 163 2 4" xfId="30444"/>
    <cellStyle name="20% - Accent1 163 3" xfId="5535"/>
    <cellStyle name="20% - Accent1 163 4" xfId="20337"/>
    <cellStyle name="20% - Accent1 163 4 2" xfId="30445"/>
    <cellStyle name="20% - Accent1 163 5" xfId="26508"/>
    <cellStyle name="20% - Accent1 163 5 2" xfId="30446"/>
    <cellStyle name="20% - Accent1 163 6" xfId="30447"/>
    <cellStyle name="20% - Accent1 164" xfId="5536"/>
    <cellStyle name="20% - Accent1 164 2" xfId="20339"/>
    <cellStyle name="20% - Accent1 164 2 2" xfId="30448"/>
    <cellStyle name="20% - Accent1 164 3" xfId="26510"/>
    <cellStyle name="20% - Accent1 164 3 2" xfId="30449"/>
    <cellStyle name="20% - Accent1 164 4" xfId="30450"/>
    <cellStyle name="20% - Accent1 165" xfId="5537"/>
    <cellStyle name="20% - Accent1 165 2" xfId="20340"/>
    <cellStyle name="20% - Accent1 165 2 2" xfId="30451"/>
    <cellStyle name="20% - Accent1 165 3" xfId="26511"/>
    <cellStyle name="20% - Accent1 165 3 2" xfId="30452"/>
    <cellStyle name="20% - Accent1 165 4" xfId="30453"/>
    <cellStyle name="20% - Accent1 166" xfId="5538"/>
    <cellStyle name="20% - Accent1 166 2" xfId="20341"/>
    <cellStyle name="20% - Accent1 166 2 2" xfId="30454"/>
    <cellStyle name="20% - Accent1 166 3" xfId="26512"/>
    <cellStyle name="20% - Accent1 166 3 2" xfId="30455"/>
    <cellStyle name="20% - Accent1 166 4" xfId="30456"/>
    <cellStyle name="20% - Accent1 167" xfId="5539"/>
    <cellStyle name="20% - Accent1 167 2" xfId="20342"/>
    <cellStyle name="20% - Accent1 167 2 2" xfId="30457"/>
    <cellStyle name="20% - Accent1 167 3" xfId="26513"/>
    <cellStyle name="20% - Accent1 167 3 2" xfId="30458"/>
    <cellStyle name="20% - Accent1 167 4" xfId="30459"/>
    <cellStyle name="20% - Accent1 168" xfId="5540"/>
    <cellStyle name="20% - Accent1 168 2" xfId="20343"/>
    <cellStyle name="20% - Accent1 168 2 2" xfId="30460"/>
    <cellStyle name="20% - Accent1 168 3" xfId="26514"/>
    <cellStyle name="20% - Accent1 168 3 2" xfId="30461"/>
    <cellStyle name="20% - Accent1 168 4" xfId="30462"/>
    <cellStyle name="20% - Accent1 169" xfId="5541"/>
    <cellStyle name="20% - Accent1 169 2" xfId="20344"/>
    <cellStyle name="20% - Accent1 169 2 2" xfId="30463"/>
    <cellStyle name="20% - Accent1 169 3" xfId="26515"/>
    <cellStyle name="20% - Accent1 169 3 2" xfId="30464"/>
    <cellStyle name="20% - Accent1 169 4" xfId="30465"/>
    <cellStyle name="20% - Accent1 17" xfId="640"/>
    <cellStyle name="20% - Accent1 17 2" xfId="5542"/>
    <cellStyle name="20% - Accent1 17 2 2" xfId="20345"/>
    <cellStyle name="20% - Accent1 17 2 2 2" xfId="30466"/>
    <cellStyle name="20% - Accent1 17 2 3" xfId="26516"/>
    <cellStyle name="20% - Accent1 17 2 3 2" xfId="30467"/>
    <cellStyle name="20% - Accent1 17 2 4" xfId="30468"/>
    <cellStyle name="20% - Accent1 17 3" xfId="3378"/>
    <cellStyle name="20% - Accent1 17 3 2" xfId="18182"/>
    <cellStyle name="20% - Accent1 17 3 2 2" xfId="30469"/>
    <cellStyle name="20% - Accent1 17 3 3" xfId="30470"/>
    <cellStyle name="20% - Accent1 17 4" xfId="15831"/>
    <cellStyle name="20% - Accent1 17 4 2" xfId="30471"/>
    <cellStyle name="20% - Accent1 17 5" xfId="24421"/>
    <cellStyle name="20% - Accent1 17 5 2" xfId="30472"/>
    <cellStyle name="20% - Accent1 17 6" xfId="30473"/>
    <cellStyle name="20% - Accent1 170" xfId="5543"/>
    <cellStyle name="20% - Accent1 170 2" xfId="20346"/>
    <cellStyle name="20% - Accent1 170 2 2" xfId="30474"/>
    <cellStyle name="20% - Accent1 170 3" xfId="26517"/>
    <cellStyle name="20% - Accent1 170 3 2" xfId="30475"/>
    <cellStyle name="20% - Accent1 170 4" xfId="30476"/>
    <cellStyle name="20% - Accent1 171" xfId="5544"/>
    <cellStyle name="20% - Accent1 171 2" xfId="20347"/>
    <cellStyle name="20% - Accent1 171 2 2" xfId="30477"/>
    <cellStyle name="20% - Accent1 171 3" xfId="26518"/>
    <cellStyle name="20% - Accent1 171 3 2" xfId="30478"/>
    <cellStyle name="20% - Accent1 171 4" xfId="30479"/>
    <cellStyle name="20% - Accent1 172" xfId="5545"/>
    <cellStyle name="20% - Accent1 172 2" xfId="20348"/>
    <cellStyle name="20% - Accent1 172 2 2" xfId="30480"/>
    <cellStyle name="20% - Accent1 172 3" xfId="26519"/>
    <cellStyle name="20% - Accent1 172 3 2" xfId="30481"/>
    <cellStyle name="20% - Accent1 172 4" xfId="30482"/>
    <cellStyle name="20% - Accent1 173" xfId="5546"/>
    <cellStyle name="20% - Accent1 173 2" xfId="20349"/>
    <cellStyle name="20% - Accent1 173 2 2" xfId="30483"/>
    <cellStyle name="20% - Accent1 173 3" xfId="26520"/>
    <cellStyle name="20% - Accent1 173 3 2" xfId="30484"/>
    <cellStyle name="20% - Accent1 173 4" xfId="30485"/>
    <cellStyle name="20% - Accent1 174" xfId="5547"/>
    <cellStyle name="20% - Accent1 174 2" xfId="20350"/>
    <cellStyle name="20% - Accent1 174 2 2" xfId="30486"/>
    <cellStyle name="20% - Accent1 174 3" xfId="26521"/>
    <cellStyle name="20% - Accent1 174 3 2" xfId="30487"/>
    <cellStyle name="20% - Accent1 174 4" xfId="30488"/>
    <cellStyle name="20% - Accent1 175" xfId="5548"/>
    <cellStyle name="20% - Accent1 175 2" xfId="20351"/>
    <cellStyle name="20% - Accent1 175 2 2" xfId="30489"/>
    <cellStyle name="20% - Accent1 175 3" xfId="26522"/>
    <cellStyle name="20% - Accent1 175 3 2" xfId="30490"/>
    <cellStyle name="20% - Accent1 175 4" xfId="30491"/>
    <cellStyle name="20% - Accent1 176" xfId="5549"/>
    <cellStyle name="20% - Accent1 176 2" xfId="20352"/>
    <cellStyle name="20% - Accent1 176 2 2" xfId="30492"/>
    <cellStyle name="20% - Accent1 176 3" xfId="26523"/>
    <cellStyle name="20% - Accent1 176 3 2" xfId="30493"/>
    <cellStyle name="20% - Accent1 176 4" xfId="30494"/>
    <cellStyle name="20% - Accent1 177" xfId="5550"/>
    <cellStyle name="20% - Accent1 177 2" xfId="20353"/>
    <cellStyle name="20% - Accent1 177 2 2" xfId="30495"/>
    <cellStyle name="20% - Accent1 177 3" xfId="26524"/>
    <cellStyle name="20% - Accent1 177 3 2" xfId="30496"/>
    <cellStyle name="20% - Accent1 177 4" xfId="30497"/>
    <cellStyle name="20% - Accent1 178" xfId="5551"/>
    <cellStyle name="20% - Accent1 178 2" xfId="20354"/>
    <cellStyle name="20% - Accent1 178 2 2" xfId="30498"/>
    <cellStyle name="20% - Accent1 178 3" xfId="26525"/>
    <cellStyle name="20% - Accent1 178 3 2" xfId="30499"/>
    <cellStyle name="20% - Accent1 178 4" xfId="30500"/>
    <cellStyle name="20% - Accent1 179" xfId="5552"/>
    <cellStyle name="20% - Accent1 179 2" xfId="20355"/>
    <cellStyle name="20% - Accent1 179 2 2" xfId="30501"/>
    <cellStyle name="20% - Accent1 179 3" xfId="26526"/>
    <cellStyle name="20% - Accent1 179 3 2" xfId="30502"/>
    <cellStyle name="20% - Accent1 179 4" xfId="30503"/>
    <cellStyle name="20% - Accent1 18" xfId="641"/>
    <cellStyle name="20% - Accent1 18 2" xfId="5553"/>
    <cellStyle name="20% - Accent1 18 2 2" xfId="20356"/>
    <cellStyle name="20% - Accent1 18 2 2 2" xfId="30504"/>
    <cellStyle name="20% - Accent1 18 2 3" xfId="26527"/>
    <cellStyle name="20% - Accent1 18 2 3 2" xfId="30505"/>
    <cellStyle name="20% - Accent1 18 2 4" xfId="30506"/>
    <cellStyle name="20% - Accent1 18 3" xfId="3379"/>
    <cellStyle name="20% - Accent1 18 3 2" xfId="18183"/>
    <cellStyle name="20% - Accent1 18 3 2 2" xfId="30507"/>
    <cellStyle name="20% - Accent1 18 3 3" xfId="30508"/>
    <cellStyle name="20% - Accent1 18 4" xfId="15832"/>
    <cellStyle name="20% - Accent1 18 4 2" xfId="30509"/>
    <cellStyle name="20% - Accent1 18 5" xfId="24422"/>
    <cellStyle name="20% - Accent1 18 5 2" xfId="30510"/>
    <cellStyle name="20% - Accent1 18 6" xfId="30511"/>
    <cellStyle name="20% - Accent1 180" xfId="5554"/>
    <cellStyle name="20% - Accent1 180 2" xfId="20357"/>
    <cellStyle name="20% - Accent1 180 2 2" xfId="30512"/>
    <cellStyle name="20% - Accent1 180 3" xfId="26528"/>
    <cellStyle name="20% - Accent1 180 3 2" xfId="30513"/>
    <cellStyle name="20% - Accent1 180 4" xfId="30514"/>
    <cellStyle name="20% - Accent1 181" xfId="5555"/>
    <cellStyle name="20% - Accent1 181 2" xfId="20358"/>
    <cellStyle name="20% - Accent1 181 2 2" xfId="30515"/>
    <cellStyle name="20% - Accent1 181 3" xfId="26529"/>
    <cellStyle name="20% - Accent1 181 3 2" xfId="30516"/>
    <cellStyle name="20% - Accent1 181 4" xfId="30517"/>
    <cellStyle name="20% - Accent1 182" xfId="5556"/>
    <cellStyle name="20% - Accent1 182 2" xfId="20359"/>
    <cellStyle name="20% - Accent1 182 2 2" xfId="30518"/>
    <cellStyle name="20% - Accent1 182 3" xfId="26530"/>
    <cellStyle name="20% - Accent1 182 3 2" xfId="30519"/>
    <cellStyle name="20% - Accent1 182 4" xfId="30520"/>
    <cellStyle name="20% - Accent1 183" xfId="5557"/>
    <cellStyle name="20% - Accent1 183 2" xfId="20360"/>
    <cellStyle name="20% - Accent1 183 2 2" xfId="30521"/>
    <cellStyle name="20% - Accent1 183 3" xfId="26531"/>
    <cellStyle name="20% - Accent1 183 3 2" xfId="30522"/>
    <cellStyle name="20% - Accent1 183 4" xfId="30523"/>
    <cellStyle name="20% - Accent1 184" xfId="5558"/>
    <cellStyle name="20% - Accent1 184 2" xfId="20361"/>
    <cellStyle name="20% - Accent1 184 2 2" xfId="30524"/>
    <cellStyle name="20% - Accent1 184 3" xfId="26532"/>
    <cellStyle name="20% - Accent1 184 3 2" xfId="30525"/>
    <cellStyle name="20% - Accent1 184 4" xfId="30526"/>
    <cellStyle name="20% - Accent1 185" xfId="5559"/>
    <cellStyle name="20% - Accent1 185 2" xfId="20362"/>
    <cellStyle name="20% - Accent1 185 2 2" xfId="30527"/>
    <cellStyle name="20% - Accent1 185 3" xfId="26533"/>
    <cellStyle name="20% - Accent1 185 3 2" xfId="30528"/>
    <cellStyle name="20% - Accent1 185 4" xfId="30529"/>
    <cellStyle name="20% - Accent1 186" xfId="5560"/>
    <cellStyle name="20% - Accent1 186 2" xfId="20363"/>
    <cellStyle name="20% - Accent1 186 2 2" xfId="30530"/>
    <cellStyle name="20% - Accent1 186 3" xfId="26534"/>
    <cellStyle name="20% - Accent1 186 3 2" xfId="30531"/>
    <cellStyle name="20% - Accent1 186 4" xfId="30532"/>
    <cellStyle name="20% - Accent1 187" xfId="5561"/>
    <cellStyle name="20% - Accent1 187 2" xfId="20364"/>
    <cellStyle name="20% - Accent1 187 2 2" xfId="30533"/>
    <cellStyle name="20% - Accent1 187 3" xfId="26535"/>
    <cellStyle name="20% - Accent1 187 3 2" xfId="30534"/>
    <cellStyle name="20% - Accent1 187 4" xfId="30535"/>
    <cellStyle name="20% - Accent1 188" xfId="5562"/>
    <cellStyle name="20% - Accent1 188 2" xfId="20365"/>
    <cellStyle name="20% - Accent1 188 2 2" xfId="30536"/>
    <cellStyle name="20% - Accent1 188 3" xfId="26536"/>
    <cellStyle name="20% - Accent1 188 3 2" xfId="30537"/>
    <cellStyle name="20% - Accent1 188 4" xfId="30538"/>
    <cellStyle name="20% - Accent1 189" xfId="5563"/>
    <cellStyle name="20% - Accent1 189 2" xfId="20366"/>
    <cellStyle name="20% - Accent1 189 2 2" xfId="30539"/>
    <cellStyle name="20% - Accent1 189 3" xfId="26537"/>
    <cellStyle name="20% - Accent1 189 3 2" xfId="30540"/>
    <cellStyle name="20% - Accent1 189 4" xfId="30541"/>
    <cellStyle name="20% - Accent1 19" xfId="642"/>
    <cellStyle name="20% - Accent1 19 2" xfId="5564"/>
    <cellStyle name="20% - Accent1 19 2 2" xfId="20367"/>
    <cellStyle name="20% - Accent1 19 2 2 2" xfId="30542"/>
    <cellStyle name="20% - Accent1 19 2 3" xfId="26538"/>
    <cellStyle name="20% - Accent1 19 2 3 2" xfId="30543"/>
    <cellStyle name="20% - Accent1 19 2 4" xfId="30544"/>
    <cellStyle name="20% - Accent1 19 3" xfId="3380"/>
    <cellStyle name="20% - Accent1 19 3 2" xfId="18184"/>
    <cellStyle name="20% - Accent1 19 3 2 2" xfId="30545"/>
    <cellStyle name="20% - Accent1 19 3 3" xfId="30546"/>
    <cellStyle name="20% - Accent1 19 4" xfId="15833"/>
    <cellStyle name="20% - Accent1 19 4 2" xfId="30547"/>
    <cellStyle name="20% - Accent1 19 5" xfId="24423"/>
    <cellStyle name="20% - Accent1 19 5 2" xfId="30548"/>
    <cellStyle name="20% - Accent1 19 6" xfId="30549"/>
    <cellStyle name="20% - Accent1 190" xfId="5565"/>
    <cellStyle name="20% - Accent1 190 2" xfId="20368"/>
    <cellStyle name="20% - Accent1 190 2 2" xfId="30550"/>
    <cellStyle name="20% - Accent1 190 3" xfId="26539"/>
    <cellStyle name="20% - Accent1 190 3 2" xfId="30551"/>
    <cellStyle name="20% - Accent1 190 4" xfId="30552"/>
    <cellStyle name="20% - Accent1 191" xfId="5566"/>
    <cellStyle name="20% - Accent1 191 2" xfId="20369"/>
    <cellStyle name="20% - Accent1 191 2 2" xfId="30553"/>
    <cellStyle name="20% - Accent1 191 3" xfId="26540"/>
    <cellStyle name="20% - Accent1 191 3 2" xfId="30554"/>
    <cellStyle name="20% - Accent1 191 4" xfId="30555"/>
    <cellStyle name="20% - Accent1 192" xfId="5567"/>
    <cellStyle name="20% - Accent1 192 2" xfId="20370"/>
    <cellStyle name="20% - Accent1 192 2 2" xfId="30556"/>
    <cellStyle name="20% - Accent1 192 3" xfId="26541"/>
    <cellStyle name="20% - Accent1 192 3 2" xfId="30557"/>
    <cellStyle name="20% - Accent1 192 4" xfId="30558"/>
    <cellStyle name="20% - Accent1 193" xfId="5568"/>
    <cellStyle name="20% - Accent1 193 2" xfId="20371"/>
    <cellStyle name="20% - Accent1 193 2 2" xfId="30559"/>
    <cellStyle name="20% - Accent1 193 3" xfId="26542"/>
    <cellStyle name="20% - Accent1 193 3 2" xfId="30560"/>
    <cellStyle name="20% - Accent1 193 4" xfId="30561"/>
    <cellStyle name="20% - Accent1 194" xfId="5569"/>
    <cellStyle name="20% - Accent1 194 2" xfId="20372"/>
    <cellStyle name="20% - Accent1 194 2 2" xfId="30562"/>
    <cellStyle name="20% - Accent1 194 3" xfId="26543"/>
    <cellStyle name="20% - Accent1 194 3 2" xfId="30563"/>
    <cellStyle name="20% - Accent1 194 4" xfId="30564"/>
    <cellStyle name="20% - Accent1 195" xfId="5570"/>
    <cellStyle name="20% - Accent1 195 2" xfId="20373"/>
    <cellStyle name="20% - Accent1 195 2 2" xfId="30565"/>
    <cellStyle name="20% - Accent1 195 3" xfId="26544"/>
    <cellStyle name="20% - Accent1 195 3 2" xfId="30566"/>
    <cellStyle name="20% - Accent1 195 4" xfId="30567"/>
    <cellStyle name="20% - Accent1 196" xfId="5571"/>
    <cellStyle name="20% - Accent1 196 2" xfId="20374"/>
    <cellStyle name="20% - Accent1 196 2 2" xfId="30568"/>
    <cellStyle name="20% - Accent1 196 3" xfId="26545"/>
    <cellStyle name="20% - Accent1 196 3 2" xfId="30569"/>
    <cellStyle name="20% - Accent1 196 4" xfId="30570"/>
    <cellStyle name="20% - Accent1 197" xfId="5572"/>
    <cellStyle name="20% - Accent1 197 2" xfId="20375"/>
    <cellStyle name="20% - Accent1 197 2 2" xfId="30571"/>
    <cellStyle name="20% - Accent1 197 3" xfId="26546"/>
    <cellStyle name="20% - Accent1 197 3 2" xfId="30572"/>
    <cellStyle name="20% - Accent1 197 4" xfId="30573"/>
    <cellStyle name="20% - Accent1 198" xfId="5573"/>
    <cellStyle name="20% - Accent1 198 2" xfId="20376"/>
    <cellStyle name="20% - Accent1 198 2 2" xfId="30574"/>
    <cellStyle name="20% - Accent1 198 3" xfId="26547"/>
    <cellStyle name="20% - Accent1 198 3 2" xfId="30575"/>
    <cellStyle name="20% - Accent1 198 4" xfId="30576"/>
    <cellStyle name="20% - Accent1 199" xfId="5574"/>
    <cellStyle name="20% - Accent1 199 2" xfId="20377"/>
    <cellStyle name="20% - Accent1 199 2 2" xfId="30577"/>
    <cellStyle name="20% - Accent1 199 3" xfId="26548"/>
    <cellStyle name="20% - Accent1 199 3 2" xfId="30578"/>
    <cellStyle name="20% - Accent1 199 4" xfId="30579"/>
    <cellStyle name="20% - Accent1 2" xfId="4"/>
    <cellStyle name="20% - Accent1 2 10" xfId="643"/>
    <cellStyle name="20% - Accent1 2 11" xfId="644"/>
    <cellStyle name="20% - Accent1 2 11 2" xfId="3381"/>
    <cellStyle name="20% - Accent1 2 11 2 2" xfId="18185"/>
    <cellStyle name="20% - Accent1 2 11 2 2 2" xfId="30580"/>
    <cellStyle name="20% - Accent1 2 11 2 3" xfId="30581"/>
    <cellStyle name="20% - Accent1 2 11 3" xfId="15834"/>
    <cellStyle name="20% - Accent1 2 11 3 2" xfId="30582"/>
    <cellStyle name="20% - Accent1 2 11 4" xfId="24424"/>
    <cellStyle name="20% - Accent1 2 11 4 2" xfId="30583"/>
    <cellStyle name="20% - Accent1 2 11 5" xfId="30584"/>
    <cellStyle name="20% - Accent1 2 12" xfId="645"/>
    <cellStyle name="20% - Accent1 2 12 2" xfId="3382"/>
    <cellStyle name="20% - Accent1 2 12 2 2" xfId="18186"/>
    <cellStyle name="20% - Accent1 2 12 2 2 2" xfId="30585"/>
    <cellStyle name="20% - Accent1 2 12 2 3" xfId="30586"/>
    <cellStyle name="20% - Accent1 2 12 3" xfId="15835"/>
    <cellStyle name="20% - Accent1 2 12 3 2" xfId="30587"/>
    <cellStyle name="20% - Accent1 2 12 4" xfId="24425"/>
    <cellStyle name="20% - Accent1 2 12 4 2" xfId="30588"/>
    <cellStyle name="20% - Accent1 2 12 5" xfId="30589"/>
    <cellStyle name="20% - Accent1 2 13" xfId="646"/>
    <cellStyle name="20% - Accent1 2 13 2" xfId="3383"/>
    <cellStyle name="20% - Accent1 2 13 2 2" xfId="18187"/>
    <cellStyle name="20% - Accent1 2 13 2 2 2" xfId="30590"/>
    <cellStyle name="20% - Accent1 2 13 2 3" xfId="30591"/>
    <cellStyle name="20% - Accent1 2 13 3" xfId="15836"/>
    <cellStyle name="20% - Accent1 2 13 3 2" xfId="30592"/>
    <cellStyle name="20% - Accent1 2 13 4" xfId="24426"/>
    <cellStyle name="20% - Accent1 2 13 4 2" xfId="30593"/>
    <cellStyle name="20% - Accent1 2 13 5" xfId="30594"/>
    <cellStyle name="20% - Accent1 2 14" xfId="406"/>
    <cellStyle name="20% - Accent1 2 14 2" xfId="3229"/>
    <cellStyle name="20% - Accent1 2 14 2 2" xfId="18033"/>
    <cellStyle name="20% - Accent1 2 14 2 2 2" xfId="30595"/>
    <cellStyle name="20% - Accent1 2 14 2 3" xfId="30596"/>
    <cellStyle name="20% - Accent1 2 14 3" xfId="15682"/>
    <cellStyle name="20% - Accent1 2 14 3 2" xfId="30597"/>
    <cellStyle name="20% - Accent1 2 14 4" xfId="24265"/>
    <cellStyle name="20% - Accent1 2 14 4 2" xfId="30598"/>
    <cellStyle name="20% - Accent1 2 14 5" xfId="30599"/>
    <cellStyle name="20% - Accent1 2 15" xfId="281"/>
    <cellStyle name="20% - Accent1 2 15 2" xfId="5575"/>
    <cellStyle name="20% - Accent1 2 15 2 2" xfId="20378"/>
    <cellStyle name="20% - Accent1 2 15 2 2 2" xfId="30600"/>
    <cellStyle name="20% - Accent1 2 15 2 3" xfId="30601"/>
    <cellStyle name="20% - Accent1 2 15 3" xfId="15562"/>
    <cellStyle name="20% - Accent1 2 15 3 2" xfId="30602"/>
    <cellStyle name="20% - Accent1 2 15 4" xfId="24176"/>
    <cellStyle name="20% - Accent1 2 15 4 2" xfId="30603"/>
    <cellStyle name="20% - Accent1 2 15 5" xfId="30604"/>
    <cellStyle name="20% - Accent1 2 16" xfId="3109"/>
    <cellStyle name="20% - Accent1 2 16 2" xfId="17913"/>
    <cellStyle name="20% - Accent1 2 16 2 2" xfId="30605"/>
    <cellStyle name="20% - Accent1 2 16 3" xfId="30606"/>
    <cellStyle name="20% - Accent1 2 17" xfId="15336"/>
    <cellStyle name="20% - Accent1 2 17 2" xfId="30607"/>
    <cellStyle name="20% - Accent1 2 18" xfId="23935"/>
    <cellStyle name="20% - Accent1 2 18 2" xfId="30608"/>
    <cellStyle name="20% - Accent1 2 19" xfId="30609"/>
    <cellStyle name="20% - Accent1 2 2" xfId="5"/>
    <cellStyle name="20% - Accent1 2 2 10" xfId="282"/>
    <cellStyle name="20% - Accent1 2 2 10 2" xfId="5576"/>
    <cellStyle name="20% - Accent1 2 2 10 2 2" xfId="20379"/>
    <cellStyle name="20% - Accent1 2 2 10 2 2 2" xfId="30610"/>
    <cellStyle name="20% - Accent1 2 2 10 2 3" xfId="30611"/>
    <cellStyle name="20% - Accent1 2 2 10 3" xfId="15563"/>
    <cellStyle name="20% - Accent1 2 2 10 3 2" xfId="30612"/>
    <cellStyle name="20% - Accent1 2 2 10 4" xfId="24177"/>
    <cellStyle name="20% - Accent1 2 2 10 4 2" xfId="30613"/>
    <cellStyle name="20% - Accent1 2 2 10 5" xfId="30614"/>
    <cellStyle name="20% - Accent1 2 2 11" xfId="3110"/>
    <cellStyle name="20% - Accent1 2 2 11 2" xfId="17914"/>
    <cellStyle name="20% - Accent1 2 2 11 2 2" xfId="30615"/>
    <cellStyle name="20% - Accent1 2 2 11 3" xfId="30616"/>
    <cellStyle name="20% - Accent1 2 2 12" xfId="15337"/>
    <cellStyle name="20% - Accent1 2 2 12 2" xfId="30617"/>
    <cellStyle name="20% - Accent1 2 2 13" xfId="23936"/>
    <cellStyle name="20% - Accent1 2 2 13 2" xfId="30618"/>
    <cellStyle name="20% - Accent1 2 2 14" xfId="30619"/>
    <cellStyle name="20% - Accent1 2 2 2" xfId="73"/>
    <cellStyle name="20% - Accent1 2 2 2 2" xfId="172"/>
    <cellStyle name="20% - Accent1 2 2 2 2 2" xfId="648"/>
    <cellStyle name="20% - Accent1 2 2 2 2 2 2" xfId="3385"/>
    <cellStyle name="20% - Accent1 2 2 2 2 2 2 2" xfId="18189"/>
    <cellStyle name="20% - Accent1 2 2 2 2 2 2 2 2" xfId="30620"/>
    <cellStyle name="20% - Accent1 2 2 2 2 2 2 3" xfId="30621"/>
    <cellStyle name="20% - Accent1 2 2 2 2 2 3" xfId="15838"/>
    <cellStyle name="20% - Accent1 2 2 2 2 2 3 2" xfId="30622"/>
    <cellStyle name="20% - Accent1 2 2 2 2 2 4" xfId="24427"/>
    <cellStyle name="20% - Accent1 2 2 2 2 2 4 2" xfId="30623"/>
    <cellStyle name="20% - Accent1 2 2 2 2 2 5" xfId="30624"/>
    <cellStyle name="20% - Accent1 2 2 2 2 3" xfId="647"/>
    <cellStyle name="20% - Accent1 2 2 2 2 3 2" xfId="15837"/>
    <cellStyle name="20% - Accent1 2 2 2 2 3 2 2" xfId="30625"/>
    <cellStyle name="20% - Accent1 2 2 2 2 3 3" xfId="30626"/>
    <cellStyle name="20% - Accent1 2 2 2 2 4" xfId="3384"/>
    <cellStyle name="20% - Accent1 2 2 2 2 4 2" xfId="18188"/>
    <cellStyle name="20% - Accent1 2 2 2 2 4 2 2" xfId="30627"/>
    <cellStyle name="20% - Accent1 2 2 2 2 4 3" xfId="30628"/>
    <cellStyle name="20% - Accent1 2 2 2 2 5" xfId="15489"/>
    <cellStyle name="20% - Accent1 2 2 2 2 5 2" xfId="30629"/>
    <cellStyle name="20% - Accent1 2 2 2 2 6" xfId="24092"/>
    <cellStyle name="20% - Accent1 2 2 2 2 6 2" xfId="30630"/>
    <cellStyle name="20% - Accent1 2 2 2 2 7" xfId="30631"/>
    <cellStyle name="20% - Accent1 2 2 2 3" xfId="649"/>
    <cellStyle name="20% - Accent1 2 2 2 3 2" xfId="3386"/>
    <cellStyle name="20% - Accent1 2 2 2 3 2 2" xfId="18190"/>
    <cellStyle name="20% - Accent1 2 2 2 3 2 2 2" xfId="30632"/>
    <cellStyle name="20% - Accent1 2 2 2 3 2 3" xfId="30633"/>
    <cellStyle name="20% - Accent1 2 2 2 3 3" xfId="15839"/>
    <cellStyle name="20% - Accent1 2 2 2 3 3 2" xfId="30634"/>
    <cellStyle name="20% - Accent1 2 2 2 3 4" xfId="24428"/>
    <cellStyle name="20% - Accent1 2 2 2 3 4 2" xfId="30635"/>
    <cellStyle name="20% - Accent1 2 2 2 3 5" xfId="30636"/>
    <cellStyle name="20% - Accent1 2 2 2 4" xfId="461"/>
    <cellStyle name="20% - Accent1 2 2 2 4 2" xfId="3279"/>
    <cellStyle name="20% - Accent1 2 2 2 4 2 2" xfId="18083"/>
    <cellStyle name="20% - Accent1 2 2 2 4 2 2 2" xfId="30637"/>
    <cellStyle name="20% - Accent1 2 2 2 4 2 3" xfId="30638"/>
    <cellStyle name="20% - Accent1 2 2 2 4 3" xfId="15732"/>
    <cellStyle name="20% - Accent1 2 2 2 4 3 2" xfId="30639"/>
    <cellStyle name="20% - Accent1 2 2 2 4 4" xfId="24316"/>
    <cellStyle name="20% - Accent1 2 2 2 4 4 2" xfId="30640"/>
    <cellStyle name="20% - Accent1 2 2 2 4 5" xfId="30641"/>
    <cellStyle name="20% - Accent1 2 2 2 5" xfId="331"/>
    <cellStyle name="20% - Accent1 2 2 2 5 2" xfId="15612"/>
    <cellStyle name="20% - Accent1 2 2 2 5 2 2" xfId="30642"/>
    <cellStyle name="20% - Accent1 2 2 2 5 3" xfId="30643"/>
    <cellStyle name="20% - Accent1 2 2 2 6" xfId="3159"/>
    <cellStyle name="20% - Accent1 2 2 2 6 2" xfId="17963"/>
    <cellStyle name="20% - Accent1 2 2 2 6 2 2" xfId="30644"/>
    <cellStyle name="20% - Accent1 2 2 2 6 3" xfId="30645"/>
    <cellStyle name="20% - Accent1 2 2 2 7" xfId="15394"/>
    <cellStyle name="20% - Accent1 2 2 2 7 2" xfId="30646"/>
    <cellStyle name="20% - Accent1 2 2 2 8" xfId="23994"/>
    <cellStyle name="20% - Accent1 2 2 2 8 2" xfId="30647"/>
    <cellStyle name="20% - Accent1 2 2 2 9" xfId="30648"/>
    <cellStyle name="20% - Accent1 2 2 3" xfId="121"/>
    <cellStyle name="20% - Accent1 2 2 3 2" xfId="651"/>
    <cellStyle name="20% - Accent1 2 2 3 2 2" xfId="652"/>
    <cellStyle name="20% - Accent1 2 2 3 2 2 2" xfId="3389"/>
    <cellStyle name="20% - Accent1 2 2 3 2 2 2 2" xfId="18193"/>
    <cellStyle name="20% - Accent1 2 2 3 2 2 2 2 2" xfId="30649"/>
    <cellStyle name="20% - Accent1 2 2 3 2 2 2 3" xfId="30650"/>
    <cellStyle name="20% - Accent1 2 2 3 2 2 3" xfId="15842"/>
    <cellStyle name="20% - Accent1 2 2 3 2 2 3 2" xfId="30651"/>
    <cellStyle name="20% - Accent1 2 2 3 2 2 4" xfId="24430"/>
    <cellStyle name="20% - Accent1 2 2 3 2 2 4 2" xfId="30652"/>
    <cellStyle name="20% - Accent1 2 2 3 2 2 5" xfId="30653"/>
    <cellStyle name="20% - Accent1 2 2 3 2 3" xfId="3388"/>
    <cellStyle name="20% - Accent1 2 2 3 2 3 2" xfId="18192"/>
    <cellStyle name="20% - Accent1 2 2 3 2 3 2 2" xfId="30654"/>
    <cellStyle name="20% - Accent1 2 2 3 2 3 3" xfId="30655"/>
    <cellStyle name="20% - Accent1 2 2 3 2 4" xfId="15841"/>
    <cellStyle name="20% - Accent1 2 2 3 2 4 2" xfId="30656"/>
    <cellStyle name="20% - Accent1 2 2 3 2 5" xfId="24429"/>
    <cellStyle name="20% - Accent1 2 2 3 2 5 2" xfId="30657"/>
    <cellStyle name="20% - Accent1 2 2 3 2 6" xfId="30658"/>
    <cellStyle name="20% - Accent1 2 2 3 3" xfId="653"/>
    <cellStyle name="20% - Accent1 2 2 3 3 2" xfId="3390"/>
    <cellStyle name="20% - Accent1 2 2 3 3 2 2" xfId="18194"/>
    <cellStyle name="20% - Accent1 2 2 3 3 2 2 2" xfId="30659"/>
    <cellStyle name="20% - Accent1 2 2 3 3 2 3" xfId="30660"/>
    <cellStyle name="20% - Accent1 2 2 3 3 3" xfId="15843"/>
    <cellStyle name="20% - Accent1 2 2 3 3 3 2" xfId="30661"/>
    <cellStyle name="20% - Accent1 2 2 3 3 4" xfId="24431"/>
    <cellStyle name="20% - Accent1 2 2 3 3 4 2" xfId="30662"/>
    <cellStyle name="20% - Accent1 2 2 3 3 5" xfId="30663"/>
    <cellStyle name="20% - Accent1 2 2 3 4" xfId="650"/>
    <cellStyle name="20% - Accent1 2 2 3 4 2" xfId="15840"/>
    <cellStyle name="20% - Accent1 2 2 3 4 2 2" xfId="30664"/>
    <cellStyle name="20% - Accent1 2 2 3 4 3" xfId="30665"/>
    <cellStyle name="20% - Accent1 2 2 3 5" xfId="3387"/>
    <cellStyle name="20% - Accent1 2 2 3 5 2" xfId="18191"/>
    <cellStyle name="20% - Accent1 2 2 3 5 2 2" xfId="30666"/>
    <cellStyle name="20% - Accent1 2 2 3 5 3" xfId="30667"/>
    <cellStyle name="20% - Accent1 2 2 3 6" xfId="15440"/>
    <cellStyle name="20% - Accent1 2 2 3 6 2" xfId="30668"/>
    <cellStyle name="20% - Accent1 2 2 3 7" xfId="24042"/>
    <cellStyle name="20% - Accent1 2 2 3 7 2" xfId="30669"/>
    <cellStyle name="20% - Accent1 2 2 3 8" xfId="30670"/>
    <cellStyle name="20% - Accent1 2 2 4" xfId="654"/>
    <cellStyle name="20% - Accent1 2 2 4 2" xfId="655"/>
    <cellStyle name="20% - Accent1 2 2 4 2 2" xfId="3392"/>
    <cellStyle name="20% - Accent1 2 2 4 2 2 2" xfId="18196"/>
    <cellStyle name="20% - Accent1 2 2 4 2 2 2 2" xfId="30671"/>
    <cellStyle name="20% - Accent1 2 2 4 2 2 3" xfId="30672"/>
    <cellStyle name="20% - Accent1 2 2 4 2 3" xfId="15845"/>
    <cellStyle name="20% - Accent1 2 2 4 2 3 2" xfId="30673"/>
    <cellStyle name="20% - Accent1 2 2 4 2 4" xfId="24433"/>
    <cellStyle name="20% - Accent1 2 2 4 2 4 2" xfId="30674"/>
    <cellStyle name="20% - Accent1 2 2 4 2 5" xfId="30675"/>
    <cellStyle name="20% - Accent1 2 2 4 3" xfId="3391"/>
    <cellStyle name="20% - Accent1 2 2 4 3 2" xfId="18195"/>
    <cellStyle name="20% - Accent1 2 2 4 3 2 2" xfId="30676"/>
    <cellStyle name="20% - Accent1 2 2 4 3 3" xfId="30677"/>
    <cellStyle name="20% - Accent1 2 2 4 4" xfId="15844"/>
    <cellStyle name="20% - Accent1 2 2 4 4 2" xfId="30678"/>
    <cellStyle name="20% - Accent1 2 2 4 5" xfId="24432"/>
    <cellStyle name="20% - Accent1 2 2 4 5 2" xfId="30679"/>
    <cellStyle name="20% - Accent1 2 2 4 6" xfId="30680"/>
    <cellStyle name="20% - Accent1 2 2 5" xfId="656"/>
    <cellStyle name="20% - Accent1 2 2 5 2" xfId="3393"/>
    <cellStyle name="20% - Accent1 2 2 5 2 2" xfId="18197"/>
    <cellStyle name="20% - Accent1 2 2 5 2 2 2" xfId="30681"/>
    <cellStyle name="20% - Accent1 2 2 5 2 3" xfId="30682"/>
    <cellStyle name="20% - Accent1 2 2 5 3" xfId="15846"/>
    <cellStyle name="20% - Accent1 2 2 5 3 2" xfId="30683"/>
    <cellStyle name="20% - Accent1 2 2 5 4" xfId="24434"/>
    <cellStyle name="20% - Accent1 2 2 5 4 2" xfId="30684"/>
    <cellStyle name="20% - Accent1 2 2 5 5" xfId="30685"/>
    <cellStyle name="20% - Accent1 2 2 6" xfId="657"/>
    <cellStyle name="20% - Accent1 2 2 6 2" xfId="3394"/>
    <cellStyle name="20% - Accent1 2 2 6 2 2" xfId="18198"/>
    <cellStyle name="20% - Accent1 2 2 6 2 2 2" xfId="30686"/>
    <cellStyle name="20% - Accent1 2 2 6 2 3" xfId="30687"/>
    <cellStyle name="20% - Accent1 2 2 6 3" xfId="15847"/>
    <cellStyle name="20% - Accent1 2 2 6 3 2" xfId="30688"/>
    <cellStyle name="20% - Accent1 2 2 6 4" xfId="24435"/>
    <cellStyle name="20% - Accent1 2 2 6 4 2" xfId="30689"/>
    <cellStyle name="20% - Accent1 2 2 6 5" xfId="30690"/>
    <cellStyle name="20% - Accent1 2 2 7" xfId="658"/>
    <cellStyle name="20% - Accent1 2 2 7 2" xfId="3395"/>
    <cellStyle name="20% - Accent1 2 2 7 2 2" xfId="18199"/>
    <cellStyle name="20% - Accent1 2 2 7 2 2 2" xfId="30691"/>
    <cellStyle name="20% - Accent1 2 2 7 2 3" xfId="30692"/>
    <cellStyle name="20% - Accent1 2 2 7 3" xfId="15848"/>
    <cellStyle name="20% - Accent1 2 2 7 3 2" xfId="30693"/>
    <cellStyle name="20% - Accent1 2 2 7 4" xfId="24436"/>
    <cellStyle name="20% - Accent1 2 2 7 4 2" xfId="30694"/>
    <cellStyle name="20% - Accent1 2 2 7 5" xfId="30695"/>
    <cellStyle name="20% - Accent1 2 2 8" xfId="659"/>
    <cellStyle name="20% - Accent1 2 2 8 2" xfId="3396"/>
    <cellStyle name="20% - Accent1 2 2 8 2 2" xfId="18200"/>
    <cellStyle name="20% - Accent1 2 2 8 2 2 2" xfId="30696"/>
    <cellStyle name="20% - Accent1 2 2 8 2 3" xfId="30697"/>
    <cellStyle name="20% - Accent1 2 2 8 3" xfId="15849"/>
    <cellStyle name="20% - Accent1 2 2 8 3 2" xfId="30698"/>
    <cellStyle name="20% - Accent1 2 2 8 4" xfId="24437"/>
    <cellStyle name="20% - Accent1 2 2 8 4 2" xfId="30699"/>
    <cellStyle name="20% - Accent1 2 2 8 5" xfId="30700"/>
    <cellStyle name="20% - Accent1 2 2 9" xfId="407"/>
    <cellStyle name="20% - Accent1 2 2 9 2" xfId="3230"/>
    <cellStyle name="20% - Accent1 2 2 9 2 2" xfId="18034"/>
    <cellStyle name="20% - Accent1 2 2 9 2 2 2" xfId="30701"/>
    <cellStyle name="20% - Accent1 2 2 9 2 3" xfId="30702"/>
    <cellStyle name="20% - Accent1 2 2 9 3" xfId="15683"/>
    <cellStyle name="20% - Accent1 2 2 9 3 2" xfId="30703"/>
    <cellStyle name="20% - Accent1 2 2 9 4" xfId="24266"/>
    <cellStyle name="20% - Accent1 2 2 9 4 2" xfId="30704"/>
    <cellStyle name="20% - Accent1 2 2 9 5" xfId="30705"/>
    <cellStyle name="20% - Accent1 2 3" xfId="72"/>
    <cellStyle name="20% - Accent1 2 3 10" xfId="23993"/>
    <cellStyle name="20% - Accent1 2 3 10 2" xfId="30706"/>
    <cellStyle name="20% - Accent1 2 3 11" xfId="30707"/>
    <cellStyle name="20% - Accent1 2 3 2" xfId="171"/>
    <cellStyle name="20% - Accent1 2 3 2 2" xfId="661"/>
    <cellStyle name="20% - Accent1 2 3 2 2 2" xfId="662"/>
    <cellStyle name="20% - Accent1 2 3 2 2 2 2" xfId="3399"/>
    <cellStyle name="20% - Accent1 2 3 2 2 2 2 2" xfId="18203"/>
    <cellStyle name="20% - Accent1 2 3 2 2 2 2 2 2" xfId="30708"/>
    <cellStyle name="20% - Accent1 2 3 2 2 2 2 3" xfId="30709"/>
    <cellStyle name="20% - Accent1 2 3 2 2 2 3" xfId="15852"/>
    <cellStyle name="20% - Accent1 2 3 2 2 2 3 2" xfId="30710"/>
    <cellStyle name="20% - Accent1 2 3 2 2 2 4" xfId="24439"/>
    <cellStyle name="20% - Accent1 2 3 2 2 2 4 2" xfId="30711"/>
    <cellStyle name="20% - Accent1 2 3 2 2 2 5" xfId="30712"/>
    <cellStyle name="20% - Accent1 2 3 2 2 3" xfId="3398"/>
    <cellStyle name="20% - Accent1 2 3 2 2 3 2" xfId="18202"/>
    <cellStyle name="20% - Accent1 2 3 2 2 3 2 2" xfId="30713"/>
    <cellStyle name="20% - Accent1 2 3 2 2 3 3" xfId="30714"/>
    <cellStyle name="20% - Accent1 2 3 2 2 4" xfId="15851"/>
    <cellStyle name="20% - Accent1 2 3 2 2 4 2" xfId="30715"/>
    <cellStyle name="20% - Accent1 2 3 2 2 5" xfId="24438"/>
    <cellStyle name="20% - Accent1 2 3 2 2 5 2" xfId="30716"/>
    <cellStyle name="20% - Accent1 2 3 2 2 6" xfId="30717"/>
    <cellStyle name="20% - Accent1 2 3 2 3" xfId="663"/>
    <cellStyle name="20% - Accent1 2 3 2 3 2" xfId="3400"/>
    <cellStyle name="20% - Accent1 2 3 2 3 2 2" xfId="18204"/>
    <cellStyle name="20% - Accent1 2 3 2 3 2 2 2" xfId="30718"/>
    <cellStyle name="20% - Accent1 2 3 2 3 2 3" xfId="30719"/>
    <cellStyle name="20% - Accent1 2 3 2 3 3" xfId="15853"/>
    <cellStyle name="20% - Accent1 2 3 2 3 3 2" xfId="30720"/>
    <cellStyle name="20% - Accent1 2 3 2 3 4" xfId="24440"/>
    <cellStyle name="20% - Accent1 2 3 2 3 4 2" xfId="30721"/>
    <cellStyle name="20% - Accent1 2 3 2 3 5" xfId="30722"/>
    <cellStyle name="20% - Accent1 2 3 2 4" xfId="660"/>
    <cellStyle name="20% - Accent1 2 3 2 4 2" xfId="15850"/>
    <cellStyle name="20% - Accent1 2 3 2 4 2 2" xfId="30723"/>
    <cellStyle name="20% - Accent1 2 3 2 4 3" xfId="30724"/>
    <cellStyle name="20% - Accent1 2 3 2 5" xfId="3397"/>
    <cellStyle name="20% - Accent1 2 3 2 5 2" xfId="18201"/>
    <cellStyle name="20% - Accent1 2 3 2 5 2 2" xfId="30725"/>
    <cellStyle name="20% - Accent1 2 3 2 5 3" xfId="30726"/>
    <cellStyle name="20% - Accent1 2 3 2 6" xfId="15488"/>
    <cellStyle name="20% - Accent1 2 3 2 6 2" xfId="30727"/>
    <cellStyle name="20% - Accent1 2 3 2 7" xfId="24091"/>
    <cellStyle name="20% - Accent1 2 3 2 7 2" xfId="30728"/>
    <cellStyle name="20% - Accent1 2 3 2 8" xfId="30729"/>
    <cellStyle name="20% - Accent1 2 3 3" xfId="664"/>
    <cellStyle name="20% - Accent1 2 3 3 2" xfId="665"/>
    <cellStyle name="20% - Accent1 2 3 3 2 2" xfId="666"/>
    <cellStyle name="20% - Accent1 2 3 3 2 2 2" xfId="3403"/>
    <cellStyle name="20% - Accent1 2 3 3 2 2 2 2" xfId="18207"/>
    <cellStyle name="20% - Accent1 2 3 3 2 2 2 2 2" xfId="30730"/>
    <cellStyle name="20% - Accent1 2 3 3 2 2 2 3" xfId="30731"/>
    <cellStyle name="20% - Accent1 2 3 3 2 2 3" xfId="15856"/>
    <cellStyle name="20% - Accent1 2 3 3 2 2 3 2" xfId="30732"/>
    <cellStyle name="20% - Accent1 2 3 3 2 2 4" xfId="24443"/>
    <cellStyle name="20% - Accent1 2 3 3 2 2 4 2" xfId="30733"/>
    <cellStyle name="20% - Accent1 2 3 3 2 2 5" xfId="30734"/>
    <cellStyle name="20% - Accent1 2 3 3 2 3" xfId="3402"/>
    <cellStyle name="20% - Accent1 2 3 3 2 3 2" xfId="18206"/>
    <cellStyle name="20% - Accent1 2 3 3 2 3 2 2" xfId="30735"/>
    <cellStyle name="20% - Accent1 2 3 3 2 3 3" xfId="30736"/>
    <cellStyle name="20% - Accent1 2 3 3 2 4" xfId="15855"/>
    <cellStyle name="20% - Accent1 2 3 3 2 4 2" xfId="30737"/>
    <cellStyle name="20% - Accent1 2 3 3 2 5" xfId="24442"/>
    <cellStyle name="20% - Accent1 2 3 3 2 5 2" xfId="30738"/>
    <cellStyle name="20% - Accent1 2 3 3 2 6" xfId="30739"/>
    <cellStyle name="20% - Accent1 2 3 3 3" xfId="667"/>
    <cellStyle name="20% - Accent1 2 3 3 3 2" xfId="3404"/>
    <cellStyle name="20% - Accent1 2 3 3 3 2 2" xfId="18208"/>
    <cellStyle name="20% - Accent1 2 3 3 3 2 2 2" xfId="30740"/>
    <cellStyle name="20% - Accent1 2 3 3 3 2 3" xfId="30741"/>
    <cellStyle name="20% - Accent1 2 3 3 3 3" xfId="15857"/>
    <cellStyle name="20% - Accent1 2 3 3 3 3 2" xfId="30742"/>
    <cellStyle name="20% - Accent1 2 3 3 3 4" xfId="24444"/>
    <cellStyle name="20% - Accent1 2 3 3 3 4 2" xfId="30743"/>
    <cellStyle name="20% - Accent1 2 3 3 3 5" xfId="30744"/>
    <cellStyle name="20% - Accent1 2 3 3 4" xfId="3401"/>
    <cellStyle name="20% - Accent1 2 3 3 4 2" xfId="18205"/>
    <cellStyle name="20% - Accent1 2 3 3 4 2 2" xfId="30745"/>
    <cellStyle name="20% - Accent1 2 3 3 4 3" xfId="30746"/>
    <cellStyle name="20% - Accent1 2 3 3 5" xfId="15854"/>
    <cellStyle name="20% - Accent1 2 3 3 5 2" xfId="30747"/>
    <cellStyle name="20% - Accent1 2 3 3 6" xfId="24441"/>
    <cellStyle name="20% - Accent1 2 3 3 6 2" xfId="30748"/>
    <cellStyle name="20% - Accent1 2 3 3 7" xfId="30749"/>
    <cellStyle name="20% - Accent1 2 3 4" xfId="668"/>
    <cellStyle name="20% - Accent1 2 3 4 2" xfId="669"/>
    <cellStyle name="20% - Accent1 2 3 4 2 2" xfId="3406"/>
    <cellStyle name="20% - Accent1 2 3 4 2 2 2" xfId="18210"/>
    <cellStyle name="20% - Accent1 2 3 4 2 2 2 2" xfId="30750"/>
    <cellStyle name="20% - Accent1 2 3 4 2 2 3" xfId="30751"/>
    <cellStyle name="20% - Accent1 2 3 4 2 3" xfId="15859"/>
    <cellStyle name="20% - Accent1 2 3 4 2 3 2" xfId="30752"/>
    <cellStyle name="20% - Accent1 2 3 4 2 4" xfId="24446"/>
    <cellStyle name="20% - Accent1 2 3 4 2 4 2" xfId="30753"/>
    <cellStyle name="20% - Accent1 2 3 4 2 5" xfId="30754"/>
    <cellStyle name="20% - Accent1 2 3 4 3" xfId="3405"/>
    <cellStyle name="20% - Accent1 2 3 4 3 2" xfId="18209"/>
    <cellStyle name="20% - Accent1 2 3 4 3 2 2" xfId="30755"/>
    <cellStyle name="20% - Accent1 2 3 4 3 3" xfId="30756"/>
    <cellStyle name="20% - Accent1 2 3 4 4" xfId="15858"/>
    <cellStyle name="20% - Accent1 2 3 4 4 2" xfId="30757"/>
    <cellStyle name="20% - Accent1 2 3 4 5" xfId="24445"/>
    <cellStyle name="20% - Accent1 2 3 4 5 2" xfId="30758"/>
    <cellStyle name="20% - Accent1 2 3 4 6" xfId="30759"/>
    <cellStyle name="20% - Accent1 2 3 5" xfId="670"/>
    <cellStyle name="20% - Accent1 2 3 5 2" xfId="3407"/>
    <cellStyle name="20% - Accent1 2 3 5 2 2" xfId="18211"/>
    <cellStyle name="20% - Accent1 2 3 5 2 2 2" xfId="30760"/>
    <cellStyle name="20% - Accent1 2 3 5 2 3" xfId="30761"/>
    <cellStyle name="20% - Accent1 2 3 5 3" xfId="15860"/>
    <cellStyle name="20% - Accent1 2 3 5 3 2" xfId="30762"/>
    <cellStyle name="20% - Accent1 2 3 5 4" xfId="24447"/>
    <cellStyle name="20% - Accent1 2 3 5 4 2" xfId="30763"/>
    <cellStyle name="20% - Accent1 2 3 5 5" xfId="30764"/>
    <cellStyle name="20% - Accent1 2 3 6" xfId="460"/>
    <cellStyle name="20% - Accent1 2 3 6 2" xfId="3278"/>
    <cellStyle name="20% - Accent1 2 3 6 2 2" xfId="18082"/>
    <cellStyle name="20% - Accent1 2 3 6 2 2 2" xfId="30765"/>
    <cellStyle name="20% - Accent1 2 3 6 2 3" xfId="30766"/>
    <cellStyle name="20% - Accent1 2 3 6 3" xfId="15731"/>
    <cellStyle name="20% - Accent1 2 3 6 3 2" xfId="30767"/>
    <cellStyle name="20% - Accent1 2 3 6 4" xfId="24315"/>
    <cellStyle name="20% - Accent1 2 3 6 4 2" xfId="30768"/>
    <cellStyle name="20% - Accent1 2 3 6 5" xfId="30769"/>
    <cellStyle name="20% - Accent1 2 3 7" xfId="330"/>
    <cellStyle name="20% - Accent1 2 3 7 2" xfId="5577"/>
    <cellStyle name="20% - Accent1 2 3 7 2 2" xfId="20380"/>
    <cellStyle name="20% - Accent1 2 3 7 2 2 2" xfId="30770"/>
    <cellStyle name="20% - Accent1 2 3 7 2 3" xfId="30771"/>
    <cellStyle name="20% - Accent1 2 3 7 3" xfId="15611"/>
    <cellStyle name="20% - Accent1 2 3 7 3 2" xfId="30772"/>
    <cellStyle name="20% - Accent1 2 3 7 4" xfId="24224"/>
    <cellStyle name="20% - Accent1 2 3 7 4 2" xfId="30773"/>
    <cellStyle name="20% - Accent1 2 3 7 5" xfId="30774"/>
    <cellStyle name="20% - Accent1 2 3 8" xfId="3158"/>
    <cellStyle name="20% - Accent1 2 3 8 2" xfId="17962"/>
    <cellStyle name="20% - Accent1 2 3 8 2 2" xfId="30775"/>
    <cellStyle name="20% - Accent1 2 3 8 3" xfId="30776"/>
    <cellStyle name="20% - Accent1 2 3 9" xfId="15393"/>
    <cellStyle name="20% - Accent1 2 3 9 2" xfId="30777"/>
    <cellStyle name="20% - Accent1 2 4" xfId="120"/>
    <cellStyle name="20% - Accent1 2 4 2" xfId="672"/>
    <cellStyle name="20% - Accent1 2 4 2 2" xfId="673"/>
    <cellStyle name="20% - Accent1 2 4 2 2 2" xfId="3410"/>
    <cellStyle name="20% - Accent1 2 4 2 2 2 2" xfId="18214"/>
    <cellStyle name="20% - Accent1 2 4 2 2 2 2 2" xfId="30778"/>
    <cellStyle name="20% - Accent1 2 4 2 2 2 3" xfId="30779"/>
    <cellStyle name="20% - Accent1 2 4 2 2 3" xfId="15863"/>
    <cellStyle name="20% - Accent1 2 4 2 2 3 2" xfId="30780"/>
    <cellStyle name="20% - Accent1 2 4 2 2 4" xfId="24450"/>
    <cellStyle name="20% - Accent1 2 4 2 2 4 2" xfId="30781"/>
    <cellStyle name="20% - Accent1 2 4 2 2 5" xfId="30782"/>
    <cellStyle name="20% - Accent1 2 4 2 3" xfId="3409"/>
    <cellStyle name="20% - Accent1 2 4 2 3 2" xfId="18213"/>
    <cellStyle name="20% - Accent1 2 4 2 3 2 2" xfId="30783"/>
    <cellStyle name="20% - Accent1 2 4 2 3 3" xfId="30784"/>
    <cellStyle name="20% - Accent1 2 4 2 4" xfId="15862"/>
    <cellStyle name="20% - Accent1 2 4 2 4 2" xfId="30785"/>
    <cellStyle name="20% - Accent1 2 4 2 5" xfId="24449"/>
    <cellStyle name="20% - Accent1 2 4 2 5 2" xfId="30786"/>
    <cellStyle name="20% - Accent1 2 4 2 6" xfId="30787"/>
    <cellStyle name="20% - Accent1 2 4 3" xfId="674"/>
    <cellStyle name="20% - Accent1 2 4 3 2" xfId="3411"/>
    <cellStyle name="20% - Accent1 2 4 3 2 2" xfId="18215"/>
    <cellStyle name="20% - Accent1 2 4 3 2 2 2" xfId="30788"/>
    <cellStyle name="20% - Accent1 2 4 3 2 3" xfId="30789"/>
    <cellStyle name="20% - Accent1 2 4 3 3" xfId="15864"/>
    <cellStyle name="20% - Accent1 2 4 3 3 2" xfId="30790"/>
    <cellStyle name="20% - Accent1 2 4 3 4" xfId="24451"/>
    <cellStyle name="20% - Accent1 2 4 3 4 2" xfId="30791"/>
    <cellStyle name="20% - Accent1 2 4 3 5" xfId="30792"/>
    <cellStyle name="20% - Accent1 2 4 4" xfId="671"/>
    <cellStyle name="20% - Accent1 2 4 4 2" xfId="5578"/>
    <cellStyle name="20% - Accent1 2 4 4 3" xfId="15861"/>
    <cellStyle name="20% - Accent1 2 4 4 3 2" xfId="30793"/>
    <cellStyle name="20% - Accent1 2 4 4 4" xfId="24448"/>
    <cellStyle name="20% - Accent1 2 4 4 4 2" xfId="30794"/>
    <cellStyle name="20% - Accent1 2 4 5" xfId="3408"/>
    <cellStyle name="20% - Accent1 2 4 5 2" xfId="18212"/>
    <cellStyle name="20% - Accent1 2 4 5 2 2" xfId="30795"/>
    <cellStyle name="20% - Accent1 2 4 5 3" xfId="30796"/>
    <cellStyle name="20% - Accent1 2 4 6" xfId="15439"/>
    <cellStyle name="20% - Accent1 2 4 6 2" xfId="30797"/>
    <cellStyle name="20% - Accent1 2 4 7" xfId="24041"/>
    <cellStyle name="20% - Accent1 2 4 7 2" xfId="30798"/>
    <cellStyle name="20% - Accent1 2 4 8" xfId="30799"/>
    <cellStyle name="20% - Accent1 2 5" xfId="675"/>
    <cellStyle name="20% - Accent1 2 5 2" xfId="676"/>
    <cellStyle name="20% - Accent1 2 5 2 2" xfId="677"/>
    <cellStyle name="20% - Accent1 2 5 2 2 2" xfId="3414"/>
    <cellStyle name="20% - Accent1 2 5 2 2 2 2" xfId="18218"/>
    <cellStyle name="20% - Accent1 2 5 2 2 2 2 2" xfId="30800"/>
    <cellStyle name="20% - Accent1 2 5 2 2 2 3" xfId="30801"/>
    <cellStyle name="20% - Accent1 2 5 2 2 3" xfId="15867"/>
    <cellStyle name="20% - Accent1 2 5 2 2 3 2" xfId="30802"/>
    <cellStyle name="20% - Accent1 2 5 2 2 4" xfId="24454"/>
    <cellStyle name="20% - Accent1 2 5 2 2 4 2" xfId="30803"/>
    <cellStyle name="20% - Accent1 2 5 2 2 5" xfId="30804"/>
    <cellStyle name="20% - Accent1 2 5 2 3" xfId="3413"/>
    <cellStyle name="20% - Accent1 2 5 2 3 2" xfId="18217"/>
    <cellStyle name="20% - Accent1 2 5 2 3 2 2" xfId="30805"/>
    <cellStyle name="20% - Accent1 2 5 2 3 3" xfId="30806"/>
    <cellStyle name="20% - Accent1 2 5 2 4" xfId="15866"/>
    <cellStyle name="20% - Accent1 2 5 2 4 2" xfId="30807"/>
    <cellStyle name="20% - Accent1 2 5 2 5" xfId="24453"/>
    <cellStyle name="20% - Accent1 2 5 2 5 2" xfId="30808"/>
    <cellStyle name="20% - Accent1 2 5 2 6" xfId="30809"/>
    <cellStyle name="20% - Accent1 2 5 3" xfId="678"/>
    <cellStyle name="20% - Accent1 2 5 3 2" xfId="3415"/>
    <cellStyle name="20% - Accent1 2 5 3 2 2" xfId="18219"/>
    <cellStyle name="20% - Accent1 2 5 3 2 2 2" xfId="30810"/>
    <cellStyle name="20% - Accent1 2 5 3 2 3" xfId="30811"/>
    <cellStyle name="20% - Accent1 2 5 3 3" xfId="15868"/>
    <cellStyle name="20% - Accent1 2 5 3 3 2" xfId="30812"/>
    <cellStyle name="20% - Accent1 2 5 3 4" xfId="24455"/>
    <cellStyle name="20% - Accent1 2 5 3 4 2" xfId="30813"/>
    <cellStyle name="20% - Accent1 2 5 3 5" xfId="30814"/>
    <cellStyle name="20% - Accent1 2 5 4" xfId="3412"/>
    <cellStyle name="20% - Accent1 2 5 4 2" xfId="18216"/>
    <cellStyle name="20% - Accent1 2 5 4 2 2" xfId="30815"/>
    <cellStyle name="20% - Accent1 2 5 4 3" xfId="30816"/>
    <cellStyle name="20% - Accent1 2 5 5" xfId="15865"/>
    <cellStyle name="20% - Accent1 2 5 5 2" xfId="30817"/>
    <cellStyle name="20% - Accent1 2 5 6" xfId="24452"/>
    <cellStyle name="20% - Accent1 2 5 6 2" xfId="30818"/>
    <cellStyle name="20% - Accent1 2 5 7" xfId="30819"/>
    <cellStyle name="20% - Accent1 2 6" xfId="679"/>
    <cellStyle name="20% - Accent1 2 6 2" xfId="680"/>
    <cellStyle name="20% - Accent1 2 6 2 2" xfId="681"/>
    <cellStyle name="20% - Accent1 2 6 2 2 2" xfId="3418"/>
    <cellStyle name="20% - Accent1 2 6 2 2 2 2" xfId="18222"/>
    <cellStyle name="20% - Accent1 2 6 2 2 2 2 2" xfId="30820"/>
    <cellStyle name="20% - Accent1 2 6 2 2 2 3" xfId="30821"/>
    <cellStyle name="20% - Accent1 2 6 2 2 3" xfId="15871"/>
    <cellStyle name="20% - Accent1 2 6 2 2 3 2" xfId="30822"/>
    <cellStyle name="20% - Accent1 2 6 2 2 4" xfId="24458"/>
    <cellStyle name="20% - Accent1 2 6 2 2 4 2" xfId="30823"/>
    <cellStyle name="20% - Accent1 2 6 2 2 5" xfId="30824"/>
    <cellStyle name="20% - Accent1 2 6 2 3" xfId="3417"/>
    <cellStyle name="20% - Accent1 2 6 2 3 2" xfId="18221"/>
    <cellStyle name="20% - Accent1 2 6 2 3 2 2" xfId="30825"/>
    <cellStyle name="20% - Accent1 2 6 2 3 3" xfId="30826"/>
    <cellStyle name="20% - Accent1 2 6 2 4" xfId="15870"/>
    <cellStyle name="20% - Accent1 2 6 2 4 2" xfId="30827"/>
    <cellStyle name="20% - Accent1 2 6 2 5" xfId="24457"/>
    <cellStyle name="20% - Accent1 2 6 2 5 2" xfId="30828"/>
    <cellStyle name="20% - Accent1 2 6 2 6" xfId="30829"/>
    <cellStyle name="20% - Accent1 2 6 3" xfId="682"/>
    <cellStyle name="20% - Accent1 2 6 3 2" xfId="3419"/>
    <cellStyle name="20% - Accent1 2 6 3 2 2" xfId="18223"/>
    <cellStyle name="20% - Accent1 2 6 3 2 2 2" xfId="30830"/>
    <cellStyle name="20% - Accent1 2 6 3 2 3" xfId="30831"/>
    <cellStyle name="20% - Accent1 2 6 3 3" xfId="15872"/>
    <cellStyle name="20% - Accent1 2 6 3 3 2" xfId="30832"/>
    <cellStyle name="20% - Accent1 2 6 3 4" xfId="24459"/>
    <cellStyle name="20% - Accent1 2 6 3 4 2" xfId="30833"/>
    <cellStyle name="20% - Accent1 2 6 3 5" xfId="30834"/>
    <cellStyle name="20% - Accent1 2 6 4" xfId="3416"/>
    <cellStyle name="20% - Accent1 2 6 4 2" xfId="18220"/>
    <cellStyle name="20% - Accent1 2 6 4 2 2" xfId="30835"/>
    <cellStyle name="20% - Accent1 2 6 4 3" xfId="30836"/>
    <cellStyle name="20% - Accent1 2 6 5" xfId="15869"/>
    <cellStyle name="20% - Accent1 2 6 5 2" xfId="30837"/>
    <cellStyle name="20% - Accent1 2 6 6" xfId="24456"/>
    <cellStyle name="20% - Accent1 2 6 6 2" xfId="30838"/>
    <cellStyle name="20% - Accent1 2 6 7" xfId="30839"/>
    <cellStyle name="20% - Accent1 2 7" xfId="683"/>
    <cellStyle name="20% - Accent1 2 7 2" xfId="684"/>
    <cellStyle name="20% - Accent1 2 7 2 2" xfId="3421"/>
    <cellStyle name="20% - Accent1 2 7 2 2 2" xfId="18225"/>
    <cellStyle name="20% - Accent1 2 7 2 2 2 2" xfId="30840"/>
    <cellStyle name="20% - Accent1 2 7 2 2 3" xfId="30841"/>
    <cellStyle name="20% - Accent1 2 7 2 3" xfId="15874"/>
    <cellStyle name="20% - Accent1 2 7 2 3 2" xfId="30842"/>
    <cellStyle name="20% - Accent1 2 7 2 4" xfId="24461"/>
    <cellStyle name="20% - Accent1 2 7 2 4 2" xfId="30843"/>
    <cellStyle name="20% - Accent1 2 7 2 5" xfId="30844"/>
    <cellStyle name="20% - Accent1 2 7 3" xfId="3420"/>
    <cellStyle name="20% - Accent1 2 7 3 2" xfId="18224"/>
    <cellStyle name="20% - Accent1 2 7 3 2 2" xfId="30845"/>
    <cellStyle name="20% - Accent1 2 7 3 3" xfId="30846"/>
    <cellStyle name="20% - Accent1 2 7 4" xfId="15873"/>
    <cellStyle name="20% - Accent1 2 7 4 2" xfId="30847"/>
    <cellStyle name="20% - Accent1 2 7 5" xfId="24460"/>
    <cellStyle name="20% - Accent1 2 7 5 2" xfId="30848"/>
    <cellStyle name="20% - Accent1 2 7 6" xfId="30849"/>
    <cellStyle name="20% - Accent1 2 8" xfId="685"/>
    <cellStyle name="20% - Accent1 2 8 2" xfId="3422"/>
    <cellStyle name="20% - Accent1 2 8 2 2" xfId="18226"/>
    <cellStyle name="20% - Accent1 2 8 2 2 2" xfId="30850"/>
    <cellStyle name="20% - Accent1 2 8 2 3" xfId="30851"/>
    <cellStyle name="20% - Accent1 2 8 3" xfId="15875"/>
    <cellStyle name="20% - Accent1 2 8 3 2" xfId="30852"/>
    <cellStyle name="20% - Accent1 2 8 4" xfId="24462"/>
    <cellStyle name="20% - Accent1 2 8 4 2" xfId="30853"/>
    <cellStyle name="20% - Accent1 2 8 5" xfId="30854"/>
    <cellStyle name="20% - Accent1 2 9" xfId="686"/>
    <cellStyle name="20% - Accent1 2 9 2" xfId="3423"/>
    <cellStyle name="20% - Accent1 2 9 2 2" xfId="18227"/>
    <cellStyle name="20% - Accent1 2 9 2 2 2" xfId="30855"/>
    <cellStyle name="20% - Accent1 2 9 2 3" xfId="30856"/>
    <cellStyle name="20% - Accent1 2 9 3" xfId="15876"/>
    <cellStyle name="20% - Accent1 2 9 3 2" xfId="30857"/>
    <cellStyle name="20% - Accent1 2 9 4" xfId="24463"/>
    <cellStyle name="20% - Accent1 2 9 4 2" xfId="30858"/>
    <cellStyle name="20% - Accent1 2 9 5" xfId="30859"/>
    <cellStyle name="20% - Accent1 20" xfId="687"/>
    <cellStyle name="20% - Accent1 20 2" xfId="5579"/>
    <cellStyle name="20% - Accent1 20 2 2" xfId="20381"/>
    <cellStyle name="20% - Accent1 20 2 2 2" xfId="30860"/>
    <cellStyle name="20% - Accent1 20 2 3" xfId="26549"/>
    <cellStyle name="20% - Accent1 20 2 3 2" xfId="30861"/>
    <cellStyle name="20% - Accent1 20 2 4" xfId="30862"/>
    <cellStyle name="20% - Accent1 20 3" xfId="3424"/>
    <cellStyle name="20% - Accent1 20 3 2" xfId="18228"/>
    <cellStyle name="20% - Accent1 20 3 2 2" xfId="30863"/>
    <cellStyle name="20% - Accent1 20 3 3" xfId="30864"/>
    <cellStyle name="20% - Accent1 20 4" xfId="15877"/>
    <cellStyle name="20% - Accent1 20 4 2" xfId="30865"/>
    <cellStyle name="20% - Accent1 20 5" xfId="24464"/>
    <cellStyle name="20% - Accent1 20 5 2" xfId="30866"/>
    <cellStyle name="20% - Accent1 20 6" xfId="30867"/>
    <cellStyle name="20% - Accent1 200" xfId="5580"/>
    <cellStyle name="20% - Accent1 200 2" xfId="20382"/>
    <cellStyle name="20% - Accent1 200 2 2" xfId="30868"/>
    <cellStyle name="20% - Accent1 200 3" xfId="26550"/>
    <cellStyle name="20% - Accent1 200 3 2" xfId="30869"/>
    <cellStyle name="20% - Accent1 200 4" xfId="30870"/>
    <cellStyle name="20% - Accent1 201" xfId="5581"/>
    <cellStyle name="20% - Accent1 201 2" xfId="20383"/>
    <cellStyle name="20% - Accent1 201 2 2" xfId="30871"/>
    <cellStyle name="20% - Accent1 201 3" xfId="26551"/>
    <cellStyle name="20% - Accent1 201 3 2" xfId="30872"/>
    <cellStyle name="20% - Accent1 201 4" xfId="30873"/>
    <cellStyle name="20% - Accent1 202" xfId="5582"/>
    <cellStyle name="20% - Accent1 202 2" xfId="20384"/>
    <cellStyle name="20% - Accent1 202 2 2" xfId="30874"/>
    <cellStyle name="20% - Accent1 202 3" xfId="26552"/>
    <cellStyle name="20% - Accent1 202 3 2" xfId="30875"/>
    <cellStyle name="20% - Accent1 202 4" xfId="30876"/>
    <cellStyle name="20% - Accent1 203" xfId="5583"/>
    <cellStyle name="20% - Accent1 203 2" xfId="20385"/>
    <cellStyle name="20% - Accent1 203 2 2" xfId="30877"/>
    <cellStyle name="20% - Accent1 203 3" xfId="26553"/>
    <cellStyle name="20% - Accent1 203 3 2" xfId="30878"/>
    <cellStyle name="20% - Accent1 203 4" xfId="30879"/>
    <cellStyle name="20% - Accent1 204" xfId="5584"/>
    <cellStyle name="20% - Accent1 204 2" xfId="20386"/>
    <cellStyle name="20% - Accent1 204 2 2" xfId="30880"/>
    <cellStyle name="20% - Accent1 204 3" xfId="26554"/>
    <cellStyle name="20% - Accent1 204 3 2" xfId="30881"/>
    <cellStyle name="20% - Accent1 204 4" xfId="30882"/>
    <cellStyle name="20% - Accent1 205" xfId="5585"/>
    <cellStyle name="20% - Accent1 205 2" xfId="20387"/>
    <cellStyle name="20% - Accent1 205 2 2" xfId="30883"/>
    <cellStyle name="20% - Accent1 205 3" xfId="26555"/>
    <cellStyle name="20% - Accent1 205 3 2" xfId="30884"/>
    <cellStyle name="20% - Accent1 205 4" xfId="30885"/>
    <cellStyle name="20% - Accent1 206" xfId="5586"/>
    <cellStyle name="20% - Accent1 206 2" xfId="20388"/>
    <cellStyle name="20% - Accent1 206 2 2" xfId="30886"/>
    <cellStyle name="20% - Accent1 206 3" xfId="26556"/>
    <cellStyle name="20% - Accent1 206 3 2" xfId="30887"/>
    <cellStyle name="20% - Accent1 206 4" xfId="30888"/>
    <cellStyle name="20% - Accent1 207" xfId="5587"/>
    <cellStyle name="20% - Accent1 207 2" xfId="20389"/>
    <cellStyle name="20% - Accent1 207 2 2" xfId="30889"/>
    <cellStyle name="20% - Accent1 207 3" xfId="26557"/>
    <cellStyle name="20% - Accent1 207 3 2" xfId="30890"/>
    <cellStyle name="20% - Accent1 207 4" xfId="30891"/>
    <cellStyle name="20% - Accent1 208" xfId="5588"/>
    <cellStyle name="20% - Accent1 208 2" xfId="20390"/>
    <cellStyle name="20% - Accent1 208 2 2" xfId="30892"/>
    <cellStyle name="20% - Accent1 208 3" xfId="26558"/>
    <cellStyle name="20% - Accent1 208 3 2" xfId="30893"/>
    <cellStyle name="20% - Accent1 208 4" xfId="30894"/>
    <cellStyle name="20% - Accent1 209" xfId="5589"/>
    <cellStyle name="20% - Accent1 209 2" xfId="20391"/>
    <cellStyle name="20% - Accent1 209 2 2" xfId="30895"/>
    <cellStyle name="20% - Accent1 209 3" xfId="26559"/>
    <cellStyle name="20% - Accent1 209 3 2" xfId="30896"/>
    <cellStyle name="20% - Accent1 209 4" xfId="30897"/>
    <cellStyle name="20% - Accent1 21" xfId="688"/>
    <cellStyle name="20% - Accent1 21 2" xfId="5590"/>
    <cellStyle name="20% - Accent1 21 2 2" xfId="20392"/>
    <cellStyle name="20% - Accent1 21 2 2 2" xfId="30898"/>
    <cellStyle name="20% - Accent1 21 2 3" xfId="26560"/>
    <cellStyle name="20% - Accent1 21 2 3 2" xfId="30899"/>
    <cellStyle name="20% - Accent1 21 2 4" xfId="30900"/>
    <cellStyle name="20% - Accent1 21 3" xfId="3425"/>
    <cellStyle name="20% - Accent1 21 3 2" xfId="18229"/>
    <cellStyle name="20% - Accent1 21 3 2 2" xfId="30901"/>
    <cellStyle name="20% - Accent1 21 3 3" xfId="30902"/>
    <cellStyle name="20% - Accent1 21 4" xfId="15878"/>
    <cellStyle name="20% - Accent1 21 4 2" xfId="30903"/>
    <cellStyle name="20% - Accent1 21 5" xfId="24465"/>
    <cellStyle name="20% - Accent1 21 5 2" xfId="30904"/>
    <cellStyle name="20% - Accent1 21 6" xfId="30905"/>
    <cellStyle name="20% - Accent1 210" xfId="5591"/>
    <cellStyle name="20% - Accent1 210 2" xfId="20393"/>
    <cellStyle name="20% - Accent1 210 2 2" xfId="30906"/>
    <cellStyle name="20% - Accent1 210 3" xfId="26561"/>
    <cellStyle name="20% - Accent1 210 3 2" xfId="30907"/>
    <cellStyle name="20% - Accent1 210 4" xfId="30908"/>
    <cellStyle name="20% - Accent1 211" xfId="5592"/>
    <cellStyle name="20% - Accent1 211 2" xfId="20394"/>
    <cellStyle name="20% - Accent1 211 2 2" xfId="30909"/>
    <cellStyle name="20% - Accent1 211 3" xfId="26562"/>
    <cellStyle name="20% - Accent1 211 3 2" xfId="30910"/>
    <cellStyle name="20% - Accent1 211 4" xfId="30911"/>
    <cellStyle name="20% - Accent1 212" xfId="5593"/>
    <cellStyle name="20% - Accent1 212 2" xfId="20395"/>
    <cellStyle name="20% - Accent1 212 2 2" xfId="30912"/>
    <cellStyle name="20% - Accent1 212 3" xfId="26563"/>
    <cellStyle name="20% - Accent1 212 3 2" xfId="30913"/>
    <cellStyle name="20% - Accent1 212 4" xfId="30914"/>
    <cellStyle name="20% - Accent1 213" xfId="5594"/>
    <cellStyle name="20% - Accent1 213 2" xfId="20396"/>
    <cellStyle name="20% - Accent1 213 2 2" xfId="30915"/>
    <cellStyle name="20% - Accent1 213 3" xfId="26564"/>
    <cellStyle name="20% - Accent1 213 3 2" xfId="30916"/>
    <cellStyle name="20% - Accent1 213 4" xfId="30917"/>
    <cellStyle name="20% - Accent1 214" xfId="5595"/>
    <cellStyle name="20% - Accent1 214 2" xfId="20397"/>
    <cellStyle name="20% - Accent1 214 2 2" xfId="30918"/>
    <cellStyle name="20% - Accent1 214 3" xfId="26565"/>
    <cellStyle name="20% - Accent1 214 3 2" xfId="30919"/>
    <cellStyle name="20% - Accent1 214 4" xfId="30920"/>
    <cellStyle name="20% - Accent1 215" xfId="5596"/>
    <cellStyle name="20% - Accent1 215 2" xfId="20398"/>
    <cellStyle name="20% - Accent1 215 2 2" xfId="30921"/>
    <cellStyle name="20% - Accent1 215 3" xfId="26566"/>
    <cellStyle name="20% - Accent1 215 3 2" xfId="30922"/>
    <cellStyle name="20% - Accent1 215 4" xfId="30923"/>
    <cellStyle name="20% - Accent1 216" xfId="5597"/>
    <cellStyle name="20% - Accent1 216 2" xfId="20399"/>
    <cellStyle name="20% - Accent1 216 2 2" xfId="30924"/>
    <cellStyle name="20% - Accent1 216 3" xfId="26567"/>
    <cellStyle name="20% - Accent1 216 3 2" xfId="30925"/>
    <cellStyle name="20% - Accent1 216 4" xfId="30926"/>
    <cellStyle name="20% - Accent1 217" xfId="5598"/>
    <cellStyle name="20% - Accent1 217 2" xfId="20400"/>
    <cellStyle name="20% - Accent1 217 2 2" xfId="30927"/>
    <cellStyle name="20% - Accent1 217 3" xfId="26568"/>
    <cellStyle name="20% - Accent1 217 3 2" xfId="30928"/>
    <cellStyle name="20% - Accent1 217 4" xfId="30929"/>
    <cellStyle name="20% - Accent1 218" xfId="5599"/>
    <cellStyle name="20% - Accent1 218 2" xfId="20401"/>
    <cellStyle name="20% - Accent1 218 2 2" xfId="30930"/>
    <cellStyle name="20% - Accent1 218 3" xfId="26569"/>
    <cellStyle name="20% - Accent1 218 3 2" xfId="30931"/>
    <cellStyle name="20% - Accent1 218 4" xfId="30932"/>
    <cellStyle name="20% - Accent1 219" xfId="5600"/>
    <cellStyle name="20% - Accent1 219 2" xfId="20402"/>
    <cellStyle name="20% - Accent1 219 2 2" xfId="30933"/>
    <cellStyle name="20% - Accent1 219 3" xfId="26570"/>
    <cellStyle name="20% - Accent1 219 3 2" xfId="30934"/>
    <cellStyle name="20% - Accent1 219 4" xfId="30935"/>
    <cellStyle name="20% - Accent1 22" xfId="5601"/>
    <cellStyle name="20% - Accent1 22 2" xfId="20403"/>
    <cellStyle name="20% - Accent1 22 2 2" xfId="30936"/>
    <cellStyle name="20% - Accent1 22 3" xfId="26571"/>
    <cellStyle name="20% - Accent1 22 3 2" xfId="30937"/>
    <cellStyle name="20% - Accent1 22 4" xfId="30938"/>
    <cellStyle name="20% - Accent1 220" xfId="5602"/>
    <cellStyle name="20% - Accent1 220 2" xfId="20404"/>
    <cellStyle name="20% - Accent1 220 2 2" xfId="30939"/>
    <cellStyle name="20% - Accent1 220 3" xfId="26572"/>
    <cellStyle name="20% - Accent1 220 3 2" xfId="30940"/>
    <cellStyle name="20% - Accent1 220 4" xfId="30941"/>
    <cellStyle name="20% - Accent1 221" xfId="5603"/>
    <cellStyle name="20% - Accent1 221 2" xfId="20405"/>
    <cellStyle name="20% - Accent1 221 2 2" xfId="30942"/>
    <cellStyle name="20% - Accent1 221 3" xfId="26573"/>
    <cellStyle name="20% - Accent1 221 3 2" xfId="30943"/>
    <cellStyle name="20% - Accent1 221 4" xfId="30944"/>
    <cellStyle name="20% - Accent1 222" xfId="5604"/>
    <cellStyle name="20% - Accent1 222 2" xfId="20406"/>
    <cellStyle name="20% - Accent1 222 2 2" xfId="30945"/>
    <cellStyle name="20% - Accent1 222 3" xfId="26574"/>
    <cellStyle name="20% - Accent1 222 3 2" xfId="30946"/>
    <cellStyle name="20% - Accent1 222 4" xfId="30947"/>
    <cellStyle name="20% - Accent1 223" xfId="5605"/>
    <cellStyle name="20% - Accent1 223 2" xfId="20407"/>
    <cellStyle name="20% - Accent1 223 2 2" xfId="30948"/>
    <cellStyle name="20% - Accent1 223 3" xfId="26575"/>
    <cellStyle name="20% - Accent1 223 3 2" xfId="30949"/>
    <cellStyle name="20% - Accent1 223 4" xfId="30950"/>
    <cellStyle name="20% - Accent1 224" xfId="5606"/>
    <cellStyle name="20% - Accent1 224 2" xfId="20408"/>
    <cellStyle name="20% - Accent1 224 2 2" xfId="30951"/>
    <cellStyle name="20% - Accent1 224 3" xfId="26576"/>
    <cellStyle name="20% - Accent1 224 3 2" xfId="30952"/>
    <cellStyle name="20% - Accent1 224 4" xfId="30953"/>
    <cellStyle name="20% - Accent1 225" xfId="5607"/>
    <cellStyle name="20% - Accent1 225 2" xfId="20409"/>
    <cellStyle name="20% - Accent1 225 2 2" xfId="30954"/>
    <cellStyle name="20% - Accent1 225 3" xfId="26577"/>
    <cellStyle name="20% - Accent1 225 3 2" xfId="30955"/>
    <cellStyle name="20% - Accent1 225 4" xfId="30956"/>
    <cellStyle name="20% - Accent1 226" xfId="5608"/>
    <cellStyle name="20% - Accent1 226 2" xfId="20410"/>
    <cellStyle name="20% - Accent1 226 2 2" xfId="30957"/>
    <cellStyle name="20% - Accent1 226 3" xfId="26578"/>
    <cellStyle name="20% - Accent1 226 3 2" xfId="30958"/>
    <cellStyle name="20% - Accent1 226 4" xfId="30959"/>
    <cellStyle name="20% - Accent1 227" xfId="5609"/>
    <cellStyle name="20% - Accent1 227 2" xfId="20411"/>
    <cellStyle name="20% - Accent1 227 2 2" xfId="30960"/>
    <cellStyle name="20% - Accent1 227 3" xfId="26579"/>
    <cellStyle name="20% - Accent1 227 3 2" xfId="30961"/>
    <cellStyle name="20% - Accent1 227 4" xfId="30962"/>
    <cellStyle name="20% - Accent1 228" xfId="5610"/>
    <cellStyle name="20% - Accent1 228 2" xfId="20412"/>
    <cellStyle name="20% - Accent1 228 2 2" xfId="30963"/>
    <cellStyle name="20% - Accent1 228 3" xfId="26580"/>
    <cellStyle name="20% - Accent1 228 3 2" xfId="30964"/>
    <cellStyle name="20% - Accent1 228 4" xfId="30965"/>
    <cellStyle name="20% - Accent1 229" xfId="5611"/>
    <cellStyle name="20% - Accent1 229 2" xfId="20413"/>
    <cellStyle name="20% - Accent1 229 2 2" xfId="30966"/>
    <cellStyle name="20% - Accent1 229 3" xfId="26581"/>
    <cellStyle name="20% - Accent1 229 3 2" xfId="30967"/>
    <cellStyle name="20% - Accent1 229 4" xfId="30968"/>
    <cellStyle name="20% - Accent1 23" xfId="5612"/>
    <cellStyle name="20% - Accent1 23 2" xfId="20414"/>
    <cellStyle name="20% - Accent1 23 2 2" xfId="30969"/>
    <cellStyle name="20% - Accent1 23 3" xfId="26582"/>
    <cellStyle name="20% - Accent1 23 3 2" xfId="30970"/>
    <cellStyle name="20% - Accent1 23 4" xfId="30971"/>
    <cellStyle name="20% - Accent1 230" xfId="5613"/>
    <cellStyle name="20% - Accent1 230 2" xfId="20415"/>
    <cellStyle name="20% - Accent1 230 2 2" xfId="30972"/>
    <cellStyle name="20% - Accent1 230 3" xfId="26583"/>
    <cellStyle name="20% - Accent1 230 3 2" xfId="30973"/>
    <cellStyle name="20% - Accent1 230 4" xfId="30974"/>
    <cellStyle name="20% - Accent1 231" xfId="5614"/>
    <cellStyle name="20% - Accent1 231 2" xfId="20416"/>
    <cellStyle name="20% - Accent1 231 2 2" xfId="30975"/>
    <cellStyle name="20% - Accent1 231 3" xfId="26584"/>
    <cellStyle name="20% - Accent1 231 3 2" xfId="30976"/>
    <cellStyle name="20% - Accent1 231 4" xfId="30977"/>
    <cellStyle name="20% - Accent1 232" xfId="5615"/>
    <cellStyle name="20% - Accent1 232 2" xfId="20417"/>
    <cellStyle name="20% - Accent1 232 2 2" xfId="30978"/>
    <cellStyle name="20% - Accent1 232 3" xfId="26585"/>
    <cellStyle name="20% - Accent1 232 3 2" xfId="30979"/>
    <cellStyle name="20% - Accent1 232 4" xfId="30980"/>
    <cellStyle name="20% - Accent1 233" xfId="5616"/>
    <cellStyle name="20% - Accent1 233 2" xfId="20418"/>
    <cellStyle name="20% - Accent1 233 2 2" xfId="30981"/>
    <cellStyle name="20% - Accent1 233 3" xfId="26586"/>
    <cellStyle name="20% - Accent1 233 3 2" xfId="30982"/>
    <cellStyle name="20% - Accent1 233 4" xfId="30983"/>
    <cellStyle name="20% - Accent1 234" xfId="5617"/>
    <cellStyle name="20% - Accent1 234 2" xfId="20419"/>
    <cellStyle name="20% - Accent1 234 2 2" xfId="30984"/>
    <cellStyle name="20% - Accent1 234 3" xfId="26587"/>
    <cellStyle name="20% - Accent1 234 3 2" xfId="30985"/>
    <cellStyle name="20% - Accent1 234 4" xfId="30986"/>
    <cellStyle name="20% - Accent1 235" xfId="5618"/>
    <cellStyle name="20% - Accent1 235 2" xfId="20420"/>
    <cellStyle name="20% - Accent1 235 2 2" xfId="30987"/>
    <cellStyle name="20% - Accent1 235 3" xfId="26588"/>
    <cellStyle name="20% - Accent1 235 3 2" xfId="30988"/>
    <cellStyle name="20% - Accent1 235 4" xfId="30989"/>
    <cellStyle name="20% - Accent1 236" xfId="5619"/>
    <cellStyle name="20% - Accent1 236 2" xfId="20421"/>
    <cellStyle name="20% - Accent1 236 2 2" xfId="30990"/>
    <cellStyle name="20% - Accent1 236 3" xfId="26589"/>
    <cellStyle name="20% - Accent1 236 3 2" xfId="30991"/>
    <cellStyle name="20% - Accent1 236 4" xfId="30992"/>
    <cellStyle name="20% - Accent1 237" xfId="5620"/>
    <cellStyle name="20% - Accent1 237 2" xfId="20422"/>
    <cellStyle name="20% - Accent1 237 2 2" xfId="30993"/>
    <cellStyle name="20% - Accent1 237 3" xfId="26590"/>
    <cellStyle name="20% - Accent1 237 3 2" xfId="30994"/>
    <cellStyle name="20% - Accent1 237 4" xfId="30995"/>
    <cellStyle name="20% - Accent1 238" xfId="5621"/>
    <cellStyle name="20% - Accent1 238 2" xfId="20423"/>
    <cellStyle name="20% - Accent1 238 2 2" xfId="30996"/>
    <cellStyle name="20% - Accent1 238 3" xfId="26591"/>
    <cellStyle name="20% - Accent1 238 3 2" xfId="30997"/>
    <cellStyle name="20% - Accent1 238 4" xfId="30998"/>
    <cellStyle name="20% - Accent1 239" xfId="5622"/>
    <cellStyle name="20% - Accent1 239 2" xfId="20424"/>
    <cellStyle name="20% - Accent1 239 2 2" xfId="30999"/>
    <cellStyle name="20% - Accent1 239 3" xfId="26592"/>
    <cellStyle name="20% - Accent1 239 3 2" xfId="31000"/>
    <cellStyle name="20% - Accent1 239 4" xfId="31001"/>
    <cellStyle name="20% - Accent1 24" xfId="5623"/>
    <cellStyle name="20% - Accent1 24 2" xfId="20425"/>
    <cellStyle name="20% - Accent1 24 2 2" xfId="31002"/>
    <cellStyle name="20% - Accent1 24 3" xfId="26593"/>
    <cellStyle name="20% - Accent1 24 3 2" xfId="31003"/>
    <cellStyle name="20% - Accent1 24 4" xfId="31004"/>
    <cellStyle name="20% - Accent1 240" xfId="5624"/>
    <cellStyle name="20% - Accent1 240 2" xfId="20426"/>
    <cellStyle name="20% - Accent1 240 2 2" xfId="31005"/>
    <cellStyle name="20% - Accent1 240 3" xfId="26594"/>
    <cellStyle name="20% - Accent1 240 3 2" xfId="31006"/>
    <cellStyle name="20% - Accent1 240 4" xfId="31007"/>
    <cellStyle name="20% - Accent1 241" xfId="5625"/>
    <cellStyle name="20% - Accent1 241 2" xfId="20427"/>
    <cellStyle name="20% - Accent1 241 2 2" xfId="31008"/>
    <cellStyle name="20% - Accent1 241 3" xfId="26595"/>
    <cellStyle name="20% - Accent1 241 3 2" xfId="31009"/>
    <cellStyle name="20% - Accent1 241 4" xfId="31010"/>
    <cellStyle name="20% - Accent1 242" xfId="5626"/>
    <cellStyle name="20% - Accent1 242 2" xfId="20428"/>
    <cellStyle name="20% - Accent1 242 2 2" xfId="31011"/>
    <cellStyle name="20% - Accent1 242 3" xfId="26596"/>
    <cellStyle name="20% - Accent1 242 3 2" xfId="31012"/>
    <cellStyle name="20% - Accent1 242 4" xfId="31013"/>
    <cellStyle name="20% - Accent1 243" xfId="5627"/>
    <cellStyle name="20% - Accent1 243 2" xfId="20429"/>
    <cellStyle name="20% - Accent1 243 2 2" xfId="31014"/>
    <cellStyle name="20% - Accent1 243 3" xfId="26597"/>
    <cellStyle name="20% - Accent1 243 3 2" xfId="31015"/>
    <cellStyle name="20% - Accent1 243 4" xfId="31016"/>
    <cellStyle name="20% - Accent1 244" xfId="5628"/>
    <cellStyle name="20% - Accent1 244 2" xfId="20430"/>
    <cellStyle name="20% - Accent1 244 2 2" xfId="31017"/>
    <cellStyle name="20% - Accent1 244 3" xfId="26598"/>
    <cellStyle name="20% - Accent1 244 3 2" xfId="31018"/>
    <cellStyle name="20% - Accent1 244 4" xfId="31019"/>
    <cellStyle name="20% - Accent1 245" xfId="5629"/>
    <cellStyle name="20% - Accent1 245 2" xfId="20431"/>
    <cellStyle name="20% - Accent1 245 2 2" xfId="31020"/>
    <cellStyle name="20% - Accent1 245 3" xfId="26599"/>
    <cellStyle name="20% - Accent1 245 3 2" xfId="31021"/>
    <cellStyle name="20% - Accent1 245 4" xfId="31022"/>
    <cellStyle name="20% - Accent1 246" xfId="5630"/>
    <cellStyle name="20% - Accent1 246 2" xfId="20432"/>
    <cellStyle name="20% - Accent1 246 2 2" xfId="31023"/>
    <cellStyle name="20% - Accent1 246 3" xfId="26600"/>
    <cellStyle name="20% - Accent1 246 3 2" xfId="31024"/>
    <cellStyle name="20% - Accent1 246 4" xfId="31025"/>
    <cellStyle name="20% - Accent1 247" xfId="5631"/>
    <cellStyle name="20% - Accent1 247 2" xfId="20433"/>
    <cellStyle name="20% - Accent1 247 2 2" xfId="31026"/>
    <cellStyle name="20% - Accent1 247 3" xfId="26601"/>
    <cellStyle name="20% - Accent1 247 3 2" xfId="31027"/>
    <cellStyle name="20% - Accent1 247 4" xfId="31028"/>
    <cellStyle name="20% - Accent1 248" xfId="5632"/>
    <cellStyle name="20% - Accent1 248 2" xfId="20434"/>
    <cellStyle name="20% - Accent1 248 2 2" xfId="31029"/>
    <cellStyle name="20% - Accent1 248 3" xfId="26602"/>
    <cellStyle name="20% - Accent1 248 3 2" xfId="31030"/>
    <cellStyle name="20% - Accent1 248 4" xfId="31031"/>
    <cellStyle name="20% - Accent1 249" xfId="5633"/>
    <cellStyle name="20% - Accent1 249 2" xfId="20435"/>
    <cellStyle name="20% - Accent1 249 2 2" xfId="31032"/>
    <cellStyle name="20% - Accent1 249 3" xfId="26603"/>
    <cellStyle name="20% - Accent1 249 3 2" xfId="31033"/>
    <cellStyle name="20% - Accent1 249 4" xfId="31034"/>
    <cellStyle name="20% - Accent1 25" xfId="5634"/>
    <cellStyle name="20% - Accent1 25 2" xfId="20436"/>
    <cellStyle name="20% - Accent1 25 2 2" xfId="31035"/>
    <cellStyle name="20% - Accent1 25 3" xfId="26604"/>
    <cellStyle name="20% - Accent1 25 3 2" xfId="31036"/>
    <cellStyle name="20% - Accent1 25 4" xfId="31037"/>
    <cellStyle name="20% - Accent1 250" xfId="5635"/>
    <cellStyle name="20% - Accent1 250 2" xfId="20437"/>
    <cellStyle name="20% - Accent1 250 2 2" xfId="31038"/>
    <cellStyle name="20% - Accent1 250 3" xfId="26605"/>
    <cellStyle name="20% - Accent1 250 3 2" xfId="31039"/>
    <cellStyle name="20% - Accent1 250 4" xfId="31040"/>
    <cellStyle name="20% - Accent1 251" xfId="5636"/>
    <cellStyle name="20% - Accent1 251 2" xfId="20438"/>
    <cellStyle name="20% - Accent1 251 2 2" xfId="31041"/>
    <cellStyle name="20% - Accent1 251 3" xfId="26606"/>
    <cellStyle name="20% - Accent1 251 3 2" xfId="31042"/>
    <cellStyle name="20% - Accent1 251 4" xfId="31043"/>
    <cellStyle name="20% - Accent1 252" xfId="5637"/>
    <cellStyle name="20% - Accent1 252 2" xfId="20439"/>
    <cellStyle name="20% - Accent1 252 2 2" xfId="31044"/>
    <cellStyle name="20% - Accent1 252 3" xfId="26607"/>
    <cellStyle name="20% - Accent1 252 3 2" xfId="31045"/>
    <cellStyle name="20% - Accent1 252 4" xfId="31046"/>
    <cellStyle name="20% - Accent1 253" xfId="5638"/>
    <cellStyle name="20% - Accent1 253 2" xfId="20440"/>
    <cellStyle name="20% - Accent1 253 2 2" xfId="31047"/>
    <cellStyle name="20% - Accent1 253 3" xfId="26608"/>
    <cellStyle name="20% - Accent1 253 3 2" xfId="31048"/>
    <cellStyle name="20% - Accent1 253 4" xfId="31049"/>
    <cellStyle name="20% - Accent1 254" xfId="5639"/>
    <cellStyle name="20% - Accent1 254 2" xfId="20441"/>
    <cellStyle name="20% - Accent1 254 2 2" xfId="31050"/>
    <cellStyle name="20% - Accent1 254 3" xfId="26609"/>
    <cellStyle name="20% - Accent1 254 3 2" xfId="31051"/>
    <cellStyle name="20% - Accent1 254 4" xfId="31052"/>
    <cellStyle name="20% - Accent1 255" xfId="5640"/>
    <cellStyle name="20% - Accent1 255 2" xfId="20442"/>
    <cellStyle name="20% - Accent1 255 2 2" xfId="31053"/>
    <cellStyle name="20% - Accent1 255 3" xfId="26610"/>
    <cellStyle name="20% - Accent1 255 3 2" xfId="31054"/>
    <cellStyle name="20% - Accent1 255 4" xfId="31055"/>
    <cellStyle name="20% - Accent1 256" xfId="5641"/>
    <cellStyle name="20% - Accent1 256 2" xfId="20443"/>
    <cellStyle name="20% - Accent1 256 2 2" xfId="31056"/>
    <cellStyle name="20% - Accent1 256 3" xfId="26611"/>
    <cellStyle name="20% - Accent1 256 3 2" xfId="31057"/>
    <cellStyle name="20% - Accent1 256 4" xfId="31058"/>
    <cellStyle name="20% - Accent1 257" xfId="5642"/>
    <cellStyle name="20% - Accent1 257 2" xfId="20444"/>
    <cellStyle name="20% - Accent1 257 2 2" xfId="31059"/>
    <cellStyle name="20% - Accent1 257 3" xfId="26612"/>
    <cellStyle name="20% - Accent1 257 3 2" xfId="31060"/>
    <cellStyle name="20% - Accent1 257 4" xfId="31061"/>
    <cellStyle name="20% - Accent1 258" xfId="5643"/>
    <cellStyle name="20% - Accent1 258 2" xfId="20445"/>
    <cellStyle name="20% - Accent1 258 2 2" xfId="31062"/>
    <cellStyle name="20% - Accent1 258 3" xfId="26613"/>
    <cellStyle name="20% - Accent1 258 3 2" xfId="31063"/>
    <cellStyle name="20% - Accent1 258 4" xfId="31064"/>
    <cellStyle name="20% - Accent1 259" xfId="5644"/>
    <cellStyle name="20% - Accent1 259 2" xfId="20446"/>
    <cellStyle name="20% - Accent1 259 2 2" xfId="31065"/>
    <cellStyle name="20% - Accent1 259 3" xfId="26614"/>
    <cellStyle name="20% - Accent1 259 3 2" xfId="31066"/>
    <cellStyle name="20% - Accent1 259 4" xfId="31067"/>
    <cellStyle name="20% - Accent1 26" xfId="5645"/>
    <cellStyle name="20% - Accent1 26 2" xfId="20447"/>
    <cellStyle name="20% - Accent1 26 2 2" xfId="31068"/>
    <cellStyle name="20% - Accent1 26 3" xfId="26615"/>
    <cellStyle name="20% - Accent1 26 3 2" xfId="31069"/>
    <cellStyle name="20% - Accent1 26 4" xfId="31070"/>
    <cellStyle name="20% - Accent1 260" xfId="5646"/>
    <cellStyle name="20% - Accent1 261" xfId="5647"/>
    <cellStyle name="20% - Accent1 262" xfId="5648"/>
    <cellStyle name="20% - Accent1 27" xfId="5649"/>
    <cellStyle name="20% - Accent1 27 2" xfId="20448"/>
    <cellStyle name="20% - Accent1 27 2 2" xfId="31071"/>
    <cellStyle name="20% - Accent1 27 3" xfId="26616"/>
    <cellStyle name="20% - Accent1 27 3 2" xfId="31072"/>
    <cellStyle name="20% - Accent1 27 4" xfId="31073"/>
    <cellStyle name="20% - Accent1 28" xfId="5650"/>
    <cellStyle name="20% - Accent1 28 2" xfId="20449"/>
    <cellStyle name="20% - Accent1 28 2 2" xfId="31074"/>
    <cellStyle name="20% - Accent1 28 3" xfId="26617"/>
    <cellStyle name="20% - Accent1 28 3 2" xfId="31075"/>
    <cellStyle name="20% - Accent1 28 4" xfId="31076"/>
    <cellStyle name="20% - Accent1 29" xfId="5651"/>
    <cellStyle name="20% - Accent1 29 2" xfId="20450"/>
    <cellStyle name="20% - Accent1 29 2 2" xfId="31077"/>
    <cellStyle name="20% - Accent1 29 3" xfId="26618"/>
    <cellStyle name="20% - Accent1 29 3 2" xfId="31078"/>
    <cellStyle name="20% - Accent1 29 4" xfId="31079"/>
    <cellStyle name="20% - Accent1 3" xfId="6"/>
    <cellStyle name="20% - Accent1 3 10" xfId="283"/>
    <cellStyle name="20% - Accent1 3 10 2" xfId="5652"/>
    <cellStyle name="20% - Accent1 3 10 2 2" xfId="20451"/>
    <cellStyle name="20% - Accent1 3 10 2 2 2" xfId="31080"/>
    <cellStyle name="20% - Accent1 3 10 2 3" xfId="31081"/>
    <cellStyle name="20% - Accent1 3 10 3" xfId="15564"/>
    <cellStyle name="20% - Accent1 3 10 3 2" xfId="31082"/>
    <cellStyle name="20% - Accent1 3 10 4" xfId="24178"/>
    <cellStyle name="20% - Accent1 3 10 4 2" xfId="31083"/>
    <cellStyle name="20% - Accent1 3 10 5" xfId="31084"/>
    <cellStyle name="20% - Accent1 3 11" xfId="3111"/>
    <cellStyle name="20% - Accent1 3 11 2" xfId="17915"/>
    <cellStyle name="20% - Accent1 3 11 2 2" xfId="31085"/>
    <cellStyle name="20% - Accent1 3 11 3" xfId="31086"/>
    <cellStyle name="20% - Accent1 3 12" xfId="15338"/>
    <cellStyle name="20% - Accent1 3 12 2" xfId="31087"/>
    <cellStyle name="20% - Accent1 3 13" xfId="23937"/>
    <cellStyle name="20% - Accent1 3 13 2" xfId="31088"/>
    <cellStyle name="20% - Accent1 3 14" xfId="31089"/>
    <cellStyle name="20% - Accent1 3 2" xfId="74"/>
    <cellStyle name="20% - Accent1 3 2 2" xfId="173"/>
    <cellStyle name="20% - Accent1 3 2 2 2" xfId="690"/>
    <cellStyle name="20% - Accent1 3 2 2 2 2" xfId="3427"/>
    <cellStyle name="20% - Accent1 3 2 2 2 2 2" xfId="18231"/>
    <cellStyle name="20% - Accent1 3 2 2 2 2 2 2" xfId="31090"/>
    <cellStyle name="20% - Accent1 3 2 2 2 2 3" xfId="31091"/>
    <cellStyle name="20% - Accent1 3 2 2 2 3" xfId="15880"/>
    <cellStyle name="20% - Accent1 3 2 2 2 3 2" xfId="31092"/>
    <cellStyle name="20% - Accent1 3 2 2 2 4" xfId="24466"/>
    <cellStyle name="20% - Accent1 3 2 2 2 4 2" xfId="31093"/>
    <cellStyle name="20% - Accent1 3 2 2 2 5" xfId="31094"/>
    <cellStyle name="20% - Accent1 3 2 2 3" xfId="689"/>
    <cellStyle name="20% - Accent1 3 2 2 3 2" xfId="15879"/>
    <cellStyle name="20% - Accent1 3 2 2 3 2 2" xfId="31095"/>
    <cellStyle name="20% - Accent1 3 2 2 3 3" xfId="31096"/>
    <cellStyle name="20% - Accent1 3 2 2 4" xfId="3426"/>
    <cellStyle name="20% - Accent1 3 2 2 4 2" xfId="18230"/>
    <cellStyle name="20% - Accent1 3 2 2 4 2 2" xfId="31097"/>
    <cellStyle name="20% - Accent1 3 2 2 4 3" xfId="31098"/>
    <cellStyle name="20% - Accent1 3 2 2 5" xfId="15490"/>
    <cellStyle name="20% - Accent1 3 2 2 5 2" xfId="31099"/>
    <cellStyle name="20% - Accent1 3 2 2 6" xfId="24093"/>
    <cellStyle name="20% - Accent1 3 2 2 6 2" xfId="31100"/>
    <cellStyle name="20% - Accent1 3 2 2 7" xfId="31101"/>
    <cellStyle name="20% - Accent1 3 2 3" xfId="691"/>
    <cellStyle name="20% - Accent1 3 2 3 2" xfId="3428"/>
    <cellStyle name="20% - Accent1 3 2 3 2 2" xfId="18232"/>
    <cellStyle name="20% - Accent1 3 2 3 2 2 2" xfId="31102"/>
    <cellStyle name="20% - Accent1 3 2 3 2 3" xfId="31103"/>
    <cellStyle name="20% - Accent1 3 2 3 3" xfId="15881"/>
    <cellStyle name="20% - Accent1 3 2 3 3 2" xfId="31104"/>
    <cellStyle name="20% - Accent1 3 2 3 4" xfId="24467"/>
    <cellStyle name="20% - Accent1 3 2 3 4 2" xfId="31105"/>
    <cellStyle name="20% - Accent1 3 2 3 5" xfId="31106"/>
    <cellStyle name="20% - Accent1 3 2 4" xfId="462"/>
    <cellStyle name="20% - Accent1 3 2 4 2" xfId="3280"/>
    <cellStyle name="20% - Accent1 3 2 4 2 2" xfId="18084"/>
    <cellStyle name="20% - Accent1 3 2 4 2 2 2" xfId="31107"/>
    <cellStyle name="20% - Accent1 3 2 4 2 3" xfId="31108"/>
    <cellStyle name="20% - Accent1 3 2 4 3" xfId="15733"/>
    <cellStyle name="20% - Accent1 3 2 4 3 2" xfId="31109"/>
    <cellStyle name="20% - Accent1 3 2 4 4" xfId="24317"/>
    <cellStyle name="20% - Accent1 3 2 4 4 2" xfId="31110"/>
    <cellStyle name="20% - Accent1 3 2 4 5" xfId="31111"/>
    <cellStyle name="20% - Accent1 3 2 5" xfId="332"/>
    <cellStyle name="20% - Accent1 3 2 5 2" xfId="15613"/>
    <cellStyle name="20% - Accent1 3 2 5 2 2" xfId="31112"/>
    <cellStyle name="20% - Accent1 3 2 5 3" xfId="31113"/>
    <cellStyle name="20% - Accent1 3 2 6" xfId="3160"/>
    <cellStyle name="20% - Accent1 3 2 6 2" xfId="17964"/>
    <cellStyle name="20% - Accent1 3 2 6 2 2" xfId="31114"/>
    <cellStyle name="20% - Accent1 3 2 6 3" xfId="31115"/>
    <cellStyle name="20% - Accent1 3 2 7" xfId="15395"/>
    <cellStyle name="20% - Accent1 3 2 7 2" xfId="31116"/>
    <cellStyle name="20% - Accent1 3 2 8" xfId="23995"/>
    <cellStyle name="20% - Accent1 3 2 8 2" xfId="31117"/>
    <cellStyle name="20% - Accent1 3 2 9" xfId="31118"/>
    <cellStyle name="20% - Accent1 3 3" xfId="122"/>
    <cellStyle name="20% - Accent1 3 3 2" xfId="693"/>
    <cellStyle name="20% - Accent1 3 3 2 2" xfId="694"/>
    <cellStyle name="20% - Accent1 3 3 2 2 2" xfId="3431"/>
    <cellStyle name="20% - Accent1 3 3 2 2 2 2" xfId="18235"/>
    <cellStyle name="20% - Accent1 3 3 2 2 2 2 2" xfId="31119"/>
    <cellStyle name="20% - Accent1 3 3 2 2 2 3" xfId="31120"/>
    <cellStyle name="20% - Accent1 3 3 2 2 3" xfId="15884"/>
    <cellStyle name="20% - Accent1 3 3 2 2 3 2" xfId="31121"/>
    <cellStyle name="20% - Accent1 3 3 2 2 4" xfId="24469"/>
    <cellStyle name="20% - Accent1 3 3 2 2 4 2" xfId="31122"/>
    <cellStyle name="20% - Accent1 3 3 2 2 5" xfId="31123"/>
    <cellStyle name="20% - Accent1 3 3 2 3" xfId="3430"/>
    <cellStyle name="20% - Accent1 3 3 2 3 2" xfId="18234"/>
    <cellStyle name="20% - Accent1 3 3 2 3 2 2" xfId="31124"/>
    <cellStyle name="20% - Accent1 3 3 2 3 3" xfId="31125"/>
    <cellStyle name="20% - Accent1 3 3 2 4" xfId="15883"/>
    <cellStyle name="20% - Accent1 3 3 2 4 2" xfId="31126"/>
    <cellStyle name="20% - Accent1 3 3 2 5" xfId="24468"/>
    <cellStyle name="20% - Accent1 3 3 2 5 2" xfId="31127"/>
    <cellStyle name="20% - Accent1 3 3 2 6" xfId="31128"/>
    <cellStyle name="20% - Accent1 3 3 3" xfId="695"/>
    <cellStyle name="20% - Accent1 3 3 3 2" xfId="3432"/>
    <cellStyle name="20% - Accent1 3 3 3 2 2" xfId="18236"/>
    <cellStyle name="20% - Accent1 3 3 3 2 2 2" xfId="31129"/>
    <cellStyle name="20% - Accent1 3 3 3 2 3" xfId="31130"/>
    <cellStyle name="20% - Accent1 3 3 3 3" xfId="15885"/>
    <cellStyle name="20% - Accent1 3 3 3 3 2" xfId="31131"/>
    <cellStyle name="20% - Accent1 3 3 3 4" xfId="24470"/>
    <cellStyle name="20% - Accent1 3 3 3 4 2" xfId="31132"/>
    <cellStyle name="20% - Accent1 3 3 3 5" xfId="31133"/>
    <cellStyle name="20% - Accent1 3 3 4" xfId="692"/>
    <cellStyle name="20% - Accent1 3 3 4 2" xfId="15882"/>
    <cellStyle name="20% - Accent1 3 3 4 2 2" xfId="31134"/>
    <cellStyle name="20% - Accent1 3 3 4 3" xfId="31135"/>
    <cellStyle name="20% - Accent1 3 3 5" xfId="3429"/>
    <cellStyle name="20% - Accent1 3 3 5 2" xfId="18233"/>
    <cellStyle name="20% - Accent1 3 3 5 2 2" xfId="31136"/>
    <cellStyle name="20% - Accent1 3 3 5 3" xfId="31137"/>
    <cellStyle name="20% - Accent1 3 3 6" xfId="15441"/>
    <cellStyle name="20% - Accent1 3 3 6 2" xfId="31138"/>
    <cellStyle name="20% - Accent1 3 3 7" xfId="24043"/>
    <cellStyle name="20% - Accent1 3 3 7 2" xfId="31139"/>
    <cellStyle name="20% - Accent1 3 3 8" xfId="31140"/>
    <cellStyle name="20% - Accent1 3 4" xfId="696"/>
    <cellStyle name="20% - Accent1 3 4 2" xfId="697"/>
    <cellStyle name="20% - Accent1 3 4 2 2" xfId="3434"/>
    <cellStyle name="20% - Accent1 3 4 2 2 2" xfId="18238"/>
    <cellStyle name="20% - Accent1 3 4 2 2 2 2" xfId="31141"/>
    <cellStyle name="20% - Accent1 3 4 2 2 3" xfId="31142"/>
    <cellStyle name="20% - Accent1 3 4 2 3" xfId="15887"/>
    <cellStyle name="20% - Accent1 3 4 2 3 2" xfId="31143"/>
    <cellStyle name="20% - Accent1 3 4 2 4" xfId="24472"/>
    <cellStyle name="20% - Accent1 3 4 2 4 2" xfId="31144"/>
    <cellStyle name="20% - Accent1 3 4 2 5" xfId="31145"/>
    <cellStyle name="20% - Accent1 3 4 3" xfId="3433"/>
    <cellStyle name="20% - Accent1 3 4 3 2" xfId="18237"/>
    <cellStyle name="20% - Accent1 3 4 3 2 2" xfId="31146"/>
    <cellStyle name="20% - Accent1 3 4 3 3" xfId="31147"/>
    <cellStyle name="20% - Accent1 3 4 4" xfId="15886"/>
    <cellStyle name="20% - Accent1 3 4 4 2" xfId="31148"/>
    <cellStyle name="20% - Accent1 3 4 5" xfId="24471"/>
    <cellStyle name="20% - Accent1 3 4 5 2" xfId="31149"/>
    <cellStyle name="20% - Accent1 3 4 6" xfId="31150"/>
    <cellStyle name="20% - Accent1 3 5" xfId="698"/>
    <cellStyle name="20% - Accent1 3 5 2" xfId="3435"/>
    <cellStyle name="20% - Accent1 3 5 2 2" xfId="18239"/>
    <cellStyle name="20% - Accent1 3 5 2 2 2" xfId="31151"/>
    <cellStyle name="20% - Accent1 3 5 2 3" xfId="31152"/>
    <cellStyle name="20% - Accent1 3 5 3" xfId="15888"/>
    <cellStyle name="20% - Accent1 3 5 3 2" xfId="31153"/>
    <cellStyle name="20% - Accent1 3 5 4" xfId="24473"/>
    <cellStyle name="20% - Accent1 3 5 4 2" xfId="31154"/>
    <cellStyle name="20% - Accent1 3 5 5" xfId="31155"/>
    <cellStyle name="20% - Accent1 3 6" xfId="699"/>
    <cellStyle name="20% - Accent1 3 6 2" xfId="3436"/>
    <cellStyle name="20% - Accent1 3 6 2 2" xfId="18240"/>
    <cellStyle name="20% - Accent1 3 6 2 2 2" xfId="31156"/>
    <cellStyle name="20% - Accent1 3 6 2 3" xfId="31157"/>
    <cellStyle name="20% - Accent1 3 6 3" xfId="15889"/>
    <cellStyle name="20% - Accent1 3 6 3 2" xfId="31158"/>
    <cellStyle name="20% - Accent1 3 6 4" xfId="24474"/>
    <cellStyle name="20% - Accent1 3 6 4 2" xfId="31159"/>
    <cellStyle name="20% - Accent1 3 6 5" xfId="31160"/>
    <cellStyle name="20% - Accent1 3 7" xfId="700"/>
    <cellStyle name="20% - Accent1 3 7 2" xfId="3437"/>
    <cellStyle name="20% - Accent1 3 7 2 2" xfId="18241"/>
    <cellStyle name="20% - Accent1 3 7 2 2 2" xfId="31161"/>
    <cellStyle name="20% - Accent1 3 7 2 3" xfId="31162"/>
    <cellStyle name="20% - Accent1 3 7 3" xfId="15890"/>
    <cellStyle name="20% - Accent1 3 7 3 2" xfId="31163"/>
    <cellStyle name="20% - Accent1 3 7 4" xfId="24475"/>
    <cellStyle name="20% - Accent1 3 7 4 2" xfId="31164"/>
    <cellStyle name="20% - Accent1 3 7 5" xfId="31165"/>
    <cellStyle name="20% - Accent1 3 8" xfId="701"/>
    <cellStyle name="20% - Accent1 3 8 2" xfId="3438"/>
    <cellStyle name="20% - Accent1 3 8 2 2" xfId="18242"/>
    <cellStyle name="20% - Accent1 3 8 2 2 2" xfId="31166"/>
    <cellStyle name="20% - Accent1 3 8 2 3" xfId="31167"/>
    <cellStyle name="20% - Accent1 3 8 3" xfId="15891"/>
    <cellStyle name="20% - Accent1 3 8 3 2" xfId="31168"/>
    <cellStyle name="20% - Accent1 3 8 4" xfId="24476"/>
    <cellStyle name="20% - Accent1 3 8 4 2" xfId="31169"/>
    <cellStyle name="20% - Accent1 3 8 5" xfId="31170"/>
    <cellStyle name="20% - Accent1 3 9" xfId="408"/>
    <cellStyle name="20% - Accent1 3 9 2" xfId="3231"/>
    <cellStyle name="20% - Accent1 3 9 2 2" xfId="18035"/>
    <cellStyle name="20% - Accent1 3 9 2 2 2" xfId="31171"/>
    <cellStyle name="20% - Accent1 3 9 2 3" xfId="31172"/>
    <cellStyle name="20% - Accent1 3 9 3" xfId="15684"/>
    <cellStyle name="20% - Accent1 3 9 3 2" xfId="31173"/>
    <cellStyle name="20% - Accent1 3 9 4" xfId="24267"/>
    <cellStyle name="20% - Accent1 3 9 4 2" xfId="31174"/>
    <cellStyle name="20% - Accent1 3 9 5" xfId="31175"/>
    <cellStyle name="20% - Accent1 30" xfId="5653"/>
    <cellStyle name="20% - Accent1 30 2" xfId="20452"/>
    <cellStyle name="20% - Accent1 30 2 2" xfId="31176"/>
    <cellStyle name="20% - Accent1 30 3" xfId="26619"/>
    <cellStyle name="20% - Accent1 30 3 2" xfId="31177"/>
    <cellStyle name="20% - Accent1 30 4" xfId="31178"/>
    <cellStyle name="20% - Accent1 31" xfId="5654"/>
    <cellStyle name="20% - Accent1 31 2" xfId="20453"/>
    <cellStyle name="20% - Accent1 31 2 2" xfId="31179"/>
    <cellStyle name="20% - Accent1 31 3" xfId="26620"/>
    <cellStyle name="20% - Accent1 31 3 2" xfId="31180"/>
    <cellStyle name="20% - Accent1 31 4" xfId="31181"/>
    <cellStyle name="20% - Accent1 32" xfId="5655"/>
    <cellStyle name="20% - Accent1 32 2" xfId="20454"/>
    <cellStyle name="20% - Accent1 32 2 2" xfId="31182"/>
    <cellStyle name="20% - Accent1 32 3" xfId="26621"/>
    <cellStyle name="20% - Accent1 32 3 2" xfId="31183"/>
    <cellStyle name="20% - Accent1 32 4" xfId="31184"/>
    <cellStyle name="20% - Accent1 33" xfId="5656"/>
    <cellStyle name="20% - Accent1 33 2" xfId="20455"/>
    <cellStyle name="20% - Accent1 33 2 2" xfId="31185"/>
    <cellStyle name="20% - Accent1 33 3" xfId="26622"/>
    <cellStyle name="20% - Accent1 33 3 2" xfId="31186"/>
    <cellStyle name="20% - Accent1 33 4" xfId="31187"/>
    <cellStyle name="20% - Accent1 34" xfId="5657"/>
    <cellStyle name="20% - Accent1 34 2" xfId="20456"/>
    <cellStyle name="20% - Accent1 34 2 2" xfId="31188"/>
    <cellStyle name="20% - Accent1 34 3" xfId="26623"/>
    <cellStyle name="20% - Accent1 34 3 2" xfId="31189"/>
    <cellStyle name="20% - Accent1 34 4" xfId="31190"/>
    <cellStyle name="20% - Accent1 35" xfId="5658"/>
    <cellStyle name="20% - Accent1 35 2" xfId="20457"/>
    <cellStyle name="20% - Accent1 35 2 2" xfId="31191"/>
    <cellStyle name="20% - Accent1 35 3" xfId="26624"/>
    <cellStyle name="20% - Accent1 35 3 2" xfId="31192"/>
    <cellStyle name="20% - Accent1 35 4" xfId="31193"/>
    <cellStyle name="20% - Accent1 36" xfId="5659"/>
    <cellStyle name="20% - Accent1 36 2" xfId="20458"/>
    <cellStyle name="20% - Accent1 36 2 2" xfId="31194"/>
    <cellStyle name="20% - Accent1 36 3" xfId="26625"/>
    <cellStyle name="20% - Accent1 36 3 2" xfId="31195"/>
    <cellStyle name="20% - Accent1 36 4" xfId="31196"/>
    <cellStyle name="20% - Accent1 37" xfId="5660"/>
    <cellStyle name="20% - Accent1 37 2" xfId="20459"/>
    <cellStyle name="20% - Accent1 37 2 2" xfId="31197"/>
    <cellStyle name="20% - Accent1 37 3" xfId="26626"/>
    <cellStyle name="20% - Accent1 37 3 2" xfId="31198"/>
    <cellStyle name="20% - Accent1 37 4" xfId="31199"/>
    <cellStyle name="20% - Accent1 38" xfId="5661"/>
    <cellStyle name="20% - Accent1 38 2" xfId="20460"/>
    <cellStyle name="20% - Accent1 38 2 2" xfId="31200"/>
    <cellStyle name="20% - Accent1 38 3" xfId="26627"/>
    <cellStyle name="20% - Accent1 38 3 2" xfId="31201"/>
    <cellStyle name="20% - Accent1 38 4" xfId="31202"/>
    <cellStyle name="20% - Accent1 39" xfId="5662"/>
    <cellStyle name="20% - Accent1 39 2" xfId="20461"/>
    <cellStyle name="20% - Accent1 39 2 2" xfId="31203"/>
    <cellStyle name="20% - Accent1 39 3" xfId="26628"/>
    <cellStyle name="20% - Accent1 39 3 2" xfId="31204"/>
    <cellStyle name="20% - Accent1 39 4" xfId="31205"/>
    <cellStyle name="20% - Accent1 4" xfId="702"/>
    <cellStyle name="20% - Accent1 4 10" xfId="31206"/>
    <cellStyle name="20% - Accent1 4 2" xfId="703"/>
    <cellStyle name="20% - Accent1 4 2 2" xfId="704"/>
    <cellStyle name="20% - Accent1 4 2 2 2" xfId="705"/>
    <cellStyle name="20% - Accent1 4 2 2 2 2" xfId="3442"/>
    <cellStyle name="20% - Accent1 4 2 2 2 2 2" xfId="18246"/>
    <cellStyle name="20% - Accent1 4 2 2 2 2 2 2" xfId="31207"/>
    <cellStyle name="20% - Accent1 4 2 2 2 2 3" xfId="31208"/>
    <cellStyle name="20% - Accent1 4 2 2 2 3" xfId="15895"/>
    <cellStyle name="20% - Accent1 4 2 2 2 3 2" xfId="31209"/>
    <cellStyle name="20% - Accent1 4 2 2 2 4" xfId="24480"/>
    <cellStyle name="20% - Accent1 4 2 2 2 4 2" xfId="31210"/>
    <cellStyle name="20% - Accent1 4 2 2 2 5" xfId="31211"/>
    <cellStyle name="20% - Accent1 4 2 2 3" xfId="3441"/>
    <cellStyle name="20% - Accent1 4 2 2 3 2" xfId="18245"/>
    <cellStyle name="20% - Accent1 4 2 2 3 2 2" xfId="31212"/>
    <cellStyle name="20% - Accent1 4 2 2 3 3" xfId="31213"/>
    <cellStyle name="20% - Accent1 4 2 2 4" xfId="15894"/>
    <cellStyle name="20% - Accent1 4 2 2 4 2" xfId="31214"/>
    <cellStyle name="20% - Accent1 4 2 2 5" xfId="24479"/>
    <cellStyle name="20% - Accent1 4 2 2 5 2" xfId="31215"/>
    <cellStyle name="20% - Accent1 4 2 2 6" xfId="31216"/>
    <cellStyle name="20% - Accent1 4 2 3" xfId="706"/>
    <cellStyle name="20% - Accent1 4 2 3 2" xfId="3443"/>
    <cellStyle name="20% - Accent1 4 2 3 2 2" xfId="18247"/>
    <cellStyle name="20% - Accent1 4 2 3 2 2 2" xfId="31217"/>
    <cellStyle name="20% - Accent1 4 2 3 2 3" xfId="31218"/>
    <cellStyle name="20% - Accent1 4 2 3 3" xfId="15896"/>
    <cellStyle name="20% - Accent1 4 2 3 3 2" xfId="31219"/>
    <cellStyle name="20% - Accent1 4 2 3 4" xfId="24481"/>
    <cellStyle name="20% - Accent1 4 2 3 4 2" xfId="31220"/>
    <cellStyle name="20% - Accent1 4 2 3 5" xfId="31221"/>
    <cellStyle name="20% - Accent1 4 2 4" xfId="3440"/>
    <cellStyle name="20% - Accent1 4 2 4 2" xfId="18244"/>
    <cellStyle name="20% - Accent1 4 2 4 2 2" xfId="31222"/>
    <cellStyle name="20% - Accent1 4 2 4 3" xfId="31223"/>
    <cellStyle name="20% - Accent1 4 2 5" xfId="15893"/>
    <cellStyle name="20% - Accent1 4 2 5 2" xfId="31224"/>
    <cellStyle name="20% - Accent1 4 2 6" xfId="24478"/>
    <cellStyle name="20% - Accent1 4 2 6 2" xfId="31225"/>
    <cellStyle name="20% - Accent1 4 2 7" xfId="31226"/>
    <cellStyle name="20% - Accent1 4 3" xfId="707"/>
    <cellStyle name="20% - Accent1 4 3 2" xfId="708"/>
    <cellStyle name="20% - Accent1 4 3 2 2" xfId="709"/>
    <cellStyle name="20% - Accent1 4 3 2 2 2" xfId="3446"/>
    <cellStyle name="20% - Accent1 4 3 2 2 2 2" xfId="18250"/>
    <cellStyle name="20% - Accent1 4 3 2 2 2 2 2" xfId="31227"/>
    <cellStyle name="20% - Accent1 4 3 2 2 2 3" xfId="31228"/>
    <cellStyle name="20% - Accent1 4 3 2 2 3" xfId="15899"/>
    <cellStyle name="20% - Accent1 4 3 2 2 3 2" xfId="31229"/>
    <cellStyle name="20% - Accent1 4 3 2 2 4" xfId="24484"/>
    <cellStyle name="20% - Accent1 4 3 2 2 4 2" xfId="31230"/>
    <cellStyle name="20% - Accent1 4 3 2 2 5" xfId="31231"/>
    <cellStyle name="20% - Accent1 4 3 2 3" xfId="3445"/>
    <cellStyle name="20% - Accent1 4 3 2 3 2" xfId="18249"/>
    <cellStyle name="20% - Accent1 4 3 2 3 2 2" xfId="31232"/>
    <cellStyle name="20% - Accent1 4 3 2 3 3" xfId="31233"/>
    <cellStyle name="20% - Accent1 4 3 2 4" xfId="15898"/>
    <cellStyle name="20% - Accent1 4 3 2 4 2" xfId="31234"/>
    <cellStyle name="20% - Accent1 4 3 2 5" xfId="24483"/>
    <cellStyle name="20% - Accent1 4 3 2 5 2" xfId="31235"/>
    <cellStyle name="20% - Accent1 4 3 2 6" xfId="31236"/>
    <cellStyle name="20% - Accent1 4 3 3" xfId="710"/>
    <cellStyle name="20% - Accent1 4 3 3 2" xfId="3447"/>
    <cellStyle name="20% - Accent1 4 3 3 2 2" xfId="18251"/>
    <cellStyle name="20% - Accent1 4 3 3 2 2 2" xfId="31237"/>
    <cellStyle name="20% - Accent1 4 3 3 2 3" xfId="31238"/>
    <cellStyle name="20% - Accent1 4 3 3 3" xfId="15900"/>
    <cellStyle name="20% - Accent1 4 3 3 3 2" xfId="31239"/>
    <cellStyle name="20% - Accent1 4 3 3 4" xfId="24485"/>
    <cellStyle name="20% - Accent1 4 3 3 4 2" xfId="31240"/>
    <cellStyle name="20% - Accent1 4 3 3 5" xfId="31241"/>
    <cellStyle name="20% - Accent1 4 3 4" xfId="3444"/>
    <cellStyle name="20% - Accent1 4 3 4 2" xfId="18248"/>
    <cellStyle name="20% - Accent1 4 3 4 2 2" xfId="31242"/>
    <cellStyle name="20% - Accent1 4 3 4 3" xfId="31243"/>
    <cellStyle name="20% - Accent1 4 3 5" xfId="15897"/>
    <cellStyle name="20% - Accent1 4 3 5 2" xfId="31244"/>
    <cellStyle name="20% - Accent1 4 3 6" xfId="24482"/>
    <cellStyle name="20% - Accent1 4 3 6 2" xfId="31245"/>
    <cellStyle name="20% - Accent1 4 3 7" xfId="31246"/>
    <cellStyle name="20% - Accent1 4 4" xfId="711"/>
    <cellStyle name="20% - Accent1 4 4 2" xfId="712"/>
    <cellStyle name="20% - Accent1 4 4 2 2" xfId="3449"/>
    <cellStyle name="20% - Accent1 4 4 2 2 2" xfId="18253"/>
    <cellStyle name="20% - Accent1 4 4 2 2 2 2" xfId="31247"/>
    <cellStyle name="20% - Accent1 4 4 2 2 3" xfId="31248"/>
    <cellStyle name="20% - Accent1 4 4 2 3" xfId="15902"/>
    <cellStyle name="20% - Accent1 4 4 2 3 2" xfId="31249"/>
    <cellStyle name="20% - Accent1 4 4 2 4" xfId="24487"/>
    <cellStyle name="20% - Accent1 4 4 2 4 2" xfId="31250"/>
    <cellStyle name="20% - Accent1 4 4 2 5" xfId="31251"/>
    <cellStyle name="20% - Accent1 4 4 3" xfId="3448"/>
    <cellStyle name="20% - Accent1 4 4 3 2" xfId="18252"/>
    <cellStyle name="20% - Accent1 4 4 3 2 2" xfId="31252"/>
    <cellStyle name="20% - Accent1 4 4 3 3" xfId="31253"/>
    <cellStyle name="20% - Accent1 4 4 4" xfId="15901"/>
    <cellStyle name="20% - Accent1 4 4 4 2" xfId="31254"/>
    <cellStyle name="20% - Accent1 4 4 5" xfId="24486"/>
    <cellStyle name="20% - Accent1 4 4 5 2" xfId="31255"/>
    <cellStyle name="20% - Accent1 4 4 6" xfId="31256"/>
    <cellStyle name="20% - Accent1 4 5" xfId="713"/>
    <cellStyle name="20% - Accent1 4 5 2" xfId="3450"/>
    <cellStyle name="20% - Accent1 4 5 2 2" xfId="18254"/>
    <cellStyle name="20% - Accent1 4 5 2 2 2" xfId="31257"/>
    <cellStyle name="20% - Accent1 4 5 2 3" xfId="31258"/>
    <cellStyle name="20% - Accent1 4 5 3" xfId="15903"/>
    <cellStyle name="20% - Accent1 4 5 3 2" xfId="31259"/>
    <cellStyle name="20% - Accent1 4 5 4" xfId="24488"/>
    <cellStyle name="20% - Accent1 4 5 4 2" xfId="31260"/>
    <cellStyle name="20% - Accent1 4 5 5" xfId="31261"/>
    <cellStyle name="20% - Accent1 4 6" xfId="5663"/>
    <cellStyle name="20% - Accent1 4 6 2" xfId="20462"/>
    <cellStyle name="20% - Accent1 4 6 2 2" xfId="31262"/>
    <cellStyle name="20% - Accent1 4 6 3" xfId="26629"/>
    <cellStyle name="20% - Accent1 4 6 3 2" xfId="31263"/>
    <cellStyle name="20% - Accent1 4 6 4" xfId="31264"/>
    <cellStyle name="20% - Accent1 4 7" xfId="3439"/>
    <cellStyle name="20% - Accent1 4 7 2" xfId="18243"/>
    <cellStyle name="20% - Accent1 4 7 2 2" xfId="31265"/>
    <cellStyle name="20% - Accent1 4 7 3" xfId="31266"/>
    <cellStyle name="20% - Accent1 4 8" xfId="15892"/>
    <cellStyle name="20% - Accent1 4 8 2" xfId="31267"/>
    <cellStyle name="20% - Accent1 4 9" xfId="24477"/>
    <cellStyle name="20% - Accent1 4 9 2" xfId="31268"/>
    <cellStyle name="20% - Accent1 40" xfId="5664"/>
    <cellStyle name="20% - Accent1 40 2" xfId="20463"/>
    <cellStyle name="20% - Accent1 40 2 2" xfId="31269"/>
    <cellStyle name="20% - Accent1 40 3" xfId="26630"/>
    <cellStyle name="20% - Accent1 40 3 2" xfId="31270"/>
    <cellStyle name="20% - Accent1 40 4" xfId="31271"/>
    <cellStyle name="20% - Accent1 41" xfId="5665"/>
    <cellStyle name="20% - Accent1 41 2" xfId="20464"/>
    <cellStyle name="20% - Accent1 41 2 2" xfId="31272"/>
    <cellStyle name="20% - Accent1 41 3" xfId="26631"/>
    <cellStyle name="20% - Accent1 41 3 2" xfId="31273"/>
    <cellStyle name="20% - Accent1 41 4" xfId="31274"/>
    <cellStyle name="20% - Accent1 42" xfId="5666"/>
    <cellStyle name="20% - Accent1 42 2" xfId="20465"/>
    <cellStyle name="20% - Accent1 42 2 2" xfId="31275"/>
    <cellStyle name="20% - Accent1 42 3" xfId="26632"/>
    <cellStyle name="20% - Accent1 42 3 2" xfId="31276"/>
    <cellStyle name="20% - Accent1 42 4" xfId="31277"/>
    <cellStyle name="20% - Accent1 43" xfId="5667"/>
    <cellStyle name="20% - Accent1 43 2" xfId="20466"/>
    <cellStyle name="20% - Accent1 43 2 2" xfId="31278"/>
    <cellStyle name="20% - Accent1 43 3" xfId="26633"/>
    <cellStyle name="20% - Accent1 43 3 2" xfId="31279"/>
    <cellStyle name="20% - Accent1 43 4" xfId="31280"/>
    <cellStyle name="20% - Accent1 44" xfId="5668"/>
    <cellStyle name="20% - Accent1 44 2" xfId="20467"/>
    <cellStyle name="20% - Accent1 44 2 2" xfId="31281"/>
    <cellStyle name="20% - Accent1 44 3" xfId="26634"/>
    <cellStyle name="20% - Accent1 44 3 2" xfId="31282"/>
    <cellStyle name="20% - Accent1 44 4" xfId="31283"/>
    <cellStyle name="20% - Accent1 45" xfId="5669"/>
    <cellStyle name="20% - Accent1 45 2" xfId="20468"/>
    <cellStyle name="20% - Accent1 45 2 2" xfId="31284"/>
    <cellStyle name="20% - Accent1 45 3" xfId="26635"/>
    <cellStyle name="20% - Accent1 45 3 2" xfId="31285"/>
    <cellStyle name="20% - Accent1 45 4" xfId="31286"/>
    <cellStyle name="20% - Accent1 46" xfId="5670"/>
    <cellStyle name="20% - Accent1 46 2" xfId="20469"/>
    <cellStyle name="20% - Accent1 46 2 2" xfId="31287"/>
    <cellStyle name="20% - Accent1 46 3" xfId="26636"/>
    <cellStyle name="20% - Accent1 46 3 2" xfId="31288"/>
    <cellStyle name="20% - Accent1 46 4" xfId="31289"/>
    <cellStyle name="20% - Accent1 47" xfId="5671"/>
    <cellStyle name="20% - Accent1 47 2" xfId="20470"/>
    <cellStyle name="20% - Accent1 47 2 2" xfId="31290"/>
    <cellStyle name="20% - Accent1 47 3" xfId="26637"/>
    <cellStyle name="20% - Accent1 47 3 2" xfId="31291"/>
    <cellStyle name="20% - Accent1 47 4" xfId="31292"/>
    <cellStyle name="20% - Accent1 48" xfId="5672"/>
    <cellStyle name="20% - Accent1 48 2" xfId="20471"/>
    <cellStyle name="20% - Accent1 48 2 2" xfId="31293"/>
    <cellStyle name="20% - Accent1 48 3" xfId="26638"/>
    <cellStyle name="20% - Accent1 48 3 2" xfId="31294"/>
    <cellStyle name="20% - Accent1 48 4" xfId="31295"/>
    <cellStyle name="20% - Accent1 49" xfId="5673"/>
    <cellStyle name="20% - Accent1 49 2" xfId="20472"/>
    <cellStyle name="20% - Accent1 49 2 2" xfId="31296"/>
    <cellStyle name="20% - Accent1 49 3" xfId="26639"/>
    <cellStyle name="20% - Accent1 49 3 2" xfId="31297"/>
    <cellStyle name="20% - Accent1 49 4" xfId="31298"/>
    <cellStyle name="20% - Accent1 5" xfId="714"/>
    <cellStyle name="20% - Accent1 5 10" xfId="31299"/>
    <cellStyle name="20% - Accent1 5 2" xfId="715"/>
    <cellStyle name="20% - Accent1 5 2 2" xfId="716"/>
    <cellStyle name="20% - Accent1 5 2 2 2" xfId="717"/>
    <cellStyle name="20% - Accent1 5 2 2 2 2" xfId="3454"/>
    <cellStyle name="20% - Accent1 5 2 2 2 2 2" xfId="18258"/>
    <cellStyle name="20% - Accent1 5 2 2 2 2 2 2" xfId="31300"/>
    <cellStyle name="20% - Accent1 5 2 2 2 2 3" xfId="31301"/>
    <cellStyle name="20% - Accent1 5 2 2 2 3" xfId="15907"/>
    <cellStyle name="20% - Accent1 5 2 2 2 3 2" xfId="31302"/>
    <cellStyle name="20% - Accent1 5 2 2 2 4" xfId="24492"/>
    <cellStyle name="20% - Accent1 5 2 2 2 4 2" xfId="31303"/>
    <cellStyle name="20% - Accent1 5 2 2 2 5" xfId="31304"/>
    <cellStyle name="20% - Accent1 5 2 2 3" xfId="3453"/>
    <cellStyle name="20% - Accent1 5 2 2 3 2" xfId="18257"/>
    <cellStyle name="20% - Accent1 5 2 2 3 2 2" xfId="31305"/>
    <cellStyle name="20% - Accent1 5 2 2 3 3" xfId="31306"/>
    <cellStyle name="20% - Accent1 5 2 2 4" xfId="15906"/>
    <cellStyle name="20% - Accent1 5 2 2 4 2" xfId="31307"/>
    <cellStyle name="20% - Accent1 5 2 2 5" xfId="24491"/>
    <cellStyle name="20% - Accent1 5 2 2 5 2" xfId="31308"/>
    <cellStyle name="20% - Accent1 5 2 2 6" xfId="31309"/>
    <cellStyle name="20% - Accent1 5 2 3" xfId="718"/>
    <cellStyle name="20% - Accent1 5 2 3 2" xfId="3455"/>
    <cellStyle name="20% - Accent1 5 2 3 2 2" xfId="18259"/>
    <cellStyle name="20% - Accent1 5 2 3 2 2 2" xfId="31310"/>
    <cellStyle name="20% - Accent1 5 2 3 2 3" xfId="31311"/>
    <cellStyle name="20% - Accent1 5 2 3 3" xfId="15908"/>
    <cellStyle name="20% - Accent1 5 2 3 3 2" xfId="31312"/>
    <cellStyle name="20% - Accent1 5 2 3 4" xfId="24493"/>
    <cellStyle name="20% - Accent1 5 2 3 4 2" xfId="31313"/>
    <cellStyle name="20% - Accent1 5 2 3 5" xfId="31314"/>
    <cellStyle name="20% - Accent1 5 2 4" xfId="3452"/>
    <cellStyle name="20% - Accent1 5 2 4 2" xfId="18256"/>
    <cellStyle name="20% - Accent1 5 2 4 2 2" xfId="31315"/>
    <cellStyle name="20% - Accent1 5 2 4 3" xfId="31316"/>
    <cellStyle name="20% - Accent1 5 2 5" xfId="15905"/>
    <cellStyle name="20% - Accent1 5 2 5 2" xfId="31317"/>
    <cellStyle name="20% - Accent1 5 2 6" xfId="24490"/>
    <cellStyle name="20% - Accent1 5 2 6 2" xfId="31318"/>
    <cellStyle name="20% - Accent1 5 2 7" xfId="31319"/>
    <cellStyle name="20% - Accent1 5 3" xfId="719"/>
    <cellStyle name="20% - Accent1 5 3 2" xfId="720"/>
    <cellStyle name="20% - Accent1 5 3 2 2" xfId="721"/>
    <cellStyle name="20% - Accent1 5 3 2 2 2" xfId="3458"/>
    <cellStyle name="20% - Accent1 5 3 2 2 2 2" xfId="18262"/>
    <cellStyle name="20% - Accent1 5 3 2 2 2 2 2" xfId="31320"/>
    <cellStyle name="20% - Accent1 5 3 2 2 2 3" xfId="31321"/>
    <cellStyle name="20% - Accent1 5 3 2 2 3" xfId="15911"/>
    <cellStyle name="20% - Accent1 5 3 2 2 3 2" xfId="31322"/>
    <cellStyle name="20% - Accent1 5 3 2 2 4" xfId="24496"/>
    <cellStyle name="20% - Accent1 5 3 2 2 4 2" xfId="31323"/>
    <cellStyle name="20% - Accent1 5 3 2 2 5" xfId="31324"/>
    <cellStyle name="20% - Accent1 5 3 2 3" xfId="3457"/>
    <cellStyle name="20% - Accent1 5 3 2 3 2" xfId="18261"/>
    <cellStyle name="20% - Accent1 5 3 2 3 2 2" xfId="31325"/>
    <cellStyle name="20% - Accent1 5 3 2 3 3" xfId="31326"/>
    <cellStyle name="20% - Accent1 5 3 2 4" xfId="15910"/>
    <cellStyle name="20% - Accent1 5 3 2 4 2" xfId="31327"/>
    <cellStyle name="20% - Accent1 5 3 2 5" xfId="24495"/>
    <cellStyle name="20% - Accent1 5 3 2 5 2" xfId="31328"/>
    <cellStyle name="20% - Accent1 5 3 2 6" xfId="31329"/>
    <cellStyle name="20% - Accent1 5 3 3" xfId="722"/>
    <cellStyle name="20% - Accent1 5 3 3 2" xfId="3459"/>
    <cellStyle name="20% - Accent1 5 3 3 2 2" xfId="18263"/>
    <cellStyle name="20% - Accent1 5 3 3 2 2 2" xfId="31330"/>
    <cellStyle name="20% - Accent1 5 3 3 2 3" xfId="31331"/>
    <cellStyle name="20% - Accent1 5 3 3 3" xfId="15912"/>
    <cellStyle name="20% - Accent1 5 3 3 3 2" xfId="31332"/>
    <cellStyle name="20% - Accent1 5 3 3 4" xfId="24497"/>
    <cellStyle name="20% - Accent1 5 3 3 4 2" xfId="31333"/>
    <cellStyle name="20% - Accent1 5 3 3 5" xfId="31334"/>
    <cellStyle name="20% - Accent1 5 3 4" xfId="3456"/>
    <cellStyle name="20% - Accent1 5 3 4 2" xfId="18260"/>
    <cellStyle name="20% - Accent1 5 3 4 2 2" xfId="31335"/>
    <cellStyle name="20% - Accent1 5 3 4 3" xfId="31336"/>
    <cellStyle name="20% - Accent1 5 3 5" xfId="15909"/>
    <cellStyle name="20% - Accent1 5 3 5 2" xfId="31337"/>
    <cellStyle name="20% - Accent1 5 3 6" xfId="24494"/>
    <cellStyle name="20% - Accent1 5 3 6 2" xfId="31338"/>
    <cellStyle name="20% - Accent1 5 3 7" xfId="31339"/>
    <cellStyle name="20% - Accent1 5 4" xfId="723"/>
    <cellStyle name="20% - Accent1 5 4 2" xfId="724"/>
    <cellStyle name="20% - Accent1 5 4 2 2" xfId="3461"/>
    <cellStyle name="20% - Accent1 5 4 2 2 2" xfId="18265"/>
    <cellStyle name="20% - Accent1 5 4 2 2 2 2" xfId="31340"/>
    <cellStyle name="20% - Accent1 5 4 2 2 3" xfId="31341"/>
    <cellStyle name="20% - Accent1 5 4 2 3" xfId="15914"/>
    <cellStyle name="20% - Accent1 5 4 2 3 2" xfId="31342"/>
    <cellStyle name="20% - Accent1 5 4 2 4" xfId="24499"/>
    <cellStyle name="20% - Accent1 5 4 2 4 2" xfId="31343"/>
    <cellStyle name="20% - Accent1 5 4 2 5" xfId="31344"/>
    <cellStyle name="20% - Accent1 5 4 3" xfId="3460"/>
    <cellStyle name="20% - Accent1 5 4 3 2" xfId="18264"/>
    <cellStyle name="20% - Accent1 5 4 3 2 2" xfId="31345"/>
    <cellStyle name="20% - Accent1 5 4 3 3" xfId="31346"/>
    <cellStyle name="20% - Accent1 5 4 4" xfId="15913"/>
    <cellStyle name="20% - Accent1 5 4 4 2" xfId="31347"/>
    <cellStyle name="20% - Accent1 5 4 5" xfId="24498"/>
    <cellStyle name="20% - Accent1 5 4 5 2" xfId="31348"/>
    <cellStyle name="20% - Accent1 5 4 6" xfId="31349"/>
    <cellStyle name="20% - Accent1 5 5" xfId="725"/>
    <cellStyle name="20% - Accent1 5 5 2" xfId="3462"/>
    <cellStyle name="20% - Accent1 5 5 2 2" xfId="18266"/>
    <cellStyle name="20% - Accent1 5 5 2 2 2" xfId="31350"/>
    <cellStyle name="20% - Accent1 5 5 2 3" xfId="31351"/>
    <cellStyle name="20% - Accent1 5 5 3" xfId="15915"/>
    <cellStyle name="20% - Accent1 5 5 3 2" xfId="31352"/>
    <cellStyle name="20% - Accent1 5 5 4" xfId="24500"/>
    <cellStyle name="20% - Accent1 5 5 4 2" xfId="31353"/>
    <cellStyle name="20% - Accent1 5 5 5" xfId="31354"/>
    <cellStyle name="20% - Accent1 5 6" xfId="5674"/>
    <cellStyle name="20% - Accent1 5 6 2" xfId="20473"/>
    <cellStyle name="20% - Accent1 5 6 2 2" xfId="31355"/>
    <cellStyle name="20% - Accent1 5 6 3" xfId="26640"/>
    <cellStyle name="20% - Accent1 5 6 3 2" xfId="31356"/>
    <cellStyle name="20% - Accent1 5 6 4" xfId="31357"/>
    <cellStyle name="20% - Accent1 5 7" xfId="3451"/>
    <cellStyle name="20% - Accent1 5 7 2" xfId="18255"/>
    <cellStyle name="20% - Accent1 5 7 2 2" xfId="31358"/>
    <cellStyle name="20% - Accent1 5 7 3" xfId="31359"/>
    <cellStyle name="20% - Accent1 5 8" xfId="15904"/>
    <cellStyle name="20% - Accent1 5 8 2" xfId="31360"/>
    <cellStyle name="20% - Accent1 5 9" xfId="24489"/>
    <cellStyle name="20% - Accent1 5 9 2" xfId="31361"/>
    <cellStyle name="20% - Accent1 50" xfId="5675"/>
    <cellStyle name="20% - Accent1 50 2" xfId="20474"/>
    <cellStyle name="20% - Accent1 50 2 2" xfId="31362"/>
    <cellStyle name="20% - Accent1 50 3" xfId="26641"/>
    <cellStyle name="20% - Accent1 50 3 2" xfId="31363"/>
    <cellStyle name="20% - Accent1 50 4" xfId="31364"/>
    <cellStyle name="20% - Accent1 51" xfId="5676"/>
    <cellStyle name="20% - Accent1 51 2" xfId="20475"/>
    <cellStyle name="20% - Accent1 51 2 2" xfId="31365"/>
    <cellStyle name="20% - Accent1 51 3" xfId="26642"/>
    <cellStyle name="20% - Accent1 51 3 2" xfId="31366"/>
    <cellStyle name="20% - Accent1 51 4" xfId="31367"/>
    <cellStyle name="20% - Accent1 52" xfId="5677"/>
    <cellStyle name="20% - Accent1 52 2" xfId="20476"/>
    <cellStyle name="20% - Accent1 52 2 2" xfId="31368"/>
    <cellStyle name="20% - Accent1 52 3" xfId="26643"/>
    <cellStyle name="20% - Accent1 52 3 2" xfId="31369"/>
    <cellStyle name="20% - Accent1 52 4" xfId="31370"/>
    <cellStyle name="20% - Accent1 53" xfId="5678"/>
    <cellStyle name="20% - Accent1 53 2" xfId="20477"/>
    <cellStyle name="20% - Accent1 53 2 2" xfId="31371"/>
    <cellStyle name="20% - Accent1 53 3" xfId="26644"/>
    <cellStyle name="20% - Accent1 53 3 2" xfId="31372"/>
    <cellStyle name="20% - Accent1 53 4" xfId="31373"/>
    <cellStyle name="20% - Accent1 54" xfId="5679"/>
    <cellStyle name="20% - Accent1 54 2" xfId="20478"/>
    <cellStyle name="20% - Accent1 54 2 2" xfId="31374"/>
    <cellStyle name="20% - Accent1 54 3" xfId="26645"/>
    <cellStyle name="20% - Accent1 54 3 2" xfId="31375"/>
    <cellStyle name="20% - Accent1 54 4" xfId="31376"/>
    <cellStyle name="20% - Accent1 55" xfId="5680"/>
    <cellStyle name="20% - Accent1 55 2" xfId="20479"/>
    <cellStyle name="20% - Accent1 55 2 2" xfId="31377"/>
    <cellStyle name="20% - Accent1 55 3" xfId="26646"/>
    <cellStyle name="20% - Accent1 55 3 2" xfId="31378"/>
    <cellStyle name="20% - Accent1 55 4" xfId="31379"/>
    <cellStyle name="20% - Accent1 56" xfId="5681"/>
    <cellStyle name="20% - Accent1 56 2" xfId="20480"/>
    <cellStyle name="20% - Accent1 56 2 2" xfId="31380"/>
    <cellStyle name="20% - Accent1 56 3" xfId="26647"/>
    <cellStyle name="20% - Accent1 56 3 2" xfId="31381"/>
    <cellStyle name="20% - Accent1 56 4" xfId="31382"/>
    <cellStyle name="20% - Accent1 57" xfId="5682"/>
    <cellStyle name="20% - Accent1 57 2" xfId="20481"/>
    <cellStyle name="20% - Accent1 57 2 2" xfId="31383"/>
    <cellStyle name="20% - Accent1 57 3" xfId="26648"/>
    <cellStyle name="20% - Accent1 57 3 2" xfId="31384"/>
    <cellStyle name="20% - Accent1 57 4" xfId="31385"/>
    <cellStyle name="20% - Accent1 58" xfId="5683"/>
    <cellStyle name="20% - Accent1 58 2" xfId="20482"/>
    <cellStyle name="20% - Accent1 58 2 2" xfId="31386"/>
    <cellStyle name="20% - Accent1 58 3" xfId="26649"/>
    <cellStyle name="20% - Accent1 58 3 2" xfId="31387"/>
    <cellStyle name="20% - Accent1 58 4" xfId="31388"/>
    <cellStyle name="20% - Accent1 59" xfId="5684"/>
    <cellStyle name="20% - Accent1 59 2" xfId="20483"/>
    <cellStyle name="20% - Accent1 59 2 2" xfId="31389"/>
    <cellStyle name="20% - Accent1 59 3" xfId="26650"/>
    <cellStyle name="20% - Accent1 59 3 2" xfId="31390"/>
    <cellStyle name="20% - Accent1 59 4" xfId="31391"/>
    <cellStyle name="20% - Accent1 6" xfId="726"/>
    <cellStyle name="20% - Accent1 6 10" xfId="31392"/>
    <cellStyle name="20% - Accent1 6 2" xfId="727"/>
    <cellStyle name="20% - Accent1 6 2 2" xfId="728"/>
    <cellStyle name="20% - Accent1 6 2 2 2" xfId="729"/>
    <cellStyle name="20% - Accent1 6 2 2 2 2" xfId="3466"/>
    <cellStyle name="20% - Accent1 6 2 2 2 2 2" xfId="18270"/>
    <cellStyle name="20% - Accent1 6 2 2 2 2 2 2" xfId="31393"/>
    <cellStyle name="20% - Accent1 6 2 2 2 2 3" xfId="31394"/>
    <cellStyle name="20% - Accent1 6 2 2 2 3" xfId="15919"/>
    <cellStyle name="20% - Accent1 6 2 2 2 3 2" xfId="31395"/>
    <cellStyle name="20% - Accent1 6 2 2 2 4" xfId="24504"/>
    <cellStyle name="20% - Accent1 6 2 2 2 4 2" xfId="31396"/>
    <cellStyle name="20% - Accent1 6 2 2 2 5" xfId="31397"/>
    <cellStyle name="20% - Accent1 6 2 2 3" xfId="3465"/>
    <cellStyle name="20% - Accent1 6 2 2 3 2" xfId="18269"/>
    <cellStyle name="20% - Accent1 6 2 2 3 2 2" xfId="31398"/>
    <cellStyle name="20% - Accent1 6 2 2 3 3" xfId="31399"/>
    <cellStyle name="20% - Accent1 6 2 2 4" xfId="15918"/>
    <cellStyle name="20% - Accent1 6 2 2 4 2" xfId="31400"/>
    <cellStyle name="20% - Accent1 6 2 2 5" xfId="24503"/>
    <cellStyle name="20% - Accent1 6 2 2 5 2" xfId="31401"/>
    <cellStyle name="20% - Accent1 6 2 2 6" xfId="31402"/>
    <cellStyle name="20% - Accent1 6 2 3" xfId="730"/>
    <cellStyle name="20% - Accent1 6 2 3 2" xfId="3467"/>
    <cellStyle name="20% - Accent1 6 2 3 2 2" xfId="18271"/>
    <cellStyle name="20% - Accent1 6 2 3 2 2 2" xfId="31403"/>
    <cellStyle name="20% - Accent1 6 2 3 2 3" xfId="31404"/>
    <cellStyle name="20% - Accent1 6 2 3 3" xfId="15920"/>
    <cellStyle name="20% - Accent1 6 2 3 3 2" xfId="31405"/>
    <cellStyle name="20% - Accent1 6 2 3 4" xfId="24505"/>
    <cellStyle name="20% - Accent1 6 2 3 4 2" xfId="31406"/>
    <cellStyle name="20% - Accent1 6 2 3 5" xfId="31407"/>
    <cellStyle name="20% - Accent1 6 2 4" xfId="3464"/>
    <cellStyle name="20% - Accent1 6 2 4 2" xfId="18268"/>
    <cellStyle name="20% - Accent1 6 2 4 2 2" xfId="31408"/>
    <cellStyle name="20% - Accent1 6 2 4 3" xfId="31409"/>
    <cellStyle name="20% - Accent1 6 2 5" xfId="15917"/>
    <cellStyle name="20% - Accent1 6 2 5 2" xfId="31410"/>
    <cellStyle name="20% - Accent1 6 2 6" xfId="24502"/>
    <cellStyle name="20% - Accent1 6 2 6 2" xfId="31411"/>
    <cellStyle name="20% - Accent1 6 2 7" xfId="31412"/>
    <cellStyle name="20% - Accent1 6 3" xfId="731"/>
    <cellStyle name="20% - Accent1 6 3 2" xfId="732"/>
    <cellStyle name="20% - Accent1 6 3 2 2" xfId="733"/>
    <cellStyle name="20% - Accent1 6 3 2 2 2" xfId="3470"/>
    <cellStyle name="20% - Accent1 6 3 2 2 2 2" xfId="18274"/>
    <cellStyle name="20% - Accent1 6 3 2 2 2 2 2" xfId="31413"/>
    <cellStyle name="20% - Accent1 6 3 2 2 2 3" xfId="31414"/>
    <cellStyle name="20% - Accent1 6 3 2 2 3" xfId="15923"/>
    <cellStyle name="20% - Accent1 6 3 2 2 3 2" xfId="31415"/>
    <cellStyle name="20% - Accent1 6 3 2 2 4" xfId="24508"/>
    <cellStyle name="20% - Accent1 6 3 2 2 4 2" xfId="31416"/>
    <cellStyle name="20% - Accent1 6 3 2 2 5" xfId="31417"/>
    <cellStyle name="20% - Accent1 6 3 2 3" xfId="3469"/>
    <cellStyle name="20% - Accent1 6 3 2 3 2" xfId="18273"/>
    <cellStyle name="20% - Accent1 6 3 2 3 2 2" xfId="31418"/>
    <cellStyle name="20% - Accent1 6 3 2 3 3" xfId="31419"/>
    <cellStyle name="20% - Accent1 6 3 2 4" xfId="15922"/>
    <cellStyle name="20% - Accent1 6 3 2 4 2" xfId="31420"/>
    <cellStyle name="20% - Accent1 6 3 2 5" xfId="24507"/>
    <cellStyle name="20% - Accent1 6 3 2 5 2" xfId="31421"/>
    <cellStyle name="20% - Accent1 6 3 2 6" xfId="31422"/>
    <cellStyle name="20% - Accent1 6 3 3" xfId="734"/>
    <cellStyle name="20% - Accent1 6 3 3 2" xfId="3471"/>
    <cellStyle name="20% - Accent1 6 3 3 2 2" xfId="18275"/>
    <cellStyle name="20% - Accent1 6 3 3 2 2 2" xfId="31423"/>
    <cellStyle name="20% - Accent1 6 3 3 2 3" xfId="31424"/>
    <cellStyle name="20% - Accent1 6 3 3 3" xfId="15924"/>
    <cellStyle name="20% - Accent1 6 3 3 3 2" xfId="31425"/>
    <cellStyle name="20% - Accent1 6 3 3 4" xfId="24509"/>
    <cellStyle name="20% - Accent1 6 3 3 4 2" xfId="31426"/>
    <cellStyle name="20% - Accent1 6 3 3 5" xfId="31427"/>
    <cellStyle name="20% - Accent1 6 3 4" xfId="3468"/>
    <cellStyle name="20% - Accent1 6 3 4 2" xfId="18272"/>
    <cellStyle name="20% - Accent1 6 3 4 2 2" xfId="31428"/>
    <cellStyle name="20% - Accent1 6 3 4 3" xfId="31429"/>
    <cellStyle name="20% - Accent1 6 3 5" xfId="15921"/>
    <cellStyle name="20% - Accent1 6 3 5 2" xfId="31430"/>
    <cellStyle name="20% - Accent1 6 3 6" xfId="24506"/>
    <cellStyle name="20% - Accent1 6 3 6 2" xfId="31431"/>
    <cellStyle name="20% - Accent1 6 3 7" xfId="31432"/>
    <cellStyle name="20% - Accent1 6 4" xfId="735"/>
    <cellStyle name="20% - Accent1 6 4 2" xfId="736"/>
    <cellStyle name="20% - Accent1 6 4 2 2" xfId="3473"/>
    <cellStyle name="20% - Accent1 6 4 2 2 2" xfId="18277"/>
    <cellStyle name="20% - Accent1 6 4 2 2 2 2" xfId="31433"/>
    <cellStyle name="20% - Accent1 6 4 2 2 3" xfId="31434"/>
    <cellStyle name="20% - Accent1 6 4 2 3" xfId="15926"/>
    <cellStyle name="20% - Accent1 6 4 2 3 2" xfId="31435"/>
    <cellStyle name="20% - Accent1 6 4 2 4" xfId="24511"/>
    <cellStyle name="20% - Accent1 6 4 2 4 2" xfId="31436"/>
    <cellStyle name="20% - Accent1 6 4 2 5" xfId="31437"/>
    <cellStyle name="20% - Accent1 6 4 3" xfId="3472"/>
    <cellStyle name="20% - Accent1 6 4 3 2" xfId="18276"/>
    <cellStyle name="20% - Accent1 6 4 3 2 2" xfId="31438"/>
    <cellStyle name="20% - Accent1 6 4 3 3" xfId="31439"/>
    <cellStyle name="20% - Accent1 6 4 4" xfId="15925"/>
    <cellStyle name="20% - Accent1 6 4 4 2" xfId="31440"/>
    <cellStyle name="20% - Accent1 6 4 5" xfId="24510"/>
    <cellStyle name="20% - Accent1 6 4 5 2" xfId="31441"/>
    <cellStyle name="20% - Accent1 6 4 6" xfId="31442"/>
    <cellStyle name="20% - Accent1 6 5" xfId="737"/>
    <cellStyle name="20% - Accent1 6 5 2" xfId="3474"/>
    <cellStyle name="20% - Accent1 6 5 2 2" xfId="18278"/>
    <cellStyle name="20% - Accent1 6 5 2 2 2" xfId="31443"/>
    <cellStyle name="20% - Accent1 6 5 2 3" xfId="31444"/>
    <cellStyle name="20% - Accent1 6 5 3" xfId="15927"/>
    <cellStyle name="20% - Accent1 6 5 3 2" xfId="31445"/>
    <cellStyle name="20% - Accent1 6 5 4" xfId="24512"/>
    <cellStyle name="20% - Accent1 6 5 4 2" xfId="31446"/>
    <cellStyle name="20% - Accent1 6 5 5" xfId="31447"/>
    <cellStyle name="20% - Accent1 6 6" xfId="5685"/>
    <cellStyle name="20% - Accent1 6 6 2" xfId="20484"/>
    <cellStyle name="20% - Accent1 6 6 2 2" xfId="31448"/>
    <cellStyle name="20% - Accent1 6 6 3" xfId="26651"/>
    <cellStyle name="20% - Accent1 6 6 3 2" xfId="31449"/>
    <cellStyle name="20% - Accent1 6 6 4" xfId="31450"/>
    <cellStyle name="20% - Accent1 6 7" xfId="3463"/>
    <cellStyle name="20% - Accent1 6 7 2" xfId="18267"/>
    <cellStyle name="20% - Accent1 6 7 2 2" xfId="31451"/>
    <cellStyle name="20% - Accent1 6 7 3" xfId="31452"/>
    <cellStyle name="20% - Accent1 6 8" xfId="15916"/>
    <cellStyle name="20% - Accent1 6 8 2" xfId="31453"/>
    <cellStyle name="20% - Accent1 6 9" xfId="24501"/>
    <cellStyle name="20% - Accent1 6 9 2" xfId="31454"/>
    <cellStyle name="20% - Accent1 60" xfId="5686"/>
    <cellStyle name="20% - Accent1 60 2" xfId="20485"/>
    <cellStyle name="20% - Accent1 60 2 2" xfId="31455"/>
    <cellStyle name="20% - Accent1 60 3" xfId="26652"/>
    <cellStyle name="20% - Accent1 60 3 2" xfId="31456"/>
    <cellStyle name="20% - Accent1 60 4" xfId="31457"/>
    <cellStyle name="20% - Accent1 61" xfId="5687"/>
    <cellStyle name="20% - Accent1 61 2" xfId="20486"/>
    <cellStyle name="20% - Accent1 61 2 2" xfId="31458"/>
    <cellStyle name="20% - Accent1 61 3" xfId="26653"/>
    <cellStyle name="20% - Accent1 61 3 2" xfId="31459"/>
    <cellStyle name="20% - Accent1 61 4" xfId="31460"/>
    <cellStyle name="20% - Accent1 62" xfId="5688"/>
    <cellStyle name="20% - Accent1 62 2" xfId="20487"/>
    <cellStyle name="20% - Accent1 62 2 2" xfId="31461"/>
    <cellStyle name="20% - Accent1 62 3" xfId="26654"/>
    <cellStyle name="20% - Accent1 62 3 2" xfId="31462"/>
    <cellStyle name="20% - Accent1 62 4" xfId="31463"/>
    <cellStyle name="20% - Accent1 63" xfId="5689"/>
    <cellStyle name="20% - Accent1 63 2" xfId="20488"/>
    <cellStyle name="20% - Accent1 63 2 2" xfId="31464"/>
    <cellStyle name="20% - Accent1 63 3" xfId="26655"/>
    <cellStyle name="20% - Accent1 63 3 2" xfId="31465"/>
    <cellStyle name="20% - Accent1 63 4" xfId="31466"/>
    <cellStyle name="20% - Accent1 64" xfId="5690"/>
    <cellStyle name="20% - Accent1 64 2" xfId="20489"/>
    <cellStyle name="20% - Accent1 64 2 2" xfId="31467"/>
    <cellStyle name="20% - Accent1 64 3" xfId="26656"/>
    <cellStyle name="20% - Accent1 64 3 2" xfId="31468"/>
    <cellStyle name="20% - Accent1 64 4" xfId="31469"/>
    <cellStyle name="20% - Accent1 65" xfId="5691"/>
    <cellStyle name="20% - Accent1 65 2" xfId="20490"/>
    <cellStyle name="20% - Accent1 65 2 2" xfId="31470"/>
    <cellStyle name="20% - Accent1 65 3" xfId="26657"/>
    <cellStyle name="20% - Accent1 65 3 2" xfId="31471"/>
    <cellStyle name="20% - Accent1 65 4" xfId="31472"/>
    <cellStyle name="20% - Accent1 66" xfId="5692"/>
    <cellStyle name="20% - Accent1 66 2" xfId="20491"/>
    <cellStyle name="20% - Accent1 66 2 2" xfId="31473"/>
    <cellStyle name="20% - Accent1 66 3" xfId="26658"/>
    <cellStyle name="20% - Accent1 66 3 2" xfId="31474"/>
    <cellStyle name="20% - Accent1 66 4" xfId="31475"/>
    <cellStyle name="20% - Accent1 67" xfId="5693"/>
    <cellStyle name="20% - Accent1 67 2" xfId="20492"/>
    <cellStyle name="20% - Accent1 67 2 2" xfId="31476"/>
    <cellStyle name="20% - Accent1 67 3" xfId="26659"/>
    <cellStyle name="20% - Accent1 67 3 2" xfId="31477"/>
    <cellStyle name="20% - Accent1 67 4" xfId="31478"/>
    <cellStyle name="20% - Accent1 68" xfId="5694"/>
    <cellStyle name="20% - Accent1 68 2" xfId="20493"/>
    <cellStyle name="20% - Accent1 68 2 2" xfId="31479"/>
    <cellStyle name="20% - Accent1 68 3" xfId="26660"/>
    <cellStyle name="20% - Accent1 68 3 2" xfId="31480"/>
    <cellStyle name="20% - Accent1 68 4" xfId="31481"/>
    <cellStyle name="20% - Accent1 69" xfId="5695"/>
    <cellStyle name="20% - Accent1 69 2" xfId="20494"/>
    <cellStyle name="20% - Accent1 69 2 2" xfId="31482"/>
    <cellStyle name="20% - Accent1 69 3" xfId="26661"/>
    <cellStyle name="20% - Accent1 69 3 2" xfId="31483"/>
    <cellStyle name="20% - Accent1 69 4" xfId="31484"/>
    <cellStyle name="20% - Accent1 7" xfId="738"/>
    <cellStyle name="20% - Accent1 7 2" xfId="739"/>
    <cellStyle name="20% - Accent1 7 2 2" xfId="740"/>
    <cellStyle name="20% - Accent1 7 2 2 2" xfId="3477"/>
    <cellStyle name="20% - Accent1 7 2 2 2 2" xfId="18281"/>
    <cellStyle name="20% - Accent1 7 2 2 2 2 2" xfId="31485"/>
    <cellStyle name="20% - Accent1 7 2 2 2 3" xfId="31486"/>
    <cellStyle name="20% - Accent1 7 2 2 3" xfId="15930"/>
    <cellStyle name="20% - Accent1 7 2 2 3 2" xfId="31487"/>
    <cellStyle name="20% - Accent1 7 2 2 4" xfId="24515"/>
    <cellStyle name="20% - Accent1 7 2 2 4 2" xfId="31488"/>
    <cellStyle name="20% - Accent1 7 2 2 5" xfId="31489"/>
    <cellStyle name="20% - Accent1 7 2 3" xfId="3476"/>
    <cellStyle name="20% - Accent1 7 2 3 2" xfId="18280"/>
    <cellStyle name="20% - Accent1 7 2 3 2 2" xfId="31490"/>
    <cellStyle name="20% - Accent1 7 2 3 3" xfId="31491"/>
    <cellStyle name="20% - Accent1 7 2 4" xfId="15929"/>
    <cellStyle name="20% - Accent1 7 2 4 2" xfId="31492"/>
    <cellStyle name="20% - Accent1 7 2 5" xfId="24514"/>
    <cellStyle name="20% - Accent1 7 2 5 2" xfId="31493"/>
    <cellStyle name="20% - Accent1 7 2 6" xfId="31494"/>
    <cellStyle name="20% - Accent1 7 3" xfId="741"/>
    <cellStyle name="20% - Accent1 7 3 2" xfId="3478"/>
    <cellStyle name="20% - Accent1 7 3 2 2" xfId="18282"/>
    <cellStyle name="20% - Accent1 7 3 2 2 2" xfId="31495"/>
    <cellStyle name="20% - Accent1 7 3 2 3" xfId="31496"/>
    <cellStyle name="20% - Accent1 7 3 3" xfId="15931"/>
    <cellStyle name="20% - Accent1 7 3 3 2" xfId="31497"/>
    <cellStyle name="20% - Accent1 7 3 4" xfId="24516"/>
    <cellStyle name="20% - Accent1 7 3 4 2" xfId="31498"/>
    <cellStyle name="20% - Accent1 7 3 5" xfId="31499"/>
    <cellStyle name="20% - Accent1 7 4" xfId="5696"/>
    <cellStyle name="20% - Accent1 7 4 2" xfId="20495"/>
    <cellStyle name="20% - Accent1 7 4 2 2" xfId="31500"/>
    <cellStyle name="20% - Accent1 7 4 3" xfId="26662"/>
    <cellStyle name="20% - Accent1 7 4 3 2" xfId="31501"/>
    <cellStyle name="20% - Accent1 7 4 4" xfId="31502"/>
    <cellStyle name="20% - Accent1 7 5" xfId="3475"/>
    <cellStyle name="20% - Accent1 7 5 2" xfId="18279"/>
    <cellStyle name="20% - Accent1 7 5 2 2" xfId="31503"/>
    <cellStyle name="20% - Accent1 7 5 3" xfId="31504"/>
    <cellStyle name="20% - Accent1 7 6" xfId="15928"/>
    <cellStyle name="20% - Accent1 7 6 2" xfId="31505"/>
    <cellStyle name="20% - Accent1 7 7" xfId="24513"/>
    <cellStyle name="20% - Accent1 7 7 2" xfId="31506"/>
    <cellStyle name="20% - Accent1 7 8" xfId="31507"/>
    <cellStyle name="20% - Accent1 70" xfId="5697"/>
    <cellStyle name="20% - Accent1 70 2" xfId="20496"/>
    <cellStyle name="20% - Accent1 70 2 2" xfId="31508"/>
    <cellStyle name="20% - Accent1 70 3" xfId="26663"/>
    <cellStyle name="20% - Accent1 70 3 2" xfId="31509"/>
    <cellStyle name="20% - Accent1 70 4" xfId="31510"/>
    <cellStyle name="20% - Accent1 71" xfId="5698"/>
    <cellStyle name="20% - Accent1 71 2" xfId="20497"/>
    <cellStyle name="20% - Accent1 71 2 2" xfId="31511"/>
    <cellStyle name="20% - Accent1 71 3" xfId="26664"/>
    <cellStyle name="20% - Accent1 71 3 2" xfId="31512"/>
    <cellStyle name="20% - Accent1 71 4" xfId="31513"/>
    <cellStyle name="20% - Accent1 72" xfId="5699"/>
    <cellStyle name="20% - Accent1 72 2" xfId="20498"/>
    <cellStyle name="20% - Accent1 72 2 2" xfId="31514"/>
    <cellStyle name="20% - Accent1 72 3" xfId="26665"/>
    <cellStyle name="20% - Accent1 72 3 2" xfId="31515"/>
    <cellStyle name="20% - Accent1 72 4" xfId="31516"/>
    <cellStyle name="20% - Accent1 73" xfId="5700"/>
    <cellStyle name="20% - Accent1 73 2" xfId="20499"/>
    <cellStyle name="20% - Accent1 73 2 2" xfId="31517"/>
    <cellStyle name="20% - Accent1 73 3" xfId="26666"/>
    <cellStyle name="20% - Accent1 73 3 2" xfId="31518"/>
    <cellStyle name="20% - Accent1 73 4" xfId="31519"/>
    <cellStyle name="20% - Accent1 74" xfId="5701"/>
    <cellStyle name="20% - Accent1 74 2" xfId="20500"/>
    <cellStyle name="20% - Accent1 74 2 2" xfId="31520"/>
    <cellStyle name="20% - Accent1 74 3" xfId="26667"/>
    <cellStyle name="20% - Accent1 74 3 2" xfId="31521"/>
    <cellStyle name="20% - Accent1 74 4" xfId="31522"/>
    <cellStyle name="20% - Accent1 75" xfId="5702"/>
    <cellStyle name="20% - Accent1 75 2" xfId="20501"/>
    <cellStyle name="20% - Accent1 75 2 2" xfId="31523"/>
    <cellStyle name="20% - Accent1 75 3" xfId="26668"/>
    <cellStyle name="20% - Accent1 75 3 2" xfId="31524"/>
    <cellStyle name="20% - Accent1 75 4" xfId="31525"/>
    <cellStyle name="20% - Accent1 76" xfId="5703"/>
    <cellStyle name="20% - Accent1 76 2" xfId="20502"/>
    <cellStyle name="20% - Accent1 76 2 2" xfId="31526"/>
    <cellStyle name="20% - Accent1 76 3" xfId="26669"/>
    <cellStyle name="20% - Accent1 76 3 2" xfId="31527"/>
    <cellStyle name="20% - Accent1 76 4" xfId="31528"/>
    <cellStyle name="20% - Accent1 77" xfId="5704"/>
    <cellStyle name="20% - Accent1 77 2" xfId="20503"/>
    <cellStyle name="20% - Accent1 77 2 2" xfId="31529"/>
    <cellStyle name="20% - Accent1 77 3" xfId="26670"/>
    <cellStyle name="20% - Accent1 77 3 2" xfId="31530"/>
    <cellStyle name="20% - Accent1 77 4" xfId="31531"/>
    <cellStyle name="20% - Accent1 78" xfId="5705"/>
    <cellStyle name="20% - Accent1 78 2" xfId="20504"/>
    <cellStyle name="20% - Accent1 78 2 2" xfId="31532"/>
    <cellStyle name="20% - Accent1 78 3" xfId="26671"/>
    <cellStyle name="20% - Accent1 78 3 2" xfId="31533"/>
    <cellStyle name="20% - Accent1 78 4" xfId="31534"/>
    <cellStyle name="20% - Accent1 79" xfId="5706"/>
    <cellStyle name="20% - Accent1 79 2" xfId="20505"/>
    <cellStyle name="20% - Accent1 79 2 2" xfId="31535"/>
    <cellStyle name="20% - Accent1 79 3" xfId="26672"/>
    <cellStyle name="20% - Accent1 79 3 2" xfId="31536"/>
    <cellStyle name="20% - Accent1 79 4" xfId="31537"/>
    <cellStyle name="20% - Accent1 8" xfId="742"/>
    <cellStyle name="20% - Accent1 8 2" xfId="743"/>
    <cellStyle name="20% - Accent1 8 2 2" xfId="744"/>
    <cellStyle name="20% - Accent1 8 2 2 2" xfId="3481"/>
    <cellStyle name="20% - Accent1 8 2 2 2 2" xfId="18285"/>
    <cellStyle name="20% - Accent1 8 2 2 2 2 2" xfId="31538"/>
    <cellStyle name="20% - Accent1 8 2 2 2 3" xfId="31539"/>
    <cellStyle name="20% - Accent1 8 2 2 3" xfId="15934"/>
    <cellStyle name="20% - Accent1 8 2 2 3 2" xfId="31540"/>
    <cellStyle name="20% - Accent1 8 2 2 4" xfId="24519"/>
    <cellStyle name="20% - Accent1 8 2 2 4 2" xfId="31541"/>
    <cellStyle name="20% - Accent1 8 2 2 5" xfId="31542"/>
    <cellStyle name="20% - Accent1 8 2 3" xfId="3480"/>
    <cellStyle name="20% - Accent1 8 2 3 2" xfId="18284"/>
    <cellStyle name="20% - Accent1 8 2 3 2 2" xfId="31543"/>
    <cellStyle name="20% - Accent1 8 2 3 3" xfId="31544"/>
    <cellStyle name="20% - Accent1 8 2 4" xfId="15933"/>
    <cellStyle name="20% - Accent1 8 2 4 2" xfId="31545"/>
    <cellStyle name="20% - Accent1 8 2 5" xfId="24518"/>
    <cellStyle name="20% - Accent1 8 2 5 2" xfId="31546"/>
    <cellStyle name="20% - Accent1 8 2 6" xfId="31547"/>
    <cellStyle name="20% - Accent1 8 3" xfId="745"/>
    <cellStyle name="20% - Accent1 8 3 2" xfId="3482"/>
    <cellStyle name="20% - Accent1 8 3 2 2" xfId="18286"/>
    <cellStyle name="20% - Accent1 8 3 2 2 2" xfId="31548"/>
    <cellStyle name="20% - Accent1 8 3 2 3" xfId="31549"/>
    <cellStyle name="20% - Accent1 8 3 3" xfId="15935"/>
    <cellStyle name="20% - Accent1 8 3 3 2" xfId="31550"/>
    <cellStyle name="20% - Accent1 8 3 4" xfId="24520"/>
    <cellStyle name="20% - Accent1 8 3 4 2" xfId="31551"/>
    <cellStyle name="20% - Accent1 8 3 5" xfId="31552"/>
    <cellStyle name="20% - Accent1 8 4" xfId="5707"/>
    <cellStyle name="20% - Accent1 8 4 2" xfId="20506"/>
    <cellStyle name="20% - Accent1 8 4 2 2" xfId="31553"/>
    <cellStyle name="20% - Accent1 8 4 3" xfId="26673"/>
    <cellStyle name="20% - Accent1 8 4 3 2" xfId="31554"/>
    <cellStyle name="20% - Accent1 8 4 4" xfId="31555"/>
    <cellStyle name="20% - Accent1 8 5" xfId="3479"/>
    <cellStyle name="20% - Accent1 8 5 2" xfId="18283"/>
    <cellStyle name="20% - Accent1 8 5 2 2" xfId="31556"/>
    <cellStyle name="20% - Accent1 8 5 3" xfId="31557"/>
    <cellStyle name="20% - Accent1 8 6" xfId="15932"/>
    <cellStyle name="20% - Accent1 8 6 2" xfId="31558"/>
    <cellStyle name="20% - Accent1 8 7" xfId="24517"/>
    <cellStyle name="20% - Accent1 8 7 2" xfId="31559"/>
    <cellStyle name="20% - Accent1 8 8" xfId="31560"/>
    <cellStyle name="20% - Accent1 80" xfId="5708"/>
    <cellStyle name="20% - Accent1 80 2" xfId="20507"/>
    <cellStyle name="20% - Accent1 80 2 2" xfId="31561"/>
    <cellStyle name="20% - Accent1 80 3" xfId="26674"/>
    <cellStyle name="20% - Accent1 80 3 2" xfId="31562"/>
    <cellStyle name="20% - Accent1 80 4" xfId="31563"/>
    <cellStyle name="20% - Accent1 81" xfId="5709"/>
    <cellStyle name="20% - Accent1 81 2" xfId="20508"/>
    <cellStyle name="20% - Accent1 81 2 2" xfId="31564"/>
    <cellStyle name="20% - Accent1 81 3" xfId="26675"/>
    <cellStyle name="20% - Accent1 81 3 2" xfId="31565"/>
    <cellStyle name="20% - Accent1 81 4" xfId="31566"/>
    <cellStyle name="20% - Accent1 82" xfId="5710"/>
    <cellStyle name="20% - Accent1 82 2" xfId="20509"/>
    <cellStyle name="20% - Accent1 82 2 2" xfId="31567"/>
    <cellStyle name="20% - Accent1 82 3" xfId="26676"/>
    <cellStyle name="20% - Accent1 82 3 2" xfId="31568"/>
    <cellStyle name="20% - Accent1 82 4" xfId="31569"/>
    <cellStyle name="20% - Accent1 83" xfId="5711"/>
    <cellStyle name="20% - Accent1 83 2" xfId="20510"/>
    <cellStyle name="20% - Accent1 83 2 2" xfId="31570"/>
    <cellStyle name="20% - Accent1 83 3" xfId="26677"/>
    <cellStyle name="20% - Accent1 83 3 2" xfId="31571"/>
    <cellStyle name="20% - Accent1 83 4" xfId="31572"/>
    <cellStyle name="20% - Accent1 84" xfId="5712"/>
    <cellStyle name="20% - Accent1 84 2" xfId="20511"/>
    <cellStyle name="20% - Accent1 84 2 2" xfId="31573"/>
    <cellStyle name="20% - Accent1 84 3" xfId="26678"/>
    <cellStyle name="20% - Accent1 84 3 2" xfId="31574"/>
    <cellStyle name="20% - Accent1 84 4" xfId="31575"/>
    <cellStyle name="20% - Accent1 85" xfId="5713"/>
    <cellStyle name="20% - Accent1 85 2" xfId="20512"/>
    <cellStyle name="20% - Accent1 85 2 2" xfId="31576"/>
    <cellStyle name="20% - Accent1 85 3" xfId="26679"/>
    <cellStyle name="20% - Accent1 85 3 2" xfId="31577"/>
    <cellStyle name="20% - Accent1 85 4" xfId="31578"/>
    <cellStyle name="20% - Accent1 86" xfId="5714"/>
    <cellStyle name="20% - Accent1 86 2" xfId="20513"/>
    <cellStyle name="20% - Accent1 86 2 2" xfId="31579"/>
    <cellStyle name="20% - Accent1 86 3" xfId="26680"/>
    <cellStyle name="20% - Accent1 86 3 2" xfId="31580"/>
    <cellStyle name="20% - Accent1 86 4" xfId="31581"/>
    <cellStyle name="20% - Accent1 87" xfId="5715"/>
    <cellStyle name="20% - Accent1 87 2" xfId="20514"/>
    <cellStyle name="20% - Accent1 87 2 2" xfId="31582"/>
    <cellStyle name="20% - Accent1 87 3" xfId="26681"/>
    <cellStyle name="20% - Accent1 87 3 2" xfId="31583"/>
    <cellStyle name="20% - Accent1 87 4" xfId="31584"/>
    <cellStyle name="20% - Accent1 88" xfId="5716"/>
    <cellStyle name="20% - Accent1 88 2" xfId="20515"/>
    <cellStyle name="20% - Accent1 88 2 2" xfId="31585"/>
    <cellStyle name="20% - Accent1 88 3" xfId="26682"/>
    <cellStyle name="20% - Accent1 88 3 2" xfId="31586"/>
    <cellStyle name="20% - Accent1 88 4" xfId="31587"/>
    <cellStyle name="20% - Accent1 89" xfId="5717"/>
    <cellStyle name="20% - Accent1 89 2" xfId="20516"/>
    <cellStyle name="20% - Accent1 89 2 2" xfId="31588"/>
    <cellStyle name="20% - Accent1 89 3" xfId="26683"/>
    <cellStyle name="20% - Accent1 89 3 2" xfId="31589"/>
    <cellStyle name="20% - Accent1 89 4" xfId="31590"/>
    <cellStyle name="20% - Accent1 9" xfId="746"/>
    <cellStyle name="20% - Accent1 9 2" xfId="747"/>
    <cellStyle name="20% - Accent1 9 2 2" xfId="748"/>
    <cellStyle name="20% - Accent1 9 2 2 2" xfId="3485"/>
    <cellStyle name="20% - Accent1 9 2 2 2 2" xfId="18289"/>
    <cellStyle name="20% - Accent1 9 2 2 2 2 2" xfId="31591"/>
    <cellStyle name="20% - Accent1 9 2 2 2 3" xfId="31592"/>
    <cellStyle name="20% - Accent1 9 2 2 3" xfId="15938"/>
    <cellStyle name="20% - Accent1 9 2 2 3 2" xfId="31593"/>
    <cellStyle name="20% - Accent1 9 2 2 4" xfId="24523"/>
    <cellStyle name="20% - Accent1 9 2 2 4 2" xfId="31594"/>
    <cellStyle name="20% - Accent1 9 2 2 5" xfId="31595"/>
    <cellStyle name="20% - Accent1 9 2 3" xfId="3484"/>
    <cellStyle name="20% - Accent1 9 2 3 2" xfId="18288"/>
    <cellStyle name="20% - Accent1 9 2 3 2 2" xfId="31596"/>
    <cellStyle name="20% - Accent1 9 2 3 3" xfId="31597"/>
    <cellStyle name="20% - Accent1 9 2 4" xfId="15937"/>
    <cellStyle name="20% - Accent1 9 2 4 2" xfId="31598"/>
    <cellStyle name="20% - Accent1 9 2 5" xfId="24522"/>
    <cellStyle name="20% - Accent1 9 2 5 2" xfId="31599"/>
    <cellStyle name="20% - Accent1 9 2 6" xfId="31600"/>
    <cellStyle name="20% - Accent1 9 3" xfId="749"/>
    <cellStyle name="20% - Accent1 9 3 2" xfId="3486"/>
    <cellStyle name="20% - Accent1 9 3 2 2" xfId="18290"/>
    <cellStyle name="20% - Accent1 9 3 2 2 2" xfId="31601"/>
    <cellStyle name="20% - Accent1 9 3 2 3" xfId="31602"/>
    <cellStyle name="20% - Accent1 9 3 3" xfId="15939"/>
    <cellStyle name="20% - Accent1 9 3 3 2" xfId="31603"/>
    <cellStyle name="20% - Accent1 9 3 4" xfId="24524"/>
    <cellStyle name="20% - Accent1 9 3 4 2" xfId="31604"/>
    <cellStyle name="20% - Accent1 9 3 5" xfId="31605"/>
    <cellStyle name="20% - Accent1 9 4" xfId="5718"/>
    <cellStyle name="20% - Accent1 9 4 2" xfId="20517"/>
    <cellStyle name="20% - Accent1 9 4 2 2" xfId="31606"/>
    <cellStyle name="20% - Accent1 9 4 3" xfId="26684"/>
    <cellStyle name="20% - Accent1 9 4 3 2" xfId="31607"/>
    <cellStyle name="20% - Accent1 9 4 4" xfId="31608"/>
    <cellStyle name="20% - Accent1 9 5" xfId="3483"/>
    <cellStyle name="20% - Accent1 9 5 2" xfId="18287"/>
    <cellStyle name="20% - Accent1 9 5 2 2" xfId="31609"/>
    <cellStyle name="20% - Accent1 9 5 3" xfId="31610"/>
    <cellStyle name="20% - Accent1 9 6" xfId="15936"/>
    <cellStyle name="20% - Accent1 9 6 2" xfId="31611"/>
    <cellStyle name="20% - Accent1 9 7" xfId="24521"/>
    <cellStyle name="20% - Accent1 9 7 2" xfId="31612"/>
    <cellStyle name="20% - Accent1 9 8" xfId="31613"/>
    <cellStyle name="20% - Accent1 90" xfId="5719"/>
    <cellStyle name="20% - Accent1 90 2" xfId="20518"/>
    <cellStyle name="20% - Accent1 90 2 2" xfId="31614"/>
    <cellStyle name="20% - Accent1 90 3" xfId="26685"/>
    <cellStyle name="20% - Accent1 90 3 2" xfId="31615"/>
    <cellStyle name="20% - Accent1 90 4" xfId="31616"/>
    <cellStyle name="20% - Accent1 91" xfId="5720"/>
    <cellStyle name="20% - Accent1 91 2" xfId="20519"/>
    <cellStyle name="20% - Accent1 91 2 2" xfId="31617"/>
    <cellStyle name="20% - Accent1 91 3" xfId="26686"/>
    <cellStyle name="20% - Accent1 91 3 2" xfId="31618"/>
    <cellStyle name="20% - Accent1 91 4" xfId="31619"/>
    <cellStyle name="20% - Accent1 92" xfId="5721"/>
    <cellStyle name="20% - Accent1 92 2" xfId="20520"/>
    <cellStyle name="20% - Accent1 92 2 2" xfId="31620"/>
    <cellStyle name="20% - Accent1 92 3" xfId="26687"/>
    <cellStyle name="20% - Accent1 92 3 2" xfId="31621"/>
    <cellStyle name="20% - Accent1 92 4" xfId="31622"/>
    <cellStyle name="20% - Accent1 93" xfId="5722"/>
    <cellStyle name="20% - Accent1 93 2" xfId="20521"/>
    <cellStyle name="20% - Accent1 93 2 2" xfId="31623"/>
    <cellStyle name="20% - Accent1 93 3" xfId="26688"/>
    <cellStyle name="20% - Accent1 93 3 2" xfId="31624"/>
    <cellStyle name="20% - Accent1 93 4" xfId="31625"/>
    <cellStyle name="20% - Accent1 94" xfId="5723"/>
    <cellStyle name="20% - Accent1 94 2" xfId="20522"/>
    <cellStyle name="20% - Accent1 94 2 2" xfId="31626"/>
    <cellStyle name="20% - Accent1 94 3" xfId="26689"/>
    <cellStyle name="20% - Accent1 94 3 2" xfId="31627"/>
    <cellStyle name="20% - Accent1 94 4" xfId="31628"/>
    <cellStyle name="20% - Accent1 95" xfId="5724"/>
    <cellStyle name="20% - Accent1 95 2" xfId="20523"/>
    <cellStyle name="20% - Accent1 95 2 2" xfId="31629"/>
    <cellStyle name="20% - Accent1 95 3" xfId="26690"/>
    <cellStyle name="20% - Accent1 95 3 2" xfId="31630"/>
    <cellStyle name="20% - Accent1 95 4" xfId="31631"/>
    <cellStyle name="20% - Accent1 96" xfId="5725"/>
    <cellStyle name="20% - Accent1 96 2" xfId="20524"/>
    <cellStyle name="20% - Accent1 96 2 2" xfId="31632"/>
    <cellStyle name="20% - Accent1 96 3" xfId="26691"/>
    <cellStyle name="20% - Accent1 96 3 2" xfId="31633"/>
    <cellStyle name="20% - Accent1 96 4" xfId="31634"/>
    <cellStyle name="20% - Accent1 97" xfId="5726"/>
    <cellStyle name="20% - Accent1 97 2" xfId="20525"/>
    <cellStyle name="20% - Accent1 97 2 2" xfId="31635"/>
    <cellStyle name="20% - Accent1 97 3" xfId="26692"/>
    <cellStyle name="20% - Accent1 97 3 2" xfId="31636"/>
    <cellStyle name="20% - Accent1 97 4" xfId="31637"/>
    <cellStyle name="20% - Accent1 98" xfId="5727"/>
    <cellStyle name="20% - Accent1 98 2" xfId="20526"/>
    <cellStyle name="20% - Accent1 98 2 2" xfId="31638"/>
    <cellStyle name="20% - Accent1 98 3" xfId="26693"/>
    <cellStyle name="20% - Accent1 98 3 2" xfId="31639"/>
    <cellStyle name="20% - Accent1 98 4" xfId="31640"/>
    <cellStyle name="20% - Accent1 99" xfId="5728"/>
    <cellStyle name="20% - Accent1 99 2" xfId="20527"/>
    <cellStyle name="20% - Accent1 99 2 2" xfId="31641"/>
    <cellStyle name="20% - Accent1 99 3" xfId="26694"/>
    <cellStyle name="20% - Accent1 99 3 2" xfId="31642"/>
    <cellStyle name="20% - Accent1 99 4" xfId="31643"/>
    <cellStyle name="20% - Accent2 10" xfId="750"/>
    <cellStyle name="20% - Accent2 10 2" xfId="751"/>
    <cellStyle name="20% - Accent2 10 2 2" xfId="752"/>
    <cellStyle name="20% - Accent2 10 2 2 2" xfId="3489"/>
    <cellStyle name="20% - Accent2 10 2 2 2 2" xfId="18293"/>
    <cellStyle name="20% - Accent2 10 2 2 2 2 2" xfId="31644"/>
    <cellStyle name="20% - Accent2 10 2 2 2 3" xfId="31645"/>
    <cellStyle name="20% - Accent2 10 2 2 3" xfId="15942"/>
    <cellStyle name="20% - Accent2 10 2 2 3 2" xfId="31646"/>
    <cellStyle name="20% - Accent2 10 2 2 4" xfId="24527"/>
    <cellStyle name="20% - Accent2 10 2 2 4 2" xfId="31647"/>
    <cellStyle name="20% - Accent2 10 2 2 5" xfId="31648"/>
    <cellStyle name="20% - Accent2 10 2 3" xfId="3488"/>
    <cellStyle name="20% - Accent2 10 2 3 2" xfId="18292"/>
    <cellStyle name="20% - Accent2 10 2 3 2 2" xfId="31649"/>
    <cellStyle name="20% - Accent2 10 2 3 3" xfId="31650"/>
    <cellStyle name="20% - Accent2 10 2 4" xfId="15941"/>
    <cellStyle name="20% - Accent2 10 2 4 2" xfId="31651"/>
    <cellStyle name="20% - Accent2 10 2 5" xfId="24526"/>
    <cellStyle name="20% - Accent2 10 2 5 2" xfId="31652"/>
    <cellStyle name="20% - Accent2 10 2 6" xfId="31653"/>
    <cellStyle name="20% - Accent2 10 3" xfId="753"/>
    <cellStyle name="20% - Accent2 10 3 2" xfId="3490"/>
    <cellStyle name="20% - Accent2 10 3 2 2" xfId="18294"/>
    <cellStyle name="20% - Accent2 10 3 2 2 2" xfId="31654"/>
    <cellStyle name="20% - Accent2 10 3 2 3" xfId="31655"/>
    <cellStyle name="20% - Accent2 10 3 3" xfId="15943"/>
    <cellStyle name="20% - Accent2 10 3 3 2" xfId="31656"/>
    <cellStyle name="20% - Accent2 10 3 4" xfId="24528"/>
    <cellStyle name="20% - Accent2 10 3 4 2" xfId="31657"/>
    <cellStyle name="20% - Accent2 10 3 5" xfId="31658"/>
    <cellStyle name="20% - Accent2 10 4" xfId="5729"/>
    <cellStyle name="20% - Accent2 10 4 2" xfId="20528"/>
    <cellStyle name="20% - Accent2 10 4 2 2" xfId="31659"/>
    <cellStyle name="20% - Accent2 10 4 3" xfId="26695"/>
    <cellStyle name="20% - Accent2 10 4 3 2" xfId="31660"/>
    <cellStyle name="20% - Accent2 10 4 4" xfId="31661"/>
    <cellStyle name="20% - Accent2 10 5" xfId="3487"/>
    <cellStyle name="20% - Accent2 10 5 2" xfId="18291"/>
    <cellStyle name="20% - Accent2 10 5 2 2" xfId="31662"/>
    <cellStyle name="20% - Accent2 10 5 3" xfId="31663"/>
    <cellStyle name="20% - Accent2 10 6" xfId="15940"/>
    <cellStyle name="20% - Accent2 10 6 2" xfId="31664"/>
    <cellStyle name="20% - Accent2 10 7" xfId="24525"/>
    <cellStyle name="20% - Accent2 10 7 2" xfId="31665"/>
    <cellStyle name="20% - Accent2 10 8" xfId="31666"/>
    <cellStyle name="20% - Accent2 100" xfId="5730"/>
    <cellStyle name="20% - Accent2 100 2" xfId="20529"/>
    <cellStyle name="20% - Accent2 100 2 2" xfId="31667"/>
    <cellStyle name="20% - Accent2 100 3" xfId="26696"/>
    <cellStyle name="20% - Accent2 100 3 2" xfId="31668"/>
    <cellStyle name="20% - Accent2 100 4" xfId="31669"/>
    <cellStyle name="20% - Accent2 101" xfId="5731"/>
    <cellStyle name="20% - Accent2 101 2" xfId="20530"/>
    <cellStyle name="20% - Accent2 101 2 2" xfId="31670"/>
    <cellStyle name="20% - Accent2 101 3" xfId="26697"/>
    <cellStyle name="20% - Accent2 101 3 2" xfId="31671"/>
    <cellStyle name="20% - Accent2 101 4" xfId="31672"/>
    <cellStyle name="20% - Accent2 102" xfId="5732"/>
    <cellStyle name="20% - Accent2 102 2" xfId="20531"/>
    <cellStyle name="20% - Accent2 102 2 2" xfId="31673"/>
    <cellStyle name="20% - Accent2 102 3" xfId="26698"/>
    <cellStyle name="20% - Accent2 102 3 2" xfId="31674"/>
    <cellStyle name="20% - Accent2 102 4" xfId="31675"/>
    <cellStyle name="20% - Accent2 103" xfId="5733"/>
    <cellStyle name="20% - Accent2 103 2" xfId="20532"/>
    <cellStyle name="20% - Accent2 103 2 2" xfId="31676"/>
    <cellStyle name="20% - Accent2 103 3" xfId="26699"/>
    <cellStyle name="20% - Accent2 103 3 2" xfId="31677"/>
    <cellStyle name="20% - Accent2 103 4" xfId="31678"/>
    <cellStyle name="20% - Accent2 104" xfId="5734"/>
    <cellStyle name="20% - Accent2 104 2" xfId="20533"/>
    <cellStyle name="20% - Accent2 104 2 2" xfId="31679"/>
    <cellStyle name="20% - Accent2 104 3" xfId="26700"/>
    <cellStyle name="20% - Accent2 104 3 2" xfId="31680"/>
    <cellStyle name="20% - Accent2 104 4" xfId="31681"/>
    <cellStyle name="20% - Accent2 105" xfId="5735"/>
    <cellStyle name="20% - Accent2 105 2" xfId="20534"/>
    <cellStyle name="20% - Accent2 105 2 2" xfId="31682"/>
    <cellStyle name="20% - Accent2 105 3" xfId="26701"/>
    <cellStyle name="20% - Accent2 105 3 2" xfId="31683"/>
    <cellStyle name="20% - Accent2 105 4" xfId="31684"/>
    <cellStyle name="20% - Accent2 106" xfId="5736"/>
    <cellStyle name="20% - Accent2 106 2" xfId="20535"/>
    <cellStyle name="20% - Accent2 106 2 2" xfId="31685"/>
    <cellStyle name="20% - Accent2 106 3" xfId="26702"/>
    <cellStyle name="20% - Accent2 106 3 2" xfId="31686"/>
    <cellStyle name="20% - Accent2 106 4" xfId="31687"/>
    <cellStyle name="20% - Accent2 107" xfId="5737"/>
    <cellStyle name="20% - Accent2 107 2" xfId="20536"/>
    <cellStyle name="20% - Accent2 107 2 2" xfId="31688"/>
    <cellStyle name="20% - Accent2 107 3" xfId="26703"/>
    <cellStyle name="20% - Accent2 107 3 2" xfId="31689"/>
    <cellStyle name="20% - Accent2 107 4" xfId="31690"/>
    <cellStyle name="20% - Accent2 108" xfId="5738"/>
    <cellStyle name="20% - Accent2 108 2" xfId="20537"/>
    <cellStyle name="20% - Accent2 108 2 2" xfId="31691"/>
    <cellStyle name="20% - Accent2 108 3" xfId="26704"/>
    <cellStyle name="20% - Accent2 108 3 2" xfId="31692"/>
    <cellStyle name="20% - Accent2 108 4" xfId="31693"/>
    <cellStyle name="20% - Accent2 109" xfId="5739"/>
    <cellStyle name="20% - Accent2 109 2" xfId="20538"/>
    <cellStyle name="20% - Accent2 109 2 2" xfId="31694"/>
    <cellStyle name="20% - Accent2 109 3" xfId="26705"/>
    <cellStyle name="20% - Accent2 109 3 2" xfId="31695"/>
    <cellStyle name="20% - Accent2 109 4" xfId="31696"/>
    <cellStyle name="20% - Accent2 11" xfId="754"/>
    <cellStyle name="20% - Accent2 11 2" xfId="755"/>
    <cellStyle name="20% - Accent2 11 2 2" xfId="756"/>
    <cellStyle name="20% - Accent2 11 2 2 2" xfId="3493"/>
    <cellStyle name="20% - Accent2 11 2 2 2 2" xfId="18297"/>
    <cellStyle name="20% - Accent2 11 2 2 2 2 2" xfId="31697"/>
    <cellStyle name="20% - Accent2 11 2 2 2 3" xfId="31698"/>
    <cellStyle name="20% - Accent2 11 2 2 3" xfId="15946"/>
    <cellStyle name="20% - Accent2 11 2 2 3 2" xfId="31699"/>
    <cellStyle name="20% - Accent2 11 2 2 4" xfId="24531"/>
    <cellStyle name="20% - Accent2 11 2 2 4 2" xfId="31700"/>
    <cellStyle name="20% - Accent2 11 2 2 5" xfId="31701"/>
    <cellStyle name="20% - Accent2 11 2 3" xfId="3492"/>
    <cellStyle name="20% - Accent2 11 2 3 2" xfId="18296"/>
    <cellStyle name="20% - Accent2 11 2 3 2 2" xfId="31702"/>
    <cellStyle name="20% - Accent2 11 2 3 3" xfId="31703"/>
    <cellStyle name="20% - Accent2 11 2 4" xfId="15945"/>
    <cellStyle name="20% - Accent2 11 2 4 2" xfId="31704"/>
    <cellStyle name="20% - Accent2 11 2 5" xfId="24530"/>
    <cellStyle name="20% - Accent2 11 2 5 2" xfId="31705"/>
    <cellStyle name="20% - Accent2 11 2 6" xfId="31706"/>
    <cellStyle name="20% - Accent2 11 3" xfId="757"/>
    <cellStyle name="20% - Accent2 11 3 2" xfId="3494"/>
    <cellStyle name="20% - Accent2 11 3 2 2" xfId="18298"/>
    <cellStyle name="20% - Accent2 11 3 2 2 2" xfId="31707"/>
    <cellStyle name="20% - Accent2 11 3 2 3" xfId="31708"/>
    <cellStyle name="20% - Accent2 11 3 3" xfId="15947"/>
    <cellStyle name="20% - Accent2 11 3 3 2" xfId="31709"/>
    <cellStyle name="20% - Accent2 11 3 4" xfId="24532"/>
    <cellStyle name="20% - Accent2 11 3 4 2" xfId="31710"/>
    <cellStyle name="20% - Accent2 11 3 5" xfId="31711"/>
    <cellStyle name="20% - Accent2 11 4" xfId="5740"/>
    <cellStyle name="20% - Accent2 11 4 2" xfId="20539"/>
    <cellStyle name="20% - Accent2 11 4 2 2" xfId="31712"/>
    <cellStyle name="20% - Accent2 11 4 3" xfId="26706"/>
    <cellStyle name="20% - Accent2 11 4 3 2" xfId="31713"/>
    <cellStyle name="20% - Accent2 11 4 4" xfId="31714"/>
    <cellStyle name="20% - Accent2 11 5" xfId="3491"/>
    <cellStyle name="20% - Accent2 11 5 2" xfId="18295"/>
    <cellStyle name="20% - Accent2 11 5 2 2" xfId="31715"/>
    <cellStyle name="20% - Accent2 11 5 3" xfId="31716"/>
    <cellStyle name="20% - Accent2 11 6" xfId="15944"/>
    <cellStyle name="20% - Accent2 11 6 2" xfId="31717"/>
    <cellStyle name="20% - Accent2 11 7" xfId="24529"/>
    <cellStyle name="20% - Accent2 11 7 2" xfId="31718"/>
    <cellStyle name="20% - Accent2 11 8" xfId="31719"/>
    <cellStyle name="20% - Accent2 110" xfId="5741"/>
    <cellStyle name="20% - Accent2 110 2" xfId="20540"/>
    <cellStyle name="20% - Accent2 110 2 2" xfId="31720"/>
    <cellStyle name="20% - Accent2 110 3" xfId="26707"/>
    <cellStyle name="20% - Accent2 110 3 2" xfId="31721"/>
    <cellStyle name="20% - Accent2 110 4" xfId="31722"/>
    <cellStyle name="20% - Accent2 111" xfId="5742"/>
    <cellStyle name="20% - Accent2 111 2" xfId="20541"/>
    <cellStyle name="20% - Accent2 111 2 2" xfId="31723"/>
    <cellStyle name="20% - Accent2 111 3" xfId="26708"/>
    <cellStyle name="20% - Accent2 111 3 2" xfId="31724"/>
    <cellStyle name="20% - Accent2 111 4" xfId="31725"/>
    <cellStyle name="20% - Accent2 112" xfId="5743"/>
    <cellStyle name="20% - Accent2 112 2" xfId="20542"/>
    <cellStyle name="20% - Accent2 112 2 2" xfId="31726"/>
    <cellStyle name="20% - Accent2 112 3" xfId="26709"/>
    <cellStyle name="20% - Accent2 112 3 2" xfId="31727"/>
    <cellStyle name="20% - Accent2 112 4" xfId="31728"/>
    <cellStyle name="20% - Accent2 113" xfId="5744"/>
    <cellStyle name="20% - Accent2 113 2" xfId="20543"/>
    <cellStyle name="20% - Accent2 113 2 2" xfId="31729"/>
    <cellStyle name="20% - Accent2 113 3" xfId="26710"/>
    <cellStyle name="20% - Accent2 113 3 2" xfId="31730"/>
    <cellStyle name="20% - Accent2 113 4" xfId="31731"/>
    <cellStyle name="20% - Accent2 114" xfId="5745"/>
    <cellStyle name="20% - Accent2 114 2" xfId="20544"/>
    <cellStyle name="20% - Accent2 114 2 2" xfId="31732"/>
    <cellStyle name="20% - Accent2 114 3" xfId="26711"/>
    <cellStyle name="20% - Accent2 114 3 2" xfId="31733"/>
    <cellStyle name="20% - Accent2 114 4" xfId="31734"/>
    <cellStyle name="20% - Accent2 115" xfId="5746"/>
    <cellStyle name="20% - Accent2 115 2" xfId="20545"/>
    <cellStyle name="20% - Accent2 115 2 2" xfId="31735"/>
    <cellStyle name="20% - Accent2 115 3" xfId="26712"/>
    <cellStyle name="20% - Accent2 115 3 2" xfId="31736"/>
    <cellStyle name="20% - Accent2 115 4" xfId="31737"/>
    <cellStyle name="20% - Accent2 116" xfId="5747"/>
    <cellStyle name="20% - Accent2 116 2" xfId="20546"/>
    <cellStyle name="20% - Accent2 116 2 2" xfId="31738"/>
    <cellStyle name="20% - Accent2 116 3" xfId="26713"/>
    <cellStyle name="20% - Accent2 116 3 2" xfId="31739"/>
    <cellStyle name="20% - Accent2 116 4" xfId="31740"/>
    <cellStyle name="20% - Accent2 117" xfId="5748"/>
    <cellStyle name="20% - Accent2 117 2" xfId="20547"/>
    <cellStyle name="20% - Accent2 117 2 2" xfId="31741"/>
    <cellStyle name="20% - Accent2 117 3" xfId="26714"/>
    <cellStyle name="20% - Accent2 117 3 2" xfId="31742"/>
    <cellStyle name="20% - Accent2 117 4" xfId="31743"/>
    <cellStyle name="20% - Accent2 118" xfId="5749"/>
    <cellStyle name="20% - Accent2 118 2" xfId="20548"/>
    <cellStyle name="20% - Accent2 118 2 2" xfId="31744"/>
    <cellStyle name="20% - Accent2 118 3" xfId="26715"/>
    <cellStyle name="20% - Accent2 118 3 2" xfId="31745"/>
    <cellStyle name="20% - Accent2 118 4" xfId="31746"/>
    <cellStyle name="20% - Accent2 119" xfId="5750"/>
    <cellStyle name="20% - Accent2 119 2" xfId="20549"/>
    <cellStyle name="20% - Accent2 119 2 2" xfId="31747"/>
    <cellStyle name="20% - Accent2 119 3" xfId="26716"/>
    <cellStyle name="20% - Accent2 119 3 2" xfId="31748"/>
    <cellStyle name="20% - Accent2 119 4" xfId="31749"/>
    <cellStyle name="20% - Accent2 12" xfId="758"/>
    <cellStyle name="20% - Accent2 12 2" xfId="759"/>
    <cellStyle name="20% - Accent2 12 2 2" xfId="760"/>
    <cellStyle name="20% - Accent2 12 2 2 2" xfId="3497"/>
    <cellStyle name="20% - Accent2 12 2 2 2 2" xfId="18301"/>
    <cellStyle name="20% - Accent2 12 2 2 2 2 2" xfId="31750"/>
    <cellStyle name="20% - Accent2 12 2 2 2 3" xfId="31751"/>
    <cellStyle name="20% - Accent2 12 2 2 3" xfId="15950"/>
    <cellStyle name="20% - Accent2 12 2 2 3 2" xfId="31752"/>
    <cellStyle name="20% - Accent2 12 2 2 4" xfId="24535"/>
    <cellStyle name="20% - Accent2 12 2 2 4 2" xfId="31753"/>
    <cellStyle name="20% - Accent2 12 2 2 5" xfId="31754"/>
    <cellStyle name="20% - Accent2 12 2 3" xfId="3496"/>
    <cellStyle name="20% - Accent2 12 2 3 2" xfId="18300"/>
    <cellStyle name="20% - Accent2 12 2 3 2 2" xfId="31755"/>
    <cellStyle name="20% - Accent2 12 2 3 3" xfId="31756"/>
    <cellStyle name="20% - Accent2 12 2 4" xfId="15949"/>
    <cellStyle name="20% - Accent2 12 2 4 2" xfId="31757"/>
    <cellStyle name="20% - Accent2 12 2 5" xfId="24534"/>
    <cellStyle name="20% - Accent2 12 2 5 2" xfId="31758"/>
    <cellStyle name="20% - Accent2 12 2 6" xfId="31759"/>
    <cellStyle name="20% - Accent2 12 3" xfId="761"/>
    <cellStyle name="20% - Accent2 12 3 2" xfId="3498"/>
    <cellStyle name="20% - Accent2 12 3 2 2" xfId="18302"/>
    <cellStyle name="20% - Accent2 12 3 2 2 2" xfId="31760"/>
    <cellStyle name="20% - Accent2 12 3 2 3" xfId="31761"/>
    <cellStyle name="20% - Accent2 12 3 3" xfId="15951"/>
    <cellStyle name="20% - Accent2 12 3 3 2" xfId="31762"/>
    <cellStyle name="20% - Accent2 12 3 4" xfId="24536"/>
    <cellStyle name="20% - Accent2 12 3 4 2" xfId="31763"/>
    <cellStyle name="20% - Accent2 12 3 5" xfId="31764"/>
    <cellStyle name="20% - Accent2 12 4" xfId="5751"/>
    <cellStyle name="20% - Accent2 12 4 2" xfId="20550"/>
    <cellStyle name="20% - Accent2 12 4 2 2" xfId="31765"/>
    <cellStyle name="20% - Accent2 12 4 3" xfId="26717"/>
    <cellStyle name="20% - Accent2 12 4 3 2" xfId="31766"/>
    <cellStyle name="20% - Accent2 12 4 4" xfId="31767"/>
    <cellStyle name="20% - Accent2 12 5" xfId="3495"/>
    <cellStyle name="20% - Accent2 12 5 2" xfId="18299"/>
    <cellStyle name="20% - Accent2 12 5 2 2" xfId="31768"/>
    <cellStyle name="20% - Accent2 12 5 3" xfId="31769"/>
    <cellStyle name="20% - Accent2 12 6" xfId="15948"/>
    <cellStyle name="20% - Accent2 12 6 2" xfId="31770"/>
    <cellStyle name="20% - Accent2 12 7" xfId="24533"/>
    <cellStyle name="20% - Accent2 12 7 2" xfId="31771"/>
    <cellStyle name="20% - Accent2 12 8" xfId="31772"/>
    <cellStyle name="20% - Accent2 120" xfId="5752"/>
    <cellStyle name="20% - Accent2 120 2" xfId="20551"/>
    <cellStyle name="20% - Accent2 120 2 2" xfId="31773"/>
    <cellStyle name="20% - Accent2 120 3" xfId="26718"/>
    <cellStyle name="20% - Accent2 120 3 2" xfId="31774"/>
    <cellStyle name="20% - Accent2 120 4" xfId="31775"/>
    <cellStyle name="20% - Accent2 121" xfId="5753"/>
    <cellStyle name="20% - Accent2 121 2" xfId="20552"/>
    <cellStyle name="20% - Accent2 121 2 2" xfId="31776"/>
    <cellStyle name="20% - Accent2 121 3" xfId="26719"/>
    <cellStyle name="20% - Accent2 121 3 2" xfId="31777"/>
    <cellStyle name="20% - Accent2 121 4" xfId="31778"/>
    <cellStyle name="20% - Accent2 122" xfId="5754"/>
    <cellStyle name="20% - Accent2 122 2" xfId="20553"/>
    <cellStyle name="20% - Accent2 122 2 2" xfId="31779"/>
    <cellStyle name="20% - Accent2 122 3" xfId="26720"/>
    <cellStyle name="20% - Accent2 122 3 2" xfId="31780"/>
    <cellStyle name="20% - Accent2 122 4" xfId="31781"/>
    <cellStyle name="20% - Accent2 123" xfId="5755"/>
    <cellStyle name="20% - Accent2 123 2" xfId="20554"/>
    <cellStyle name="20% - Accent2 123 2 2" xfId="31782"/>
    <cellStyle name="20% - Accent2 123 3" xfId="26721"/>
    <cellStyle name="20% - Accent2 123 3 2" xfId="31783"/>
    <cellStyle name="20% - Accent2 123 4" xfId="31784"/>
    <cellStyle name="20% - Accent2 124" xfId="5756"/>
    <cellStyle name="20% - Accent2 124 2" xfId="20555"/>
    <cellStyle name="20% - Accent2 124 2 2" xfId="31785"/>
    <cellStyle name="20% - Accent2 124 3" xfId="26722"/>
    <cellStyle name="20% - Accent2 124 3 2" xfId="31786"/>
    <cellStyle name="20% - Accent2 124 4" xfId="31787"/>
    <cellStyle name="20% - Accent2 125" xfId="5757"/>
    <cellStyle name="20% - Accent2 125 2" xfId="20556"/>
    <cellStyle name="20% - Accent2 125 2 2" xfId="31788"/>
    <cellStyle name="20% - Accent2 125 3" xfId="26723"/>
    <cellStyle name="20% - Accent2 125 3 2" xfId="31789"/>
    <cellStyle name="20% - Accent2 125 4" xfId="31790"/>
    <cellStyle name="20% - Accent2 126" xfId="5758"/>
    <cellStyle name="20% - Accent2 126 2" xfId="20557"/>
    <cellStyle name="20% - Accent2 126 2 2" xfId="31791"/>
    <cellStyle name="20% - Accent2 126 3" xfId="26724"/>
    <cellStyle name="20% - Accent2 126 3 2" xfId="31792"/>
    <cellStyle name="20% - Accent2 126 4" xfId="31793"/>
    <cellStyle name="20% - Accent2 127" xfId="5759"/>
    <cellStyle name="20% - Accent2 127 2" xfId="20558"/>
    <cellStyle name="20% - Accent2 127 2 2" xfId="31794"/>
    <cellStyle name="20% - Accent2 127 3" xfId="26725"/>
    <cellStyle name="20% - Accent2 127 3 2" xfId="31795"/>
    <cellStyle name="20% - Accent2 127 4" xfId="31796"/>
    <cellStyle name="20% - Accent2 128" xfId="5760"/>
    <cellStyle name="20% - Accent2 128 2" xfId="20559"/>
    <cellStyle name="20% - Accent2 128 2 2" xfId="31797"/>
    <cellStyle name="20% - Accent2 128 3" xfId="26726"/>
    <cellStyle name="20% - Accent2 128 3 2" xfId="31798"/>
    <cellStyle name="20% - Accent2 128 4" xfId="31799"/>
    <cellStyle name="20% - Accent2 129" xfId="5761"/>
    <cellStyle name="20% - Accent2 129 2" xfId="20560"/>
    <cellStyle name="20% - Accent2 129 2 2" xfId="31800"/>
    <cellStyle name="20% - Accent2 129 3" xfId="26727"/>
    <cellStyle name="20% - Accent2 129 3 2" xfId="31801"/>
    <cellStyle name="20% - Accent2 129 4" xfId="31802"/>
    <cellStyle name="20% - Accent2 13" xfId="762"/>
    <cellStyle name="20% - Accent2 13 2" xfId="763"/>
    <cellStyle name="20% - Accent2 13 2 2" xfId="764"/>
    <cellStyle name="20% - Accent2 13 2 2 2" xfId="3501"/>
    <cellStyle name="20% - Accent2 13 2 2 2 2" xfId="18305"/>
    <cellStyle name="20% - Accent2 13 2 2 2 2 2" xfId="31803"/>
    <cellStyle name="20% - Accent2 13 2 2 2 3" xfId="31804"/>
    <cellStyle name="20% - Accent2 13 2 2 3" xfId="15954"/>
    <cellStyle name="20% - Accent2 13 2 2 3 2" xfId="31805"/>
    <cellStyle name="20% - Accent2 13 2 2 4" xfId="24539"/>
    <cellStyle name="20% - Accent2 13 2 2 4 2" xfId="31806"/>
    <cellStyle name="20% - Accent2 13 2 2 5" xfId="31807"/>
    <cellStyle name="20% - Accent2 13 2 3" xfId="3500"/>
    <cellStyle name="20% - Accent2 13 2 3 2" xfId="18304"/>
    <cellStyle name="20% - Accent2 13 2 3 2 2" xfId="31808"/>
    <cellStyle name="20% - Accent2 13 2 3 3" xfId="31809"/>
    <cellStyle name="20% - Accent2 13 2 4" xfId="15953"/>
    <cellStyle name="20% - Accent2 13 2 4 2" xfId="31810"/>
    <cellStyle name="20% - Accent2 13 2 5" xfId="24538"/>
    <cellStyle name="20% - Accent2 13 2 5 2" xfId="31811"/>
    <cellStyle name="20% - Accent2 13 2 6" xfId="31812"/>
    <cellStyle name="20% - Accent2 13 3" xfId="765"/>
    <cellStyle name="20% - Accent2 13 3 2" xfId="3502"/>
    <cellStyle name="20% - Accent2 13 3 2 2" xfId="18306"/>
    <cellStyle name="20% - Accent2 13 3 2 2 2" xfId="31813"/>
    <cellStyle name="20% - Accent2 13 3 2 3" xfId="31814"/>
    <cellStyle name="20% - Accent2 13 3 3" xfId="15955"/>
    <cellStyle name="20% - Accent2 13 3 3 2" xfId="31815"/>
    <cellStyle name="20% - Accent2 13 3 4" xfId="24540"/>
    <cellStyle name="20% - Accent2 13 3 4 2" xfId="31816"/>
    <cellStyle name="20% - Accent2 13 3 5" xfId="31817"/>
    <cellStyle name="20% - Accent2 13 4" xfId="5762"/>
    <cellStyle name="20% - Accent2 13 4 2" xfId="20561"/>
    <cellStyle name="20% - Accent2 13 4 2 2" xfId="31818"/>
    <cellStyle name="20% - Accent2 13 4 3" xfId="26728"/>
    <cellStyle name="20% - Accent2 13 4 3 2" xfId="31819"/>
    <cellStyle name="20% - Accent2 13 4 4" xfId="31820"/>
    <cellStyle name="20% - Accent2 13 5" xfId="3499"/>
    <cellStyle name="20% - Accent2 13 5 2" xfId="18303"/>
    <cellStyle name="20% - Accent2 13 5 2 2" xfId="31821"/>
    <cellStyle name="20% - Accent2 13 5 3" xfId="31822"/>
    <cellStyle name="20% - Accent2 13 6" xfId="15952"/>
    <cellStyle name="20% - Accent2 13 6 2" xfId="31823"/>
    <cellStyle name="20% - Accent2 13 7" xfId="24537"/>
    <cellStyle name="20% - Accent2 13 7 2" xfId="31824"/>
    <cellStyle name="20% - Accent2 13 8" xfId="31825"/>
    <cellStyle name="20% - Accent2 130" xfId="5763"/>
    <cellStyle name="20% - Accent2 130 2" xfId="20562"/>
    <cellStyle name="20% - Accent2 130 2 2" xfId="31826"/>
    <cellStyle name="20% - Accent2 130 3" xfId="26729"/>
    <cellStyle name="20% - Accent2 130 3 2" xfId="31827"/>
    <cellStyle name="20% - Accent2 130 4" xfId="31828"/>
    <cellStyle name="20% - Accent2 131" xfId="5764"/>
    <cellStyle name="20% - Accent2 131 2" xfId="20563"/>
    <cellStyle name="20% - Accent2 131 2 2" xfId="31829"/>
    <cellStyle name="20% - Accent2 131 3" xfId="26730"/>
    <cellStyle name="20% - Accent2 131 3 2" xfId="31830"/>
    <cellStyle name="20% - Accent2 131 4" xfId="31831"/>
    <cellStyle name="20% - Accent2 132" xfId="5765"/>
    <cellStyle name="20% - Accent2 132 2" xfId="20564"/>
    <cellStyle name="20% - Accent2 132 2 2" xfId="31832"/>
    <cellStyle name="20% - Accent2 132 3" xfId="26731"/>
    <cellStyle name="20% - Accent2 132 3 2" xfId="31833"/>
    <cellStyle name="20% - Accent2 132 4" xfId="31834"/>
    <cellStyle name="20% - Accent2 133" xfId="5766"/>
    <cellStyle name="20% - Accent2 133 2" xfId="20565"/>
    <cellStyle name="20% - Accent2 133 2 2" xfId="31835"/>
    <cellStyle name="20% - Accent2 133 3" xfId="26732"/>
    <cellStyle name="20% - Accent2 133 3 2" xfId="31836"/>
    <cellStyle name="20% - Accent2 133 4" xfId="31837"/>
    <cellStyle name="20% - Accent2 134" xfId="5767"/>
    <cellStyle name="20% - Accent2 134 2" xfId="20566"/>
    <cellStyle name="20% - Accent2 134 2 2" xfId="31838"/>
    <cellStyle name="20% - Accent2 134 3" xfId="26733"/>
    <cellStyle name="20% - Accent2 134 3 2" xfId="31839"/>
    <cellStyle name="20% - Accent2 134 4" xfId="31840"/>
    <cellStyle name="20% - Accent2 135" xfId="5768"/>
    <cellStyle name="20% - Accent2 135 2" xfId="20567"/>
    <cellStyle name="20% - Accent2 135 2 2" xfId="31841"/>
    <cellStyle name="20% - Accent2 135 3" xfId="26734"/>
    <cellStyle name="20% - Accent2 135 3 2" xfId="31842"/>
    <cellStyle name="20% - Accent2 135 4" xfId="31843"/>
    <cellStyle name="20% - Accent2 136" xfId="5769"/>
    <cellStyle name="20% - Accent2 136 2" xfId="20568"/>
    <cellStyle name="20% - Accent2 136 2 2" xfId="31844"/>
    <cellStyle name="20% - Accent2 136 3" xfId="26735"/>
    <cellStyle name="20% - Accent2 136 3 2" xfId="31845"/>
    <cellStyle name="20% - Accent2 136 4" xfId="31846"/>
    <cellStyle name="20% - Accent2 137" xfId="5770"/>
    <cellStyle name="20% - Accent2 137 2" xfId="20569"/>
    <cellStyle name="20% - Accent2 137 2 2" xfId="31847"/>
    <cellStyle name="20% - Accent2 137 3" xfId="26736"/>
    <cellStyle name="20% - Accent2 137 3 2" xfId="31848"/>
    <cellStyle name="20% - Accent2 137 4" xfId="31849"/>
    <cellStyle name="20% - Accent2 138" xfId="5771"/>
    <cellStyle name="20% - Accent2 138 2" xfId="20570"/>
    <cellStyle name="20% - Accent2 138 2 2" xfId="31850"/>
    <cellStyle name="20% - Accent2 138 3" xfId="26737"/>
    <cellStyle name="20% - Accent2 138 3 2" xfId="31851"/>
    <cellStyle name="20% - Accent2 138 4" xfId="31852"/>
    <cellStyle name="20% - Accent2 139" xfId="5772"/>
    <cellStyle name="20% - Accent2 139 2" xfId="20571"/>
    <cellStyle name="20% - Accent2 139 2 2" xfId="31853"/>
    <cellStyle name="20% - Accent2 139 3" xfId="26738"/>
    <cellStyle name="20% - Accent2 139 3 2" xfId="31854"/>
    <cellStyle name="20% - Accent2 139 4" xfId="31855"/>
    <cellStyle name="20% - Accent2 14" xfId="766"/>
    <cellStyle name="20% - Accent2 14 2" xfId="767"/>
    <cellStyle name="20% - Accent2 14 2 2" xfId="768"/>
    <cellStyle name="20% - Accent2 14 2 2 2" xfId="3505"/>
    <cellStyle name="20% - Accent2 14 2 2 2 2" xfId="18309"/>
    <cellStyle name="20% - Accent2 14 2 2 2 2 2" xfId="31856"/>
    <cellStyle name="20% - Accent2 14 2 2 2 3" xfId="31857"/>
    <cellStyle name="20% - Accent2 14 2 2 3" xfId="15958"/>
    <cellStyle name="20% - Accent2 14 2 2 3 2" xfId="31858"/>
    <cellStyle name="20% - Accent2 14 2 2 4" xfId="24543"/>
    <cellStyle name="20% - Accent2 14 2 2 4 2" xfId="31859"/>
    <cellStyle name="20% - Accent2 14 2 2 5" xfId="31860"/>
    <cellStyle name="20% - Accent2 14 2 3" xfId="3504"/>
    <cellStyle name="20% - Accent2 14 2 3 2" xfId="18308"/>
    <cellStyle name="20% - Accent2 14 2 3 2 2" xfId="31861"/>
    <cellStyle name="20% - Accent2 14 2 3 3" xfId="31862"/>
    <cellStyle name="20% - Accent2 14 2 4" xfId="15957"/>
    <cellStyle name="20% - Accent2 14 2 4 2" xfId="31863"/>
    <cellStyle name="20% - Accent2 14 2 5" xfId="24542"/>
    <cellStyle name="20% - Accent2 14 2 5 2" xfId="31864"/>
    <cellStyle name="20% - Accent2 14 2 6" xfId="31865"/>
    <cellStyle name="20% - Accent2 14 3" xfId="769"/>
    <cellStyle name="20% - Accent2 14 3 2" xfId="3506"/>
    <cellStyle name="20% - Accent2 14 3 2 2" xfId="18310"/>
    <cellStyle name="20% - Accent2 14 3 2 2 2" xfId="31866"/>
    <cellStyle name="20% - Accent2 14 3 2 3" xfId="31867"/>
    <cellStyle name="20% - Accent2 14 3 3" xfId="15959"/>
    <cellStyle name="20% - Accent2 14 3 3 2" xfId="31868"/>
    <cellStyle name="20% - Accent2 14 3 4" xfId="24544"/>
    <cellStyle name="20% - Accent2 14 3 4 2" xfId="31869"/>
    <cellStyle name="20% - Accent2 14 3 5" xfId="31870"/>
    <cellStyle name="20% - Accent2 14 4" xfId="5773"/>
    <cellStyle name="20% - Accent2 14 4 2" xfId="20572"/>
    <cellStyle name="20% - Accent2 14 4 2 2" xfId="31871"/>
    <cellStyle name="20% - Accent2 14 4 3" xfId="26739"/>
    <cellStyle name="20% - Accent2 14 4 3 2" xfId="31872"/>
    <cellStyle name="20% - Accent2 14 4 4" xfId="31873"/>
    <cellStyle name="20% - Accent2 14 5" xfId="3503"/>
    <cellStyle name="20% - Accent2 14 5 2" xfId="18307"/>
    <cellStyle name="20% - Accent2 14 5 2 2" xfId="31874"/>
    <cellStyle name="20% - Accent2 14 5 3" xfId="31875"/>
    <cellStyle name="20% - Accent2 14 6" xfId="15956"/>
    <cellStyle name="20% - Accent2 14 6 2" xfId="31876"/>
    <cellStyle name="20% - Accent2 14 7" xfId="24541"/>
    <cellStyle name="20% - Accent2 14 7 2" xfId="31877"/>
    <cellStyle name="20% - Accent2 14 8" xfId="31878"/>
    <cellStyle name="20% - Accent2 140" xfId="5774"/>
    <cellStyle name="20% - Accent2 140 2" xfId="20573"/>
    <cellStyle name="20% - Accent2 140 2 2" xfId="31879"/>
    <cellStyle name="20% - Accent2 140 3" xfId="26740"/>
    <cellStyle name="20% - Accent2 140 3 2" xfId="31880"/>
    <cellStyle name="20% - Accent2 140 4" xfId="31881"/>
    <cellStyle name="20% - Accent2 141" xfId="5775"/>
    <cellStyle name="20% - Accent2 141 2" xfId="20574"/>
    <cellStyle name="20% - Accent2 141 2 2" xfId="31882"/>
    <cellStyle name="20% - Accent2 141 3" xfId="26741"/>
    <cellStyle name="20% - Accent2 141 3 2" xfId="31883"/>
    <cellStyle name="20% - Accent2 141 4" xfId="31884"/>
    <cellStyle name="20% - Accent2 142" xfId="5776"/>
    <cellStyle name="20% - Accent2 142 2" xfId="20575"/>
    <cellStyle name="20% - Accent2 142 2 2" xfId="31885"/>
    <cellStyle name="20% - Accent2 142 3" xfId="26742"/>
    <cellStyle name="20% - Accent2 142 3 2" xfId="31886"/>
    <cellStyle name="20% - Accent2 142 4" xfId="31887"/>
    <cellStyle name="20% - Accent2 143" xfId="5777"/>
    <cellStyle name="20% - Accent2 143 2" xfId="20576"/>
    <cellStyle name="20% - Accent2 143 2 2" xfId="31888"/>
    <cellStyle name="20% - Accent2 143 3" xfId="26743"/>
    <cellStyle name="20% - Accent2 143 3 2" xfId="31889"/>
    <cellStyle name="20% - Accent2 143 4" xfId="31890"/>
    <cellStyle name="20% - Accent2 144" xfId="5778"/>
    <cellStyle name="20% - Accent2 144 2" xfId="20577"/>
    <cellStyle name="20% - Accent2 144 2 2" xfId="31891"/>
    <cellStyle name="20% - Accent2 144 3" xfId="26744"/>
    <cellStyle name="20% - Accent2 144 3 2" xfId="31892"/>
    <cellStyle name="20% - Accent2 144 4" xfId="31893"/>
    <cellStyle name="20% - Accent2 145" xfId="5779"/>
    <cellStyle name="20% - Accent2 145 2" xfId="20578"/>
    <cellStyle name="20% - Accent2 145 2 2" xfId="31894"/>
    <cellStyle name="20% - Accent2 145 3" xfId="26745"/>
    <cellStyle name="20% - Accent2 145 3 2" xfId="31895"/>
    <cellStyle name="20% - Accent2 145 4" xfId="31896"/>
    <cellStyle name="20% - Accent2 146" xfId="5780"/>
    <cellStyle name="20% - Accent2 146 2" xfId="20579"/>
    <cellStyle name="20% - Accent2 146 2 2" xfId="31897"/>
    <cellStyle name="20% - Accent2 146 3" xfId="26746"/>
    <cellStyle name="20% - Accent2 146 3 2" xfId="31898"/>
    <cellStyle name="20% - Accent2 146 4" xfId="31899"/>
    <cellStyle name="20% - Accent2 147" xfId="5781"/>
    <cellStyle name="20% - Accent2 147 2" xfId="20580"/>
    <cellStyle name="20% - Accent2 147 2 2" xfId="31900"/>
    <cellStyle name="20% - Accent2 147 3" xfId="26747"/>
    <cellStyle name="20% - Accent2 147 3 2" xfId="31901"/>
    <cellStyle name="20% - Accent2 147 4" xfId="31902"/>
    <cellStyle name="20% - Accent2 148" xfId="5782"/>
    <cellStyle name="20% - Accent2 148 2" xfId="20581"/>
    <cellStyle name="20% - Accent2 148 2 2" xfId="31903"/>
    <cellStyle name="20% - Accent2 148 3" xfId="26748"/>
    <cellStyle name="20% - Accent2 148 3 2" xfId="31904"/>
    <cellStyle name="20% - Accent2 148 4" xfId="31905"/>
    <cellStyle name="20% - Accent2 149" xfId="5783"/>
    <cellStyle name="20% - Accent2 149 2" xfId="20582"/>
    <cellStyle name="20% - Accent2 149 2 2" xfId="31906"/>
    <cellStyle name="20% - Accent2 149 3" xfId="26749"/>
    <cellStyle name="20% - Accent2 149 3 2" xfId="31907"/>
    <cellStyle name="20% - Accent2 149 4" xfId="31908"/>
    <cellStyle name="20% - Accent2 15" xfId="770"/>
    <cellStyle name="20% - Accent2 15 2" xfId="771"/>
    <cellStyle name="20% - Accent2 15 2 2" xfId="3508"/>
    <cellStyle name="20% - Accent2 15 2 2 2" xfId="18312"/>
    <cellStyle name="20% - Accent2 15 2 2 2 2" xfId="31909"/>
    <cellStyle name="20% - Accent2 15 2 2 3" xfId="31910"/>
    <cellStyle name="20% - Accent2 15 2 3" xfId="15961"/>
    <cellStyle name="20% - Accent2 15 2 3 2" xfId="31911"/>
    <cellStyle name="20% - Accent2 15 2 4" xfId="24546"/>
    <cellStyle name="20% - Accent2 15 2 4 2" xfId="31912"/>
    <cellStyle name="20% - Accent2 15 2 5" xfId="31913"/>
    <cellStyle name="20% - Accent2 15 3" xfId="5784"/>
    <cellStyle name="20% - Accent2 15 3 2" xfId="20583"/>
    <cellStyle name="20% - Accent2 15 3 2 2" xfId="31914"/>
    <cellStyle name="20% - Accent2 15 3 3" xfId="26750"/>
    <cellStyle name="20% - Accent2 15 3 3 2" xfId="31915"/>
    <cellStyle name="20% - Accent2 15 3 4" xfId="31916"/>
    <cellStyle name="20% - Accent2 15 4" xfId="3507"/>
    <cellStyle name="20% - Accent2 15 4 2" xfId="18311"/>
    <cellStyle name="20% - Accent2 15 4 2 2" xfId="31917"/>
    <cellStyle name="20% - Accent2 15 4 3" xfId="31918"/>
    <cellStyle name="20% - Accent2 15 5" xfId="15960"/>
    <cellStyle name="20% - Accent2 15 5 2" xfId="31919"/>
    <cellStyle name="20% - Accent2 15 6" xfId="24545"/>
    <cellStyle name="20% - Accent2 15 6 2" xfId="31920"/>
    <cellStyle name="20% - Accent2 15 7" xfId="31921"/>
    <cellStyle name="20% - Accent2 150" xfId="5785"/>
    <cellStyle name="20% - Accent2 150 2" xfId="20584"/>
    <cellStyle name="20% - Accent2 150 2 2" xfId="31922"/>
    <cellStyle name="20% - Accent2 150 3" xfId="26751"/>
    <cellStyle name="20% - Accent2 150 3 2" xfId="31923"/>
    <cellStyle name="20% - Accent2 150 4" xfId="31924"/>
    <cellStyle name="20% - Accent2 151" xfId="5786"/>
    <cellStyle name="20% - Accent2 151 2" xfId="20585"/>
    <cellStyle name="20% - Accent2 151 2 2" xfId="31925"/>
    <cellStyle name="20% - Accent2 151 3" xfId="26752"/>
    <cellStyle name="20% - Accent2 151 3 2" xfId="31926"/>
    <cellStyle name="20% - Accent2 151 4" xfId="31927"/>
    <cellStyle name="20% - Accent2 152" xfId="5787"/>
    <cellStyle name="20% - Accent2 152 2" xfId="20586"/>
    <cellStyle name="20% - Accent2 152 2 2" xfId="31928"/>
    <cellStyle name="20% - Accent2 152 3" xfId="26753"/>
    <cellStyle name="20% - Accent2 152 3 2" xfId="31929"/>
    <cellStyle name="20% - Accent2 152 4" xfId="31930"/>
    <cellStyle name="20% - Accent2 153" xfId="5788"/>
    <cellStyle name="20% - Accent2 153 2" xfId="20587"/>
    <cellStyle name="20% - Accent2 153 2 2" xfId="31931"/>
    <cellStyle name="20% - Accent2 153 3" xfId="26754"/>
    <cellStyle name="20% - Accent2 153 3 2" xfId="31932"/>
    <cellStyle name="20% - Accent2 153 4" xfId="31933"/>
    <cellStyle name="20% - Accent2 154" xfId="5789"/>
    <cellStyle name="20% - Accent2 154 2" xfId="20588"/>
    <cellStyle name="20% - Accent2 154 2 2" xfId="31934"/>
    <cellStyle name="20% - Accent2 154 3" xfId="26755"/>
    <cellStyle name="20% - Accent2 154 3 2" xfId="31935"/>
    <cellStyle name="20% - Accent2 154 4" xfId="31936"/>
    <cellStyle name="20% - Accent2 155" xfId="5790"/>
    <cellStyle name="20% - Accent2 155 2" xfId="20589"/>
    <cellStyle name="20% - Accent2 155 2 2" xfId="31937"/>
    <cellStyle name="20% - Accent2 155 3" xfId="26756"/>
    <cellStyle name="20% - Accent2 155 3 2" xfId="31938"/>
    <cellStyle name="20% - Accent2 155 4" xfId="31939"/>
    <cellStyle name="20% - Accent2 156" xfId="5791"/>
    <cellStyle name="20% - Accent2 156 2" xfId="20590"/>
    <cellStyle name="20% - Accent2 156 2 2" xfId="31940"/>
    <cellStyle name="20% - Accent2 156 3" xfId="26757"/>
    <cellStyle name="20% - Accent2 156 3 2" xfId="31941"/>
    <cellStyle name="20% - Accent2 156 4" xfId="31942"/>
    <cellStyle name="20% - Accent2 157" xfId="5792"/>
    <cellStyle name="20% - Accent2 157 2" xfId="20591"/>
    <cellStyle name="20% - Accent2 157 2 2" xfId="31943"/>
    <cellStyle name="20% - Accent2 157 3" xfId="26758"/>
    <cellStyle name="20% - Accent2 157 3 2" xfId="31944"/>
    <cellStyle name="20% - Accent2 157 4" xfId="31945"/>
    <cellStyle name="20% - Accent2 158" xfId="5793"/>
    <cellStyle name="20% - Accent2 158 2" xfId="20592"/>
    <cellStyle name="20% - Accent2 158 2 2" xfId="31946"/>
    <cellStyle name="20% - Accent2 158 3" xfId="26759"/>
    <cellStyle name="20% - Accent2 158 3 2" xfId="31947"/>
    <cellStyle name="20% - Accent2 158 4" xfId="31948"/>
    <cellStyle name="20% - Accent2 159" xfId="5794"/>
    <cellStyle name="20% - Accent2 159 2" xfId="20593"/>
    <cellStyle name="20% - Accent2 159 2 2" xfId="31949"/>
    <cellStyle name="20% - Accent2 159 3" xfId="26760"/>
    <cellStyle name="20% - Accent2 159 3 2" xfId="31950"/>
    <cellStyle name="20% - Accent2 159 4" xfId="31951"/>
    <cellStyle name="20% - Accent2 16" xfId="772"/>
    <cellStyle name="20% - Accent2 16 2" xfId="5795"/>
    <cellStyle name="20% - Accent2 16 2 2" xfId="20594"/>
    <cellStyle name="20% - Accent2 16 2 2 2" xfId="31952"/>
    <cellStyle name="20% - Accent2 16 2 3" xfId="26761"/>
    <cellStyle name="20% - Accent2 16 2 3 2" xfId="31953"/>
    <cellStyle name="20% - Accent2 16 2 4" xfId="31954"/>
    <cellStyle name="20% - Accent2 16 3" xfId="3509"/>
    <cellStyle name="20% - Accent2 16 3 2" xfId="18313"/>
    <cellStyle name="20% - Accent2 16 3 2 2" xfId="31955"/>
    <cellStyle name="20% - Accent2 16 3 3" xfId="31956"/>
    <cellStyle name="20% - Accent2 16 4" xfId="15962"/>
    <cellStyle name="20% - Accent2 16 4 2" xfId="31957"/>
    <cellStyle name="20% - Accent2 16 5" xfId="24547"/>
    <cellStyle name="20% - Accent2 16 5 2" xfId="31958"/>
    <cellStyle name="20% - Accent2 16 6" xfId="31959"/>
    <cellStyle name="20% - Accent2 160" xfId="5796"/>
    <cellStyle name="20% - Accent2 160 2" xfId="20595"/>
    <cellStyle name="20% - Accent2 160 2 2" xfId="31960"/>
    <cellStyle name="20% - Accent2 160 3" xfId="26762"/>
    <cellStyle name="20% - Accent2 160 3 2" xfId="31961"/>
    <cellStyle name="20% - Accent2 160 4" xfId="31962"/>
    <cellStyle name="20% - Accent2 161" xfId="5797"/>
    <cellStyle name="20% - Accent2 161 2" xfId="20596"/>
    <cellStyle name="20% - Accent2 161 2 2" xfId="31963"/>
    <cellStyle name="20% - Accent2 161 3" xfId="26763"/>
    <cellStyle name="20% - Accent2 161 3 2" xfId="31964"/>
    <cellStyle name="20% - Accent2 161 4" xfId="31965"/>
    <cellStyle name="20% - Accent2 162" xfId="5798"/>
    <cellStyle name="20% - Accent2 162 2" xfId="20597"/>
    <cellStyle name="20% - Accent2 162 2 2" xfId="31966"/>
    <cellStyle name="20% - Accent2 162 3" xfId="26764"/>
    <cellStyle name="20% - Accent2 162 3 2" xfId="31967"/>
    <cellStyle name="20% - Accent2 162 4" xfId="31968"/>
    <cellStyle name="20% - Accent2 163" xfId="5799"/>
    <cellStyle name="20% - Accent2 163 2" xfId="5800"/>
    <cellStyle name="20% - Accent2 163 2 2" xfId="20599"/>
    <cellStyle name="20% - Accent2 163 2 2 2" xfId="31969"/>
    <cellStyle name="20% - Accent2 163 2 3" xfId="26766"/>
    <cellStyle name="20% - Accent2 163 2 3 2" xfId="31970"/>
    <cellStyle name="20% - Accent2 163 2 4" xfId="31971"/>
    <cellStyle name="20% - Accent2 163 3" xfId="5801"/>
    <cellStyle name="20% - Accent2 163 4" xfId="20598"/>
    <cellStyle name="20% - Accent2 163 4 2" xfId="31972"/>
    <cellStyle name="20% - Accent2 163 5" xfId="26765"/>
    <cellStyle name="20% - Accent2 163 5 2" xfId="31973"/>
    <cellStyle name="20% - Accent2 163 6" xfId="31974"/>
    <cellStyle name="20% - Accent2 164" xfId="5802"/>
    <cellStyle name="20% - Accent2 164 2" xfId="20600"/>
    <cellStyle name="20% - Accent2 164 2 2" xfId="31975"/>
    <cellStyle name="20% - Accent2 164 3" xfId="26767"/>
    <cellStyle name="20% - Accent2 164 3 2" xfId="31976"/>
    <cellStyle name="20% - Accent2 164 4" xfId="31977"/>
    <cellStyle name="20% - Accent2 165" xfId="5803"/>
    <cellStyle name="20% - Accent2 165 2" xfId="20601"/>
    <cellStyle name="20% - Accent2 165 2 2" xfId="31978"/>
    <cellStyle name="20% - Accent2 165 3" xfId="26768"/>
    <cellStyle name="20% - Accent2 165 3 2" xfId="31979"/>
    <cellStyle name="20% - Accent2 165 4" xfId="31980"/>
    <cellStyle name="20% - Accent2 166" xfId="5804"/>
    <cellStyle name="20% - Accent2 166 2" xfId="20602"/>
    <cellStyle name="20% - Accent2 166 2 2" xfId="31981"/>
    <cellStyle name="20% - Accent2 166 3" xfId="26769"/>
    <cellStyle name="20% - Accent2 166 3 2" xfId="31982"/>
    <cellStyle name="20% - Accent2 166 4" xfId="31983"/>
    <cellStyle name="20% - Accent2 167" xfId="5805"/>
    <cellStyle name="20% - Accent2 167 2" xfId="20603"/>
    <cellStyle name="20% - Accent2 167 2 2" xfId="31984"/>
    <cellStyle name="20% - Accent2 167 3" xfId="26770"/>
    <cellStyle name="20% - Accent2 167 3 2" xfId="31985"/>
    <cellStyle name="20% - Accent2 167 4" xfId="31986"/>
    <cellStyle name="20% - Accent2 168" xfId="5806"/>
    <cellStyle name="20% - Accent2 168 2" xfId="20604"/>
    <cellStyle name="20% - Accent2 168 2 2" xfId="31987"/>
    <cellStyle name="20% - Accent2 168 3" xfId="26771"/>
    <cellStyle name="20% - Accent2 168 3 2" xfId="31988"/>
    <cellStyle name="20% - Accent2 168 4" xfId="31989"/>
    <cellStyle name="20% - Accent2 169" xfId="5807"/>
    <cellStyle name="20% - Accent2 169 2" xfId="20605"/>
    <cellStyle name="20% - Accent2 169 2 2" xfId="31990"/>
    <cellStyle name="20% - Accent2 169 3" xfId="26772"/>
    <cellStyle name="20% - Accent2 169 3 2" xfId="31991"/>
    <cellStyle name="20% - Accent2 169 4" xfId="31992"/>
    <cellStyle name="20% - Accent2 17" xfId="773"/>
    <cellStyle name="20% - Accent2 17 2" xfId="5808"/>
    <cellStyle name="20% - Accent2 17 2 2" xfId="20606"/>
    <cellStyle name="20% - Accent2 17 2 2 2" xfId="31993"/>
    <cellStyle name="20% - Accent2 17 2 3" xfId="26773"/>
    <cellStyle name="20% - Accent2 17 2 3 2" xfId="31994"/>
    <cellStyle name="20% - Accent2 17 2 4" xfId="31995"/>
    <cellStyle name="20% - Accent2 17 3" xfId="3510"/>
    <cellStyle name="20% - Accent2 17 3 2" xfId="18314"/>
    <cellStyle name="20% - Accent2 17 3 2 2" xfId="31996"/>
    <cellStyle name="20% - Accent2 17 3 3" xfId="31997"/>
    <cellStyle name="20% - Accent2 17 4" xfId="15963"/>
    <cellStyle name="20% - Accent2 17 4 2" xfId="31998"/>
    <cellStyle name="20% - Accent2 17 5" xfId="24548"/>
    <cellStyle name="20% - Accent2 17 5 2" xfId="31999"/>
    <cellStyle name="20% - Accent2 17 6" xfId="32000"/>
    <cellStyle name="20% - Accent2 170" xfId="5809"/>
    <cellStyle name="20% - Accent2 170 2" xfId="20607"/>
    <cellStyle name="20% - Accent2 170 2 2" xfId="32001"/>
    <cellStyle name="20% - Accent2 170 3" xfId="26774"/>
    <cellStyle name="20% - Accent2 170 3 2" xfId="32002"/>
    <cellStyle name="20% - Accent2 170 4" xfId="32003"/>
    <cellStyle name="20% - Accent2 171" xfId="5810"/>
    <cellStyle name="20% - Accent2 171 2" xfId="20608"/>
    <cellStyle name="20% - Accent2 171 2 2" xfId="32004"/>
    <cellStyle name="20% - Accent2 171 3" xfId="26775"/>
    <cellStyle name="20% - Accent2 171 3 2" xfId="32005"/>
    <cellStyle name="20% - Accent2 171 4" xfId="32006"/>
    <cellStyle name="20% - Accent2 172" xfId="5811"/>
    <cellStyle name="20% - Accent2 172 2" xfId="20609"/>
    <cellStyle name="20% - Accent2 172 2 2" xfId="32007"/>
    <cellStyle name="20% - Accent2 172 3" xfId="26776"/>
    <cellStyle name="20% - Accent2 172 3 2" xfId="32008"/>
    <cellStyle name="20% - Accent2 172 4" xfId="32009"/>
    <cellStyle name="20% - Accent2 173" xfId="5812"/>
    <cellStyle name="20% - Accent2 173 2" xfId="20610"/>
    <cellStyle name="20% - Accent2 173 2 2" xfId="32010"/>
    <cellStyle name="20% - Accent2 173 3" xfId="26777"/>
    <cellStyle name="20% - Accent2 173 3 2" xfId="32011"/>
    <cellStyle name="20% - Accent2 173 4" xfId="32012"/>
    <cellStyle name="20% - Accent2 174" xfId="5813"/>
    <cellStyle name="20% - Accent2 174 2" xfId="20611"/>
    <cellStyle name="20% - Accent2 174 2 2" xfId="32013"/>
    <cellStyle name="20% - Accent2 174 3" xfId="26778"/>
    <cellStyle name="20% - Accent2 174 3 2" xfId="32014"/>
    <cellStyle name="20% - Accent2 174 4" xfId="32015"/>
    <cellStyle name="20% - Accent2 175" xfId="5814"/>
    <cellStyle name="20% - Accent2 175 2" xfId="20612"/>
    <cellStyle name="20% - Accent2 175 2 2" xfId="32016"/>
    <cellStyle name="20% - Accent2 175 3" xfId="26779"/>
    <cellStyle name="20% - Accent2 175 3 2" xfId="32017"/>
    <cellStyle name="20% - Accent2 175 4" xfId="32018"/>
    <cellStyle name="20% - Accent2 176" xfId="5815"/>
    <cellStyle name="20% - Accent2 176 2" xfId="20613"/>
    <cellStyle name="20% - Accent2 176 2 2" xfId="32019"/>
    <cellStyle name="20% - Accent2 176 3" xfId="26780"/>
    <cellStyle name="20% - Accent2 176 3 2" xfId="32020"/>
    <cellStyle name="20% - Accent2 176 4" xfId="32021"/>
    <cellStyle name="20% - Accent2 177" xfId="5816"/>
    <cellStyle name="20% - Accent2 177 2" xfId="20614"/>
    <cellStyle name="20% - Accent2 177 2 2" xfId="32022"/>
    <cellStyle name="20% - Accent2 177 3" xfId="26781"/>
    <cellStyle name="20% - Accent2 177 3 2" xfId="32023"/>
    <cellStyle name="20% - Accent2 177 4" xfId="32024"/>
    <cellStyle name="20% - Accent2 178" xfId="5817"/>
    <cellStyle name="20% - Accent2 178 2" xfId="20615"/>
    <cellStyle name="20% - Accent2 178 2 2" xfId="32025"/>
    <cellStyle name="20% - Accent2 178 3" xfId="26782"/>
    <cellStyle name="20% - Accent2 178 3 2" xfId="32026"/>
    <cellStyle name="20% - Accent2 178 4" xfId="32027"/>
    <cellStyle name="20% - Accent2 179" xfId="5818"/>
    <cellStyle name="20% - Accent2 179 2" xfId="20616"/>
    <cellStyle name="20% - Accent2 179 2 2" xfId="32028"/>
    <cellStyle name="20% - Accent2 179 3" xfId="26783"/>
    <cellStyle name="20% - Accent2 179 3 2" xfId="32029"/>
    <cellStyle name="20% - Accent2 179 4" xfId="32030"/>
    <cellStyle name="20% - Accent2 18" xfId="774"/>
    <cellStyle name="20% - Accent2 18 2" xfId="5819"/>
    <cellStyle name="20% - Accent2 18 2 2" xfId="20617"/>
    <cellStyle name="20% - Accent2 18 2 2 2" xfId="32031"/>
    <cellStyle name="20% - Accent2 18 2 3" xfId="26784"/>
    <cellStyle name="20% - Accent2 18 2 3 2" xfId="32032"/>
    <cellStyle name="20% - Accent2 18 2 4" xfId="32033"/>
    <cellStyle name="20% - Accent2 18 3" xfId="3511"/>
    <cellStyle name="20% - Accent2 18 3 2" xfId="18315"/>
    <cellStyle name="20% - Accent2 18 3 2 2" xfId="32034"/>
    <cellStyle name="20% - Accent2 18 3 3" xfId="32035"/>
    <cellStyle name="20% - Accent2 18 4" xfId="15964"/>
    <cellStyle name="20% - Accent2 18 4 2" xfId="32036"/>
    <cellStyle name="20% - Accent2 18 5" xfId="24549"/>
    <cellStyle name="20% - Accent2 18 5 2" xfId="32037"/>
    <cellStyle name="20% - Accent2 18 6" xfId="32038"/>
    <cellStyle name="20% - Accent2 180" xfId="5820"/>
    <cellStyle name="20% - Accent2 180 2" xfId="20618"/>
    <cellStyle name="20% - Accent2 180 2 2" xfId="32039"/>
    <cellStyle name="20% - Accent2 180 3" xfId="26785"/>
    <cellStyle name="20% - Accent2 180 3 2" xfId="32040"/>
    <cellStyle name="20% - Accent2 180 4" xfId="32041"/>
    <cellStyle name="20% - Accent2 181" xfId="5821"/>
    <cellStyle name="20% - Accent2 181 2" xfId="20619"/>
    <cellStyle name="20% - Accent2 181 2 2" xfId="32042"/>
    <cellStyle name="20% - Accent2 181 3" xfId="26786"/>
    <cellStyle name="20% - Accent2 181 3 2" xfId="32043"/>
    <cellStyle name="20% - Accent2 181 4" xfId="32044"/>
    <cellStyle name="20% - Accent2 182" xfId="5822"/>
    <cellStyle name="20% - Accent2 182 2" xfId="20620"/>
    <cellStyle name="20% - Accent2 182 2 2" xfId="32045"/>
    <cellStyle name="20% - Accent2 182 3" xfId="26787"/>
    <cellStyle name="20% - Accent2 182 3 2" xfId="32046"/>
    <cellStyle name="20% - Accent2 182 4" xfId="32047"/>
    <cellStyle name="20% - Accent2 183" xfId="5823"/>
    <cellStyle name="20% - Accent2 183 2" xfId="20621"/>
    <cellStyle name="20% - Accent2 183 2 2" xfId="32048"/>
    <cellStyle name="20% - Accent2 183 3" xfId="26788"/>
    <cellStyle name="20% - Accent2 183 3 2" xfId="32049"/>
    <cellStyle name="20% - Accent2 183 4" xfId="32050"/>
    <cellStyle name="20% - Accent2 184" xfId="5824"/>
    <cellStyle name="20% - Accent2 184 2" xfId="20622"/>
    <cellStyle name="20% - Accent2 184 2 2" xfId="32051"/>
    <cellStyle name="20% - Accent2 184 3" xfId="26789"/>
    <cellStyle name="20% - Accent2 184 3 2" xfId="32052"/>
    <cellStyle name="20% - Accent2 184 4" xfId="32053"/>
    <cellStyle name="20% - Accent2 185" xfId="5825"/>
    <cellStyle name="20% - Accent2 185 2" xfId="20623"/>
    <cellStyle name="20% - Accent2 185 2 2" xfId="32054"/>
    <cellStyle name="20% - Accent2 185 3" xfId="26790"/>
    <cellStyle name="20% - Accent2 185 3 2" xfId="32055"/>
    <cellStyle name="20% - Accent2 185 4" xfId="32056"/>
    <cellStyle name="20% - Accent2 186" xfId="5826"/>
    <cellStyle name="20% - Accent2 186 2" xfId="20624"/>
    <cellStyle name="20% - Accent2 186 2 2" xfId="32057"/>
    <cellStyle name="20% - Accent2 186 3" xfId="26791"/>
    <cellStyle name="20% - Accent2 186 3 2" xfId="32058"/>
    <cellStyle name="20% - Accent2 186 4" xfId="32059"/>
    <cellStyle name="20% - Accent2 187" xfId="5827"/>
    <cellStyle name="20% - Accent2 187 2" xfId="20625"/>
    <cellStyle name="20% - Accent2 187 2 2" xfId="32060"/>
    <cellStyle name="20% - Accent2 187 3" xfId="26792"/>
    <cellStyle name="20% - Accent2 187 3 2" xfId="32061"/>
    <cellStyle name="20% - Accent2 187 4" xfId="32062"/>
    <cellStyle name="20% - Accent2 188" xfId="5828"/>
    <cellStyle name="20% - Accent2 188 2" xfId="20626"/>
    <cellStyle name="20% - Accent2 188 2 2" xfId="32063"/>
    <cellStyle name="20% - Accent2 188 3" xfId="26793"/>
    <cellStyle name="20% - Accent2 188 3 2" xfId="32064"/>
    <cellStyle name="20% - Accent2 188 4" xfId="32065"/>
    <cellStyle name="20% - Accent2 189" xfId="5829"/>
    <cellStyle name="20% - Accent2 189 2" xfId="20627"/>
    <cellStyle name="20% - Accent2 189 2 2" xfId="32066"/>
    <cellStyle name="20% - Accent2 189 3" xfId="26794"/>
    <cellStyle name="20% - Accent2 189 3 2" xfId="32067"/>
    <cellStyle name="20% - Accent2 189 4" xfId="32068"/>
    <cellStyle name="20% - Accent2 19" xfId="775"/>
    <cellStyle name="20% - Accent2 19 2" xfId="5830"/>
    <cellStyle name="20% - Accent2 19 2 2" xfId="20628"/>
    <cellStyle name="20% - Accent2 19 2 2 2" xfId="32069"/>
    <cellStyle name="20% - Accent2 19 2 3" xfId="26795"/>
    <cellStyle name="20% - Accent2 19 2 3 2" xfId="32070"/>
    <cellStyle name="20% - Accent2 19 2 4" xfId="32071"/>
    <cellStyle name="20% - Accent2 19 3" xfId="3512"/>
    <cellStyle name="20% - Accent2 19 3 2" xfId="18316"/>
    <cellStyle name="20% - Accent2 19 3 2 2" xfId="32072"/>
    <cellStyle name="20% - Accent2 19 3 3" xfId="32073"/>
    <cellStyle name="20% - Accent2 19 4" xfId="15965"/>
    <cellStyle name="20% - Accent2 19 4 2" xfId="32074"/>
    <cellStyle name="20% - Accent2 19 5" xfId="24550"/>
    <cellStyle name="20% - Accent2 19 5 2" xfId="32075"/>
    <cellStyle name="20% - Accent2 19 6" xfId="32076"/>
    <cellStyle name="20% - Accent2 190" xfId="5831"/>
    <cellStyle name="20% - Accent2 190 2" xfId="20629"/>
    <cellStyle name="20% - Accent2 190 2 2" xfId="32077"/>
    <cellStyle name="20% - Accent2 190 3" xfId="26796"/>
    <cellStyle name="20% - Accent2 190 3 2" xfId="32078"/>
    <cellStyle name="20% - Accent2 190 4" xfId="32079"/>
    <cellStyle name="20% - Accent2 191" xfId="5832"/>
    <cellStyle name="20% - Accent2 191 2" xfId="20630"/>
    <cellStyle name="20% - Accent2 191 2 2" xfId="32080"/>
    <cellStyle name="20% - Accent2 191 3" xfId="26797"/>
    <cellStyle name="20% - Accent2 191 3 2" xfId="32081"/>
    <cellStyle name="20% - Accent2 191 4" xfId="32082"/>
    <cellStyle name="20% - Accent2 192" xfId="5833"/>
    <cellStyle name="20% - Accent2 192 2" xfId="20631"/>
    <cellStyle name="20% - Accent2 192 2 2" xfId="32083"/>
    <cellStyle name="20% - Accent2 192 3" xfId="26798"/>
    <cellStyle name="20% - Accent2 192 3 2" xfId="32084"/>
    <cellStyle name="20% - Accent2 192 4" xfId="32085"/>
    <cellStyle name="20% - Accent2 193" xfId="5834"/>
    <cellStyle name="20% - Accent2 193 2" xfId="20632"/>
    <cellStyle name="20% - Accent2 193 2 2" xfId="32086"/>
    <cellStyle name="20% - Accent2 193 3" xfId="26799"/>
    <cellStyle name="20% - Accent2 193 3 2" xfId="32087"/>
    <cellStyle name="20% - Accent2 193 4" xfId="32088"/>
    <cellStyle name="20% - Accent2 194" xfId="5835"/>
    <cellStyle name="20% - Accent2 194 2" xfId="20633"/>
    <cellStyle name="20% - Accent2 194 2 2" xfId="32089"/>
    <cellStyle name="20% - Accent2 194 3" xfId="26800"/>
    <cellStyle name="20% - Accent2 194 3 2" xfId="32090"/>
    <cellStyle name="20% - Accent2 194 4" xfId="32091"/>
    <cellStyle name="20% - Accent2 195" xfId="5836"/>
    <cellStyle name="20% - Accent2 195 2" xfId="20634"/>
    <cellStyle name="20% - Accent2 195 2 2" xfId="32092"/>
    <cellStyle name="20% - Accent2 195 3" xfId="26801"/>
    <cellStyle name="20% - Accent2 195 3 2" xfId="32093"/>
    <cellStyle name="20% - Accent2 195 4" xfId="32094"/>
    <cellStyle name="20% - Accent2 196" xfId="5837"/>
    <cellStyle name="20% - Accent2 196 2" xfId="20635"/>
    <cellStyle name="20% - Accent2 196 2 2" xfId="32095"/>
    <cellStyle name="20% - Accent2 196 3" xfId="26802"/>
    <cellStyle name="20% - Accent2 196 3 2" xfId="32096"/>
    <cellStyle name="20% - Accent2 196 4" xfId="32097"/>
    <cellStyle name="20% - Accent2 197" xfId="5838"/>
    <cellStyle name="20% - Accent2 197 2" xfId="20636"/>
    <cellStyle name="20% - Accent2 197 2 2" xfId="32098"/>
    <cellStyle name="20% - Accent2 197 3" xfId="26803"/>
    <cellStyle name="20% - Accent2 197 3 2" xfId="32099"/>
    <cellStyle name="20% - Accent2 197 4" xfId="32100"/>
    <cellStyle name="20% - Accent2 198" xfId="5839"/>
    <cellStyle name="20% - Accent2 198 2" xfId="20637"/>
    <cellStyle name="20% - Accent2 198 2 2" xfId="32101"/>
    <cellStyle name="20% - Accent2 198 3" xfId="26804"/>
    <cellStyle name="20% - Accent2 198 3 2" xfId="32102"/>
    <cellStyle name="20% - Accent2 198 4" xfId="32103"/>
    <cellStyle name="20% - Accent2 199" xfId="5840"/>
    <cellStyle name="20% - Accent2 199 2" xfId="20638"/>
    <cellStyle name="20% - Accent2 199 2 2" xfId="32104"/>
    <cellStyle name="20% - Accent2 199 3" xfId="26805"/>
    <cellStyle name="20% - Accent2 199 3 2" xfId="32105"/>
    <cellStyle name="20% - Accent2 199 4" xfId="32106"/>
    <cellStyle name="20% - Accent2 2" xfId="7"/>
    <cellStyle name="20% - Accent2 2 10" xfId="776"/>
    <cellStyle name="20% - Accent2 2 11" xfId="777"/>
    <cellStyle name="20% - Accent2 2 11 2" xfId="3513"/>
    <cellStyle name="20% - Accent2 2 11 2 2" xfId="18317"/>
    <cellStyle name="20% - Accent2 2 11 2 2 2" xfId="32107"/>
    <cellStyle name="20% - Accent2 2 11 2 3" xfId="32108"/>
    <cellStyle name="20% - Accent2 2 11 3" xfId="15966"/>
    <cellStyle name="20% - Accent2 2 11 3 2" xfId="32109"/>
    <cellStyle name="20% - Accent2 2 11 4" xfId="24551"/>
    <cellStyle name="20% - Accent2 2 11 4 2" xfId="32110"/>
    <cellStyle name="20% - Accent2 2 11 5" xfId="32111"/>
    <cellStyle name="20% - Accent2 2 12" xfId="778"/>
    <cellStyle name="20% - Accent2 2 12 2" xfId="3514"/>
    <cellStyle name="20% - Accent2 2 12 2 2" xfId="18318"/>
    <cellStyle name="20% - Accent2 2 12 2 2 2" xfId="32112"/>
    <cellStyle name="20% - Accent2 2 12 2 3" xfId="32113"/>
    <cellStyle name="20% - Accent2 2 12 3" xfId="15967"/>
    <cellStyle name="20% - Accent2 2 12 3 2" xfId="32114"/>
    <cellStyle name="20% - Accent2 2 12 4" xfId="24552"/>
    <cellStyle name="20% - Accent2 2 12 4 2" xfId="32115"/>
    <cellStyle name="20% - Accent2 2 12 5" xfId="32116"/>
    <cellStyle name="20% - Accent2 2 13" xfId="779"/>
    <cellStyle name="20% - Accent2 2 13 2" xfId="3515"/>
    <cellStyle name="20% - Accent2 2 13 2 2" xfId="18319"/>
    <cellStyle name="20% - Accent2 2 13 2 2 2" xfId="32117"/>
    <cellStyle name="20% - Accent2 2 13 2 3" xfId="32118"/>
    <cellStyle name="20% - Accent2 2 13 3" xfId="15968"/>
    <cellStyle name="20% - Accent2 2 13 3 2" xfId="32119"/>
    <cellStyle name="20% - Accent2 2 13 4" xfId="24553"/>
    <cellStyle name="20% - Accent2 2 13 4 2" xfId="32120"/>
    <cellStyle name="20% - Accent2 2 13 5" xfId="32121"/>
    <cellStyle name="20% - Accent2 2 14" xfId="409"/>
    <cellStyle name="20% - Accent2 2 14 2" xfId="3232"/>
    <cellStyle name="20% - Accent2 2 14 2 2" xfId="18036"/>
    <cellStyle name="20% - Accent2 2 14 2 2 2" xfId="32122"/>
    <cellStyle name="20% - Accent2 2 14 2 3" xfId="32123"/>
    <cellStyle name="20% - Accent2 2 14 3" xfId="15685"/>
    <cellStyle name="20% - Accent2 2 14 3 2" xfId="32124"/>
    <cellStyle name="20% - Accent2 2 14 4" xfId="24268"/>
    <cellStyle name="20% - Accent2 2 14 4 2" xfId="32125"/>
    <cellStyle name="20% - Accent2 2 14 5" xfId="32126"/>
    <cellStyle name="20% - Accent2 2 15" xfId="284"/>
    <cellStyle name="20% - Accent2 2 15 2" xfId="5841"/>
    <cellStyle name="20% - Accent2 2 15 2 2" xfId="20639"/>
    <cellStyle name="20% - Accent2 2 15 2 2 2" xfId="32127"/>
    <cellStyle name="20% - Accent2 2 15 2 3" xfId="32128"/>
    <cellStyle name="20% - Accent2 2 15 3" xfId="15565"/>
    <cellStyle name="20% - Accent2 2 15 3 2" xfId="32129"/>
    <cellStyle name="20% - Accent2 2 15 4" xfId="24179"/>
    <cellStyle name="20% - Accent2 2 15 4 2" xfId="32130"/>
    <cellStyle name="20% - Accent2 2 15 5" xfId="32131"/>
    <cellStyle name="20% - Accent2 2 16" xfId="3112"/>
    <cellStyle name="20% - Accent2 2 16 2" xfId="17916"/>
    <cellStyle name="20% - Accent2 2 16 2 2" xfId="32132"/>
    <cellStyle name="20% - Accent2 2 16 3" xfId="32133"/>
    <cellStyle name="20% - Accent2 2 17" xfId="15339"/>
    <cellStyle name="20% - Accent2 2 17 2" xfId="32134"/>
    <cellStyle name="20% - Accent2 2 18" xfId="23938"/>
    <cellStyle name="20% - Accent2 2 18 2" xfId="32135"/>
    <cellStyle name="20% - Accent2 2 19" xfId="32136"/>
    <cellStyle name="20% - Accent2 2 2" xfId="8"/>
    <cellStyle name="20% - Accent2 2 2 10" xfId="285"/>
    <cellStyle name="20% - Accent2 2 2 10 2" xfId="5842"/>
    <cellStyle name="20% - Accent2 2 2 10 2 2" xfId="20640"/>
    <cellStyle name="20% - Accent2 2 2 10 2 2 2" xfId="32137"/>
    <cellStyle name="20% - Accent2 2 2 10 2 3" xfId="32138"/>
    <cellStyle name="20% - Accent2 2 2 10 3" xfId="15566"/>
    <cellStyle name="20% - Accent2 2 2 10 3 2" xfId="32139"/>
    <cellStyle name="20% - Accent2 2 2 10 4" xfId="24180"/>
    <cellStyle name="20% - Accent2 2 2 10 4 2" xfId="32140"/>
    <cellStyle name="20% - Accent2 2 2 10 5" xfId="32141"/>
    <cellStyle name="20% - Accent2 2 2 11" xfId="3113"/>
    <cellStyle name="20% - Accent2 2 2 11 2" xfId="17917"/>
    <cellStyle name="20% - Accent2 2 2 11 2 2" xfId="32142"/>
    <cellStyle name="20% - Accent2 2 2 11 3" xfId="32143"/>
    <cellStyle name="20% - Accent2 2 2 12" xfId="15340"/>
    <cellStyle name="20% - Accent2 2 2 12 2" xfId="32144"/>
    <cellStyle name="20% - Accent2 2 2 13" xfId="23939"/>
    <cellStyle name="20% - Accent2 2 2 13 2" xfId="32145"/>
    <cellStyle name="20% - Accent2 2 2 14" xfId="32146"/>
    <cellStyle name="20% - Accent2 2 2 2" xfId="76"/>
    <cellStyle name="20% - Accent2 2 2 2 2" xfId="175"/>
    <cellStyle name="20% - Accent2 2 2 2 2 2" xfId="781"/>
    <cellStyle name="20% - Accent2 2 2 2 2 2 2" xfId="3517"/>
    <cellStyle name="20% - Accent2 2 2 2 2 2 2 2" xfId="18321"/>
    <cellStyle name="20% - Accent2 2 2 2 2 2 2 2 2" xfId="32147"/>
    <cellStyle name="20% - Accent2 2 2 2 2 2 2 3" xfId="32148"/>
    <cellStyle name="20% - Accent2 2 2 2 2 2 3" xfId="15970"/>
    <cellStyle name="20% - Accent2 2 2 2 2 2 3 2" xfId="32149"/>
    <cellStyle name="20% - Accent2 2 2 2 2 2 4" xfId="24554"/>
    <cellStyle name="20% - Accent2 2 2 2 2 2 4 2" xfId="32150"/>
    <cellStyle name="20% - Accent2 2 2 2 2 2 5" xfId="32151"/>
    <cellStyle name="20% - Accent2 2 2 2 2 3" xfId="780"/>
    <cellStyle name="20% - Accent2 2 2 2 2 3 2" xfId="15969"/>
    <cellStyle name="20% - Accent2 2 2 2 2 3 2 2" xfId="32152"/>
    <cellStyle name="20% - Accent2 2 2 2 2 3 3" xfId="32153"/>
    <cellStyle name="20% - Accent2 2 2 2 2 4" xfId="3516"/>
    <cellStyle name="20% - Accent2 2 2 2 2 4 2" xfId="18320"/>
    <cellStyle name="20% - Accent2 2 2 2 2 4 2 2" xfId="32154"/>
    <cellStyle name="20% - Accent2 2 2 2 2 4 3" xfId="32155"/>
    <cellStyle name="20% - Accent2 2 2 2 2 5" xfId="15492"/>
    <cellStyle name="20% - Accent2 2 2 2 2 5 2" xfId="32156"/>
    <cellStyle name="20% - Accent2 2 2 2 2 6" xfId="24095"/>
    <cellStyle name="20% - Accent2 2 2 2 2 6 2" xfId="32157"/>
    <cellStyle name="20% - Accent2 2 2 2 2 7" xfId="32158"/>
    <cellStyle name="20% - Accent2 2 2 2 3" xfId="782"/>
    <cellStyle name="20% - Accent2 2 2 2 3 2" xfId="3518"/>
    <cellStyle name="20% - Accent2 2 2 2 3 2 2" xfId="18322"/>
    <cellStyle name="20% - Accent2 2 2 2 3 2 2 2" xfId="32159"/>
    <cellStyle name="20% - Accent2 2 2 2 3 2 3" xfId="32160"/>
    <cellStyle name="20% - Accent2 2 2 2 3 3" xfId="15971"/>
    <cellStyle name="20% - Accent2 2 2 2 3 3 2" xfId="32161"/>
    <cellStyle name="20% - Accent2 2 2 2 3 4" xfId="24555"/>
    <cellStyle name="20% - Accent2 2 2 2 3 4 2" xfId="32162"/>
    <cellStyle name="20% - Accent2 2 2 2 3 5" xfId="32163"/>
    <cellStyle name="20% - Accent2 2 2 2 4" xfId="464"/>
    <cellStyle name="20% - Accent2 2 2 2 4 2" xfId="3282"/>
    <cellStyle name="20% - Accent2 2 2 2 4 2 2" xfId="18086"/>
    <cellStyle name="20% - Accent2 2 2 2 4 2 2 2" xfId="32164"/>
    <cellStyle name="20% - Accent2 2 2 2 4 2 3" xfId="32165"/>
    <cellStyle name="20% - Accent2 2 2 2 4 3" xfId="15735"/>
    <cellStyle name="20% - Accent2 2 2 2 4 3 2" xfId="32166"/>
    <cellStyle name="20% - Accent2 2 2 2 4 4" xfId="24319"/>
    <cellStyle name="20% - Accent2 2 2 2 4 4 2" xfId="32167"/>
    <cellStyle name="20% - Accent2 2 2 2 4 5" xfId="32168"/>
    <cellStyle name="20% - Accent2 2 2 2 5" xfId="334"/>
    <cellStyle name="20% - Accent2 2 2 2 5 2" xfId="15615"/>
    <cellStyle name="20% - Accent2 2 2 2 5 2 2" xfId="32169"/>
    <cellStyle name="20% - Accent2 2 2 2 5 3" xfId="32170"/>
    <cellStyle name="20% - Accent2 2 2 2 6" xfId="3162"/>
    <cellStyle name="20% - Accent2 2 2 2 6 2" xfId="17966"/>
    <cellStyle name="20% - Accent2 2 2 2 6 2 2" xfId="32171"/>
    <cellStyle name="20% - Accent2 2 2 2 6 3" xfId="32172"/>
    <cellStyle name="20% - Accent2 2 2 2 7" xfId="15397"/>
    <cellStyle name="20% - Accent2 2 2 2 7 2" xfId="32173"/>
    <cellStyle name="20% - Accent2 2 2 2 8" xfId="23997"/>
    <cellStyle name="20% - Accent2 2 2 2 8 2" xfId="32174"/>
    <cellStyle name="20% - Accent2 2 2 2 9" xfId="32175"/>
    <cellStyle name="20% - Accent2 2 2 3" xfId="124"/>
    <cellStyle name="20% - Accent2 2 2 3 2" xfId="784"/>
    <cellStyle name="20% - Accent2 2 2 3 2 2" xfId="785"/>
    <cellStyle name="20% - Accent2 2 2 3 2 2 2" xfId="3521"/>
    <cellStyle name="20% - Accent2 2 2 3 2 2 2 2" xfId="18325"/>
    <cellStyle name="20% - Accent2 2 2 3 2 2 2 2 2" xfId="32176"/>
    <cellStyle name="20% - Accent2 2 2 3 2 2 2 3" xfId="32177"/>
    <cellStyle name="20% - Accent2 2 2 3 2 2 3" xfId="15974"/>
    <cellStyle name="20% - Accent2 2 2 3 2 2 3 2" xfId="32178"/>
    <cellStyle name="20% - Accent2 2 2 3 2 2 4" xfId="24557"/>
    <cellStyle name="20% - Accent2 2 2 3 2 2 4 2" xfId="32179"/>
    <cellStyle name="20% - Accent2 2 2 3 2 2 5" xfId="32180"/>
    <cellStyle name="20% - Accent2 2 2 3 2 3" xfId="3520"/>
    <cellStyle name="20% - Accent2 2 2 3 2 3 2" xfId="18324"/>
    <cellStyle name="20% - Accent2 2 2 3 2 3 2 2" xfId="32181"/>
    <cellStyle name="20% - Accent2 2 2 3 2 3 3" xfId="32182"/>
    <cellStyle name="20% - Accent2 2 2 3 2 4" xfId="15973"/>
    <cellStyle name="20% - Accent2 2 2 3 2 4 2" xfId="32183"/>
    <cellStyle name="20% - Accent2 2 2 3 2 5" xfId="24556"/>
    <cellStyle name="20% - Accent2 2 2 3 2 5 2" xfId="32184"/>
    <cellStyle name="20% - Accent2 2 2 3 2 6" xfId="32185"/>
    <cellStyle name="20% - Accent2 2 2 3 3" xfId="786"/>
    <cellStyle name="20% - Accent2 2 2 3 3 2" xfId="3522"/>
    <cellStyle name="20% - Accent2 2 2 3 3 2 2" xfId="18326"/>
    <cellStyle name="20% - Accent2 2 2 3 3 2 2 2" xfId="32186"/>
    <cellStyle name="20% - Accent2 2 2 3 3 2 3" xfId="32187"/>
    <cellStyle name="20% - Accent2 2 2 3 3 3" xfId="15975"/>
    <cellStyle name="20% - Accent2 2 2 3 3 3 2" xfId="32188"/>
    <cellStyle name="20% - Accent2 2 2 3 3 4" xfId="24558"/>
    <cellStyle name="20% - Accent2 2 2 3 3 4 2" xfId="32189"/>
    <cellStyle name="20% - Accent2 2 2 3 3 5" xfId="32190"/>
    <cellStyle name="20% - Accent2 2 2 3 4" xfId="783"/>
    <cellStyle name="20% - Accent2 2 2 3 4 2" xfId="15972"/>
    <cellStyle name="20% - Accent2 2 2 3 4 2 2" xfId="32191"/>
    <cellStyle name="20% - Accent2 2 2 3 4 3" xfId="32192"/>
    <cellStyle name="20% - Accent2 2 2 3 5" xfId="3519"/>
    <cellStyle name="20% - Accent2 2 2 3 5 2" xfId="18323"/>
    <cellStyle name="20% - Accent2 2 2 3 5 2 2" xfId="32193"/>
    <cellStyle name="20% - Accent2 2 2 3 5 3" xfId="32194"/>
    <cellStyle name="20% - Accent2 2 2 3 6" xfId="15443"/>
    <cellStyle name="20% - Accent2 2 2 3 6 2" xfId="32195"/>
    <cellStyle name="20% - Accent2 2 2 3 7" xfId="24045"/>
    <cellStyle name="20% - Accent2 2 2 3 7 2" xfId="32196"/>
    <cellStyle name="20% - Accent2 2 2 3 8" xfId="32197"/>
    <cellStyle name="20% - Accent2 2 2 4" xfId="787"/>
    <cellStyle name="20% - Accent2 2 2 4 2" xfId="788"/>
    <cellStyle name="20% - Accent2 2 2 4 2 2" xfId="3524"/>
    <cellStyle name="20% - Accent2 2 2 4 2 2 2" xfId="18328"/>
    <cellStyle name="20% - Accent2 2 2 4 2 2 2 2" xfId="32198"/>
    <cellStyle name="20% - Accent2 2 2 4 2 2 3" xfId="32199"/>
    <cellStyle name="20% - Accent2 2 2 4 2 3" xfId="15977"/>
    <cellStyle name="20% - Accent2 2 2 4 2 3 2" xfId="32200"/>
    <cellStyle name="20% - Accent2 2 2 4 2 4" xfId="24560"/>
    <cellStyle name="20% - Accent2 2 2 4 2 4 2" xfId="32201"/>
    <cellStyle name="20% - Accent2 2 2 4 2 5" xfId="32202"/>
    <cellStyle name="20% - Accent2 2 2 4 3" xfId="3523"/>
    <cellStyle name="20% - Accent2 2 2 4 3 2" xfId="18327"/>
    <cellStyle name="20% - Accent2 2 2 4 3 2 2" xfId="32203"/>
    <cellStyle name="20% - Accent2 2 2 4 3 3" xfId="32204"/>
    <cellStyle name="20% - Accent2 2 2 4 4" xfId="15976"/>
    <cellStyle name="20% - Accent2 2 2 4 4 2" xfId="32205"/>
    <cellStyle name="20% - Accent2 2 2 4 5" xfId="24559"/>
    <cellStyle name="20% - Accent2 2 2 4 5 2" xfId="32206"/>
    <cellStyle name="20% - Accent2 2 2 4 6" xfId="32207"/>
    <cellStyle name="20% - Accent2 2 2 5" xfId="789"/>
    <cellStyle name="20% - Accent2 2 2 5 2" xfId="3525"/>
    <cellStyle name="20% - Accent2 2 2 5 2 2" xfId="18329"/>
    <cellStyle name="20% - Accent2 2 2 5 2 2 2" xfId="32208"/>
    <cellStyle name="20% - Accent2 2 2 5 2 3" xfId="32209"/>
    <cellStyle name="20% - Accent2 2 2 5 3" xfId="15978"/>
    <cellStyle name="20% - Accent2 2 2 5 3 2" xfId="32210"/>
    <cellStyle name="20% - Accent2 2 2 5 4" xfId="24561"/>
    <cellStyle name="20% - Accent2 2 2 5 4 2" xfId="32211"/>
    <cellStyle name="20% - Accent2 2 2 5 5" xfId="32212"/>
    <cellStyle name="20% - Accent2 2 2 6" xfId="790"/>
    <cellStyle name="20% - Accent2 2 2 6 2" xfId="3526"/>
    <cellStyle name="20% - Accent2 2 2 6 2 2" xfId="18330"/>
    <cellStyle name="20% - Accent2 2 2 6 2 2 2" xfId="32213"/>
    <cellStyle name="20% - Accent2 2 2 6 2 3" xfId="32214"/>
    <cellStyle name="20% - Accent2 2 2 6 3" xfId="15979"/>
    <cellStyle name="20% - Accent2 2 2 6 3 2" xfId="32215"/>
    <cellStyle name="20% - Accent2 2 2 6 4" xfId="24562"/>
    <cellStyle name="20% - Accent2 2 2 6 4 2" xfId="32216"/>
    <cellStyle name="20% - Accent2 2 2 6 5" xfId="32217"/>
    <cellStyle name="20% - Accent2 2 2 7" xfId="791"/>
    <cellStyle name="20% - Accent2 2 2 7 2" xfId="3527"/>
    <cellStyle name="20% - Accent2 2 2 7 2 2" xfId="18331"/>
    <cellStyle name="20% - Accent2 2 2 7 2 2 2" xfId="32218"/>
    <cellStyle name="20% - Accent2 2 2 7 2 3" xfId="32219"/>
    <cellStyle name="20% - Accent2 2 2 7 3" xfId="15980"/>
    <cellStyle name="20% - Accent2 2 2 7 3 2" xfId="32220"/>
    <cellStyle name="20% - Accent2 2 2 7 4" xfId="24563"/>
    <cellStyle name="20% - Accent2 2 2 7 4 2" xfId="32221"/>
    <cellStyle name="20% - Accent2 2 2 7 5" xfId="32222"/>
    <cellStyle name="20% - Accent2 2 2 8" xfId="792"/>
    <cellStyle name="20% - Accent2 2 2 8 2" xfId="3528"/>
    <cellStyle name="20% - Accent2 2 2 8 2 2" xfId="18332"/>
    <cellStyle name="20% - Accent2 2 2 8 2 2 2" xfId="32223"/>
    <cellStyle name="20% - Accent2 2 2 8 2 3" xfId="32224"/>
    <cellStyle name="20% - Accent2 2 2 8 3" xfId="15981"/>
    <cellStyle name="20% - Accent2 2 2 8 3 2" xfId="32225"/>
    <cellStyle name="20% - Accent2 2 2 8 4" xfId="24564"/>
    <cellStyle name="20% - Accent2 2 2 8 4 2" xfId="32226"/>
    <cellStyle name="20% - Accent2 2 2 8 5" xfId="32227"/>
    <cellStyle name="20% - Accent2 2 2 9" xfId="410"/>
    <cellStyle name="20% - Accent2 2 2 9 2" xfId="3233"/>
    <cellStyle name="20% - Accent2 2 2 9 2 2" xfId="18037"/>
    <cellStyle name="20% - Accent2 2 2 9 2 2 2" xfId="32228"/>
    <cellStyle name="20% - Accent2 2 2 9 2 3" xfId="32229"/>
    <cellStyle name="20% - Accent2 2 2 9 3" xfId="15686"/>
    <cellStyle name="20% - Accent2 2 2 9 3 2" xfId="32230"/>
    <cellStyle name="20% - Accent2 2 2 9 4" xfId="24269"/>
    <cellStyle name="20% - Accent2 2 2 9 4 2" xfId="32231"/>
    <cellStyle name="20% - Accent2 2 2 9 5" xfId="32232"/>
    <cellStyle name="20% - Accent2 2 3" xfId="75"/>
    <cellStyle name="20% - Accent2 2 3 10" xfId="23996"/>
    <cellStyle name="20% - Accent2 2 3 10 2" xfId="32233"/>
    <cellStyle name="20% - Accent2 2 3 11" xfId="32234"/>
    <cellStyle name="20% - Accent2 2 3 2" xfId="174"/>
    <cellStyle name="20% - Accent2 2 3 2 2" xfId="794"/>
    <cellStyle name="20% - Accent2 2 3 2 2 2" xfId="795"/>
    <cellStyle name="20% - Accent2 2 3 2 2 2 2" xfId="3531"/>
    <cellStyle name="20% - Accent2 2 3 2 2 2 2 2" xfId="18335"/>
    <cellStyle name="20% - Accent2 2 3 2 2 2 2 2 2" xfId="32235"/>
    <cellStyle name="20% - Accent2 2 3 2 2 2 2 3" xfId="32236"/>
    <cellStyle name="20% - Accent2 2 3 2 2 2 3" xfId="15984"/>
    <cellStyle name="20% - Accent2 2 3 2 2 2 3 2" xfId="32237"/>
    <cellStyle name="20% - Accent2 2 3 2 2 2 4" xfId="24566"/>
    <cellStyle name="20% - Accent2 2 3 2 2 2 4 2" xfId="32238"/>
    <cellStyle name="20% - Accent2 2 3 2 2 2 5" xfId="32239"/>
    <cellStyle name="20% - Accent2 2 3 2 2 3" xfId="3530"/>
    <cellStyle name="20% - Accent2 2 3 2 2 3 2" xfId="18334"/>
    <cellStyle name="20% - Accent2 2 3 2 2 3 2 2" xfId="32240"/>
    <cellStyle name="20% - Accent2 2 3 2 2 3 3" xfId="32241"/>
    <cellStyle name="20% - Accent2 2 3 2 2 4" xfId="15983"/>
    <cellStyle name="20% - Accent2 2 3 2 2 4 2" xfId="32242"/>
    <cellStyle name="20% - Accent2 2 3 2 2 5" xfId="24565"/>
    <cellStyle name="20% - Accent2 2 3 2 2 5 2" xfId="32243"/>
    <cellStyle name="20% - Accent2 2 3 2 2 6" xfId="32244"/>
    <cellStyle name="20% - Accent2 2 3 2 3" xfId="796"/>
    <cellStyle name="20% - Accent2 2 3 2 3 2" xfId="3532"/>
    <cellStyle name="20% - Accent2 2 3 2 3 2 2" xfId="18336"/>
    <cellStyle name="20% - Accent2 2 3 2 3 2 2 2" xfId="32245"/>
    <cellStyle name="20% - Accent2 2 3 2 3 2 3" xfId="32246"/>
    <cellStyle name="20% - Accent2 2 3 2 3 3" xfId="15985"/>
    <cellStyle name="20% - Accent2 2 3 2 3 3 2" xfId="32247"/>
    <cellStyle name="20% - Accent2 2 3 2 3 4" xfId="24567"/>
    <cellStyle name="20% - Accent2 2 3 2 3 4 2" xfId="32248"/>
    <cellStyle name="20% - Accent2 2 3 2 3 5" xfId="32249"/>
    <cellStyle name="20% - Accent2 2 3 2 4" xfId="793"/>
    <cellStyle name="20% - Accent2 2 3 2 4 2" xfId="15982"/>
    <cellStyle name="20% - Accent2 2 3 2 4 2 2" xfId="32250"/>
    <cellStyle name="20% - Accent2 2 3 2 4 3" xfId="32251"/>
    <cellStyle name="20% - Accent2 2 3 2 5" xfId="3529"/>
    <cellStyle name="20% - Accent2 2 3 2 5 2" xfId="18333"/>
    <cellStyle name="20% - Accent2 2 3 2 5 2 2" xfId="32252"/>
    <cellStyle name="20% - Accent2 2 3 2 5 3" xfId="32253"/>
    <cellStyle name="20% - Accent2 2 3 2 6" xfId="15491"/>
    <cellStyle name="20% - Accent2 2 3 2 6 2" xfId="32254"/>
    <cellStyle name="20% - Accent2 2 3 2 7" xfId="24094"/>
    <cellStyle name="20% - Accent2 2 3 2 7 2" xfId="32255"/>
    <cellStyle name="20% - Accent2 2 3 2 8" xfId="32256"/>
    <cellStyle name="20% - Accent2 2 3 3" xfId="797"/>
    <cellStyle name="20% - Accent2 2 3 3 2" xfId="798"/>
    <cellStyle name="20% - Accent2 2 3 3 2 2" xfId="799"/>
    <cellStyle name="20% - Accent2 2 3 3 2 2 2" xfId="3535"/>
    <cellStyle name="20% - Accent2 2 3 3 2 2 2 2" xfId="18339"/>
    <cellStyle name="20% - Accent2 2 3 3 2 2 2 2 2" xfId="32257"/>
    <cellStyle name="20% - Accent2 2 3 3 2 2 2 3" xfId="32258"/>
    <cellStyle name="20% - Accent2 2 3 3 2 2 3" xfId="15988"/>
    <cellStyle name="20% - Accent2 2 3 3 2 2 3 2" xfId="32259"/>
    <cellStyle name="20% - Accent2 2 3 3 2 2 4" xfId="24570"/>
    <cellStyle name="20% - Accent2 2 3 3 2 2 4 2" xfId="32260"/>
    <cellStyle name="20% - Accent2 2 3 3 2 2 5" xfId="32261"/>
    <cellStyle name="20% - Accent2 2 3 3 2 3" xfId="3534"/>
    <cellStyle name="20% - Accent2 2 3 3 2 3 2" xfId="18338"/>
    <cellStyle name="20% - Accent2 2 3 3 2 3 2 2" xfId="32262"/>
    <cellStyle name="20% - Accent2 2 3 3 2 3 3" xfId="32263"/>
    <cellStyle name="20% - Accent2 2 3 3 2 4" xfId="15987"/>
    <cellStyle name="20% - Accent2 2 3 3 2 4 2" xfId="32264"/>
    <cellStyle name="20% - Accent2 2 3 3 2 5" xfId="24569"/>
    <cellStyle name="20% - Accent2 2 3 3 2 5 2" xfId="32265"/>
    <cellStyle name="20% - Accent2 2 3 3 2 6" xfId="32266"/>
    <cellStyle name="20% - Accent2 2 3 3 3" xfId="800"/>
    <cellStyle name="20% - Accent2 2 3 3 3 2" xfId="3536"/>
    <cellStyle name="20% - Accent2 2 3 3 3 2 2" xfId="18340"/>
    <cellStyle name="20% - Accent2 2 3 3 3 2 2 2" xfId="32267"/>
    <cellStyle name="20% - Accent2 2 3 3 3 2 3" xfId="32268"/>
    <cellStyle name="20% - Accent2 2 3 3 3 3" xfId="15989"/>
    <cellStyle name="20% - Accent2 2 3 3 3 3 2" xfId="32269"/>
    <cellStyle name="20% - Accent2 2 3 3 3 4" xfId="24571"/>
    <cellStyle name="20% - Accent2 2 3 3 3 4 2" xfId="32270"/>
    <cellStyle name="20% - Accent2 2 3 3 3 5" xfId="32271"/>
    <cellStyle name="20% - Accent2 2 3 3 4" xfId="3533"/>
    <cellStyle name="20% - Accent2 2 3 3 4 2" xfId="18337"/>
    <cellStyle name="20% - Accent2 2 3 3 4 2 2" xfId="32272"/>
    <cellStyle name="20% - Accent2 2 3 3 4 3" xfId="32273"/>
    <cellStyle name="20% - Accent2 2 3 3 5" xfId="15986"/>
    <cellStyle name="20% - Accent2 2 3 3 5 2" xfId="32274"/>
    <cellStyle name="20% - Accent2 2 3 3 6" xfId="24568"/>
    <cellStyle name="20% - Accent2 2 3 3 6 2" xfId="32275"/>
    <cellStyle name="20% - Accent2 2 3 3 7" xfId="32276"/>
    <cellStyle name="20% - Accent2 2 3 4" xfId="801"/>
    <cellStyle name="20% - Accent2 2 3 4 2" xfId="802"/>
    <cellStyle name="20% - Accent2 2 3 4 2 2" xfId="3538"/>
    <cellStyle name="20% - Accent2 2 3 4 2 2 2" xfId="18342"/>
    <cellStyle name="20% - Accent2 2 3 4 2 2 2 2" xfId="32277"/>
    <cellStyle name="20% - Accent2 2 3 4 2 2 3" xfId="32278"/>
    <cellStyle name="20% - Accent2 2 3 4 2 3" xfId="15991"/>
    <cellStyle name="20% - Accent2 2 3 4 2 3 2" xfId="32279"/>
    <cellStyle name="20% - Accent2 2 3 4 2 4" xfId="24573"/>
    <cellStyle name="20% - Accent2 2 3 4 2 4 2" xfId="32280"/>
    <cellStyle name="20% - Accent2 2 3 4 2 5" xfId="32281"/>
    <cellStyle name="20% - Accent2 2 3 4 3" xfId="3537"/>
    <cellStyle name="20% - Accent2 2 3 4 3 2" xfId="18341"/>
    <cellStyle name="20% - Accent2 2 3 4 3 2 2" xfId="32282"/>
    <cellStyle name="20% - Accent2 2 3 4 3 3" xfId="32283"/>
    <cellStyle name="20% - Accent2 2 3 4 4" xfId="15990"/>
    <cellStyle name="20% - Accent2 2 3 4 4 2" xfId="32284"/>
    <cellStyle name="20% - Accent2 2 3 4 5" xfId="24572"/>
    <cellStyle name="20% - Accent2 2 3 4 5 2" xfId="32285"/>
    <cellStyle name="20% - Accent2 2 3 4 6" xfId="32286"/>
    <cellStyle name="20% - Accent2 2 3 5" xfId="803"/>
    <cellStyle name="20% - Accent2 2 3 5 2" xfId="3539"/>
    <cellStyle name="20% - Accent2 2 3 5 2 2" xfId="18343"/>
    <cellStyle name="20% - Accent2 2 3 5 2 2 2" xfId="32287"/>
    <cellStyle name="20% - Accent2 2 3 5 2 3" xfId="32288"/>
    <cellStyle name="20% - Accent2 2 3 5 3" xfId="15992"/>
    <cellStyle name="20% - Accent2 2 3 5 3 2" xfId="32289"/>
    <cellStyle name="20% - Accent2 2 3 5 4" xfId="24574"/>
    <cellStyle name="20% - Accent2 2 3 5 4 2" xfId="32290"/>
    <cellStyle name="20% - Accent2 2 3 5 5" xfId="32291"/>
    <cellStyle name="20% - Accent2 2 3 6" xfId="463"/>
    <cellStyle name="20% - Accent2 2 3 6 2" xfId="3281"/>
    <cellStyle name="20% - Accent2 2 3 6 2 2" xfId="18085"/>
    <cellStyle name="20% - Accent2 2 3 6 2 2 2" xfId="32292"/>
    <cellStyle name="20% - Accent2 2 3 6 2 3" xfId="32293"/>
    <cellStyle name="20% - Accent2 2 3 6 3" xfId="15734"/>
    <cellStyle name="20% - Accent2 2 3 6 3 2" xfId="32294"/>
    <cellStyle name="20% - Accent2 2 3 6 4" xfId="24318"/>
    <cellStyle name="20% - Accent2 2 3 6 4 2" xfId="32295"/>
    <cellStyle name="20% - Accent2 2 3 6 5" xfId="32296"/>
    <cellStyle name="20% - Accent2 2 3 7" xfId="333"/>
    <cellStyle name="20% - Accent2 2 3 7 2" xfId="5843"/>
    <cellStyle name="20% - Accent2 2 3 7 2 2" xfId="20641"/>
    <cellStyle name="20% - Accent2 2 3 7 2 2 2" xfId="32297"/>
    <cellStyle name="20% - Accent2 2 3 7 2 3" xfId="32298"/>
    <cellStyle name="20% - Accent2 2 3 7 3" xfId="15614"/>
    <cellStyle name="20% - Accent2 2 3 7 3 2" xfId="32299"/>
    <cellStyle name="20% - Accent2 2 3 7 4" xfId="24225"/>
    <cellStyle name="20% - Accent2 2 3 7 4 2" xfId="32300"/>
    <cellStyle name="20% - Accent2 2 3 7 5" xfId="32301"/>
    <cellStyle name="20% - Accent2 2 3 8" xfId="3161"/>
    <cellStyle name="20% - Accent2 2 3 8 2" xfId="17965"/>
    <cellStyle name="20% - Accent2 2 3 8 2 2" xfId="32302"/>
    <cellStyle name="20% - Accent2 2 3 8 3" xfId="32303"/>
    <cellStyle name="20% - Accent2 2 3 9" xfId="15396"/>
    <cellStyle name="20% - Accent2 2 3 9 2" xfId="32304"/>
    <cellStyle name="20% - Accent2 2 4" xfId="123"/>
    <cellStyle name="20% - Accent2 2 4 2" xfId="805"/>
    <cellStyle name="20% - Accent2 2 4 2 2" xfId="806"/>
    <cellStyle name="20% - Accent2 2 4 2 2 2" xfId="3542"/>
    <cellStyle name="20% - Accent2 2 4 2 2 2 2" xfId="18346"/>
    <cellStyle name="20% - Accent2 2 4 2 2 2 2 2" xfId="32305"/>
    <cellStyle name="20% - Accent2 2 4 2 2 2 3" xfId="32306"/>
    <cellStyle name="20% - Accent2 2 4 2 2 3" xfId="15995"/>
    <cellStyle name="20% - Accent2 2 4 2 2 3 2" xfId="32307"/>
    <cellStyle name="20% - Accent2 2 4 2 2 4" xfId="24577"/>
    <cellStyle name="20% - Accent2 2 4 2 2 4 2" xfId="32308"/>
    <cellStyle name="20% - Accent2 2 4 2 2 5" xfId="32309"/>
    <cellStyle name="20% - Accent2 2 4 2 3" xfId="3541"/>
    <cellStyle name="20% - Accent2 2 4 2 3 2" xfId="18345"/>
    <cellStyle name="20% - Accent2 2 4 2 3 2 2" xfId="32310"/>
    <cellStyle name="20% - Accent2 2 4 2 3 3" xfId="32311"/>
    <cellStyle name="20% - Accent2 2 4 2 4" xfId="15994"/>
    <cellStyle name="20% - Accent2 2 4 2 4 2" xfId="32312"/>
    <cellStyle name="20% - Accent2 2 4 2 5" xfId="24576"/>
    <cellStyle name="20% - Accent2 2 4 2 5 2" xfId="32313"/>
    <cellStyle name="20% - Accent2 2 4 2 6" xfId="32314"/>
    <cellStyle name="20% - Accent2 2 4 3" xfId="807"/>
    <cellStyle name="20% - Accent2 2 4 3 2" xfId="3543"/>
    <cellStyle name="20% - Accent2 2 4 3 2 2" xfId="18347"/>
    <cellStyle name="20% - Accent2 2 4 3 2 2 2" xfId="32315"/>
    <cellStyle name="20% - Accent2 2 4 3 2 3" xfId="32316"/>
    <cellStyle name="20% - Accent2 2 4 3 3" xfId="15996"/>
    <cellStyle name="20% - Accent2 2 4 3 3 2" xfId="32317"/>
    <cellStyle name="20% - Accent2 2 4 3 4" xfId="24578"/>
    <cellStyle name="20% - Accent2 2 4 3 4 2" xfId="32318"/>
    <cellStyle name="20% - Accent2 2 4 3 5" xfId="32319"/>
    <cellStyle name="20% - Accent2 2 4 4" xfId="804"/>
    <cellStyle name="20% - Accent2 2 4 4 2" xfId="5844"/>
    <cellStyle name="20% - Accent2 2 4 4 3" xfId="15993"/>
    <cellStyle name="20% - Accent2 2 4 4 3 2" xfId="32320"/>
    <cellStyle name="20% - Accent2 2 4 4 4" xfId="24575"/>
    <cellStyle name="20% - Accent2 2 4 4 4 2" xfId="32321"/>
    <cellStyle name="20% - Accent2 2 4 5" xfId="3540"/>
    <cellStyle name="20% - Accent2 2 4 5 2" xfId="18344"/>
    <cellStyle name="20% - Accent2 2 4 5 2 2" xfId="32322"/>
    <cellStyle name="20% - Accent2 2 4 5 3" xfId="32323"/>
    <cellStyle name="20% - Accent2 2 4 6" xfId="15442"/>
    <cellStyle name="20% - Accent2 2 4 6 2" xfId="32324"/>
    <cellStyle name="20% - Accent2 2 4 7" xfId="24044"/>
    <cellStyle name="20% - Accent2 2 4 7 2" xfId="32325"/>
    <cellStyle name="20% - Accent2 2 4 8" xfId="32326"/>
    <cellStyle name="20% - Accent2 2 5" xfId="808"/>
    <cellStyle name="20% - Accent2 2 5 2" xfId="809"/>
    <cellStyle name="20% - Accent2 2 5 2 2" xfId="810"/>
    <cellStyle name="20% - Accent2 2 5 2 2 2" xfId="3546"/>
    <cellStyle name="20% - Accent2 2 5 2 2 2 2" xfId="18350"/>
    <cellStyle name="20% - Accent2 2 5 2 2 2 2 2" xfId="32327"/>
    <cellStyle name="20% - Accent2 2 5 2 2 2 3" xfId="32328"/>
    <cellStyle name="20% - Accent2 2 5 2 2 3" xfId="15999"/>
    <cellStyle name="20% - Accent2 2 5 2 2 3 2" xfId="32329"/>
    <cellStyle name="20% - Accent2 2 5 2 2 4" xfId="24581"/>
    <cellStyle name="20% - Accent2 2 5 2 2 4 2" xfId="32330"/>
    <cellStyle name="20% - Accent2 2 5 2 2 5" xfId="32331"/>
    <cellStyle name="20% - Accent2 2 5 2 3" xfId="3545"/>
    <cellStyle name="20% - Accent2 2 5 2 3 2" xfId="18349"/>
    <cellStyle name="20% - Accent2 2 5 2 3 2 2" xfId="32332"/>
    <cellStyle name="20% - Accent2 2 5 2 3 3" xfId="32333"/>
    <cellStyle name="20% - Accent2 2 5 2 4" xfId="15998"/>
    <cellStyle name="20% - Accent2 2 5 2 4 2" xfId="32334"/>
    <cellStyle name="20% - Accent2 2 5 2 5" xfId="24580"/>
    <cellStyle name="20% - Accent2 2 5 2 5 2" xfId="32335"/>
    <cellStyle name="20% - Accent2 2 5 2 6" xfId="32336"/>
    <cellStyle name="20% - Accent2 2 5 3" xfId="811"/>
    <cellStyle name="20% - Accent2 2 5 3 2" xfId="3547"/>
    <cellStyle name="20% - Accent2 2 5 3 2 2" xfId="18351"/>
    <cellStyle name="20% - Accent2 2 5 3 2 2 2" xfId="32337"/>
    <cellStyle name="20% - Accent2 2 5 3 2 3" xfId="32338"/>
    <cellStyle name="20% - Accent2 2 5 3 3" xfId="16000"/>
    <cellStyle name="20% - Accent2 2 5 3 3 2" xfId="32339"/>
    <cellStyle name="20% - Accent2 2 5 3 4" xfId="24582"/>
    <cellStyle name="20% - Accent2 2 5 3 4 2" xfId="32340"/>
    <cellStyle name="20% - Accent2 2 5 3 5" xfId="32341"/>
    <cellStyle name="20% - Accent2 2 5 4" xfId="3544"/>
    <cellStyle name="20% - Accent2 2 5 4 2" xfId="18348"/>
    <cellStyle name="20% - Accent2 2 5 4 2 2" xfId="32342"/>
    <cellStyle name="20% - Accent2 2 5 4 3" xfId="32343"/>
    <cellStyle name="20% - Accent2 2 5 5" xfId="15997"/>
    <cellStyle name="20% - Accent2 2 5 5 2" xfId="32344"/>
    <cellStyle name="20% - Accent2 2 5 6" xfId="24579"/>
    <cellStyle name="20% - Accent2 2 5 6 2" xfId="32345"/>
    <cellStyle name="20% - Accent2 2 5 7" xfId="32346"/>
    <cellStyle name="20% - Accent2 2 6" xfId="812"/>
    <cellStyle name="20% - Accent2 2 6 2" xfId="813"/>
    <cellStyle name="20% - Accent2 2 6 2 2" xfId="814"/>
    <cellStyle name="20% - Accent2 2 6 2 2 2" xfId="3550"/>
    <cellStyle name="20% - Accent2 2 6 2 2 2 2" xfId="18354"/>
    <cellStyle name="20% - Accent2 2 6 2 2 2 2 2" xfId="32347"/>
    <cellStyle name="20% - Accent2 2 6 2 2 2 3" xfId="32348"/>
    <cellStyle name="20% - Accent2 2 6 2 2 3" xfId="16003"/>
    <cellStyle name="20% - Accent2 2 6 2 2 3 2" xfId="32349"/>
    <cellStyle name="20% - Accent2 2 6 2 2 4" xfId="24585"/>
    <cellStyle name="20% - Accent2 2 6 2 2 4 2" xfId="32350"/>
    <cellStyle name="20% - Accent2 2 6 2 2 5" xfId="32351"/>
    <cellStyle name="20% - Accent2 2 6 2 3" xfId="3549"/>
    <cellStyle name="20% - Accent2 2 6 2 3 2" xfId="18353"/>
    <cellStyle name="20% - Accent2 2 6 2 3 2 2" xfId="32352"/>
    <cellStyle name="20% - Accent2 2 6 2 3 3" xfId="32353"/>
    <cellStyle name="20% - Accent2 2 6 2 4" xfId="16002"/>
    <cellStyle name="20% - Accent2 2 6 2 4 2" xfId="32354"/>
    <cellStyle name="20% - Accent2 2 6 2 5" xfId="24584"/>
    <cellStyle name="20% - Accent2 2 6 2 5 2" xfId="32355"/>
    <cellStyle name="20% - Accent2 2 6 2 6" xfId="32356"/>
    <cellStyle name="20% - Accent2 2 6 3" xfId="815"/>
    <cellStyle name="20% - Accent2 2 6 3 2" xfId="3551"/>
    <cellStyle name="20% - Accent2 2 6 3 2 2" xfId="18355"/>
    <cellStyle name="20% - Accent2 2 6 3 2 2 2" xfId="32357"/>
    <cellStyle name="20% - Accent2 2 6 3 2 3" xfId="32358"/>
    <cellStyle name="20% - Accent2 2 6 3 3" xfId="16004"/>
    <cellStyle name="20% - Accent2 2 6 3 3 2" xfId="32359"/>
    <cellStyle name="20% - Accent2 2 6 3 4" xfId="24586"/>
    <cellStyle name="20% - Accent2 2 6 3 4 2" xfId="32360"/>
    <cellStyle name="20% - Accent2 2 6 3 5" xfId="32361"/>
    <cellStyle name="20% - Accent2 2 6 4" xfId="3548"/>
    <cellStyle name="20% - Accent2 2 6 4 2" xfId="18352"/>
    <cellStyle name="20% - Accent2 2 6 4 2 2" xfId="32362"/>
    <cellStyle name="20% - Accent2 2 6 4 3" xfId="32363"/>
    <cellStyle name="20% - Accent2 2 6 5" xfId="16001"/>
    <cellStyle name="20% - Accent2 2 6 5 2" xfId="32364"/>
    <cellStyle name="20% - Accent2 2 6 6" xfId="24583"/>
    <cellStyle name="20% - Accent2 2 6 6 2" xfId="32365"/>
    <cellStyle name="20% - Accent2 2 6 7" xfId="32366"/>
    <cellStyle name="20% - Accent2 2 7" xfId="816"/>
    <cellStyle name="20% - Accent2 2 7 2" xfId="817"/>
    <cellStyle name="20% - Accent2 2 7 2 2" xfId="3553"/>
    <cellStyle name="20% - Accent2 2 7 2 2 2" xfId="18357"/>
    <cellStyle name="20% - Accent2 2 7 2 2 2 2" xfId="32367"/>
    <cellStyle name="20% - Accent2 2 7 2 2 3" xfId="32368"/>
    <cellStyle name="20% - Accent2 2 7 2 3" xfId="16006"/>
    <cellStyle name="20% - Accent2 2 7 2 3 2" xfId="32369"/>
    <cellStyle name="20% - Accent2 2 7 2 4" xfId="24588"/>
    <cellStyle name="20% - Accent2 2 7 2 4 2" xfId="32370"/>
    <cellStyle name="20% - Accent2 2 7 2 5" xfId="32371"/>
    <cellStyle name="20% - Accent2 2 7 3" xfId="3552"/>
    <cellStyle name="20% - Accent2 2 7 3 2" xfId="18356"/>
    <cellStyle name="20% - Accent2 2 7 3 2 2" xfId="32372"/>
    <cellStyle name="20% - Accent2 2 7 3 3" xfId="32373"/>
    <cellStyle name="20% - Accent2 2 7 4" xfId="16005"/>
    <cellStyle name="20% - Accent2 2 7 4 2" xfId="32374"/>
    <cellStyle name="20% - Accent2 2 7 5" xfId="24587"/>
    <cellStyle name="20% - Accent2 2 7 5 2" xfId="32375"/>
    <cellStyle name="20% - Accent2 2 7 6" xfId="32376"/>
    <cellStyle name="20% - Accent2 2 8" xfId="818"/>
    <cellStyle name="20% - Accent2 2 8 2" xfId="3554"/>
    <cellStyle name="20% - Accent2 2 8 2 2" xfId="18358"/>
    <cellStyle name="20% - Accent2 2 8 2 2 2" xfId="32377"/>
    <cellStyle name="20% - Accent2 2 8 2 3" xfId="32378"/>
    <cellStyle name="20% - Accent2 2 8 3" xfId="16007"/>
    <cellStyle name="20% - Accent2 2 8 3 2" xfId="32379"/>
    <cellStyle name="20% - Accent2 2 8 4" xfId="24589"/>
    <cellStyle name="20% - Accent2 2 8 4 2" xfId="32380"/>
    <cellStyle name="20% - Accent2 2 8 5" xfId="32381"/>
    <cellStyle name="20% - Accent2 2 9" xfId="819"/>
    <cellStyle name="20% - Accent2 2 9 2" xfId="3555"/>
    <cellStyle name="20% - Accent2 2 9 2 2" xfId="18359"/>
    <cellStyle name="20% - Accent2 2 9 2 2 2" xfId="32382"/>
    <cellStyle name="20% - Accent2 2 9 2 3" xfId="32383"/>
    <cellStyle name="20% - Accent2 2 9 3" xfId="16008"/>
    <cellStyle name="20% - Accent2 2 9 3 2" xfId="32384"/>
    <cellStyle name="20% - Accent2 2 9 4" xfId="24590"/>
    <cellStyle name="20% - Accent2 2 9 4 2" xfId="32385"/>
    <cellStyle name="20% - Accent2 2 9 5" xfId="32386"/>
    <cellStyle name="20% - Accent2 20" xfId="820"/>
    <cellStyle name="20% - Accent2 20 2" xfId="5845"/>
    <cellStyle name="20% - Accent2 20 2 2" xfId="20642"/>
    <cellStyle name="20% - Accent2 20 2 2 2" xfId="32387"/>
    <cellStyle name="20% - Accent2 20 2 3" xfId="26806"/>
    <cellStyle name="20% - Accent2 20 2 3 2" xfId="32388"/>
    <cellStyle name="20% - Accent2 20 2 4" xfId="32389"/>
    <cellStyle name="20% - Accent2 20 3" xfId="3556"/>
    <cellStyle name="20% - Accent2 20 3 2" xfId="18360"/>
    <cellStyle name="20% - Accent2 20 3 2 2" xfId="32390"/>
    <cellStyle name="20% - Accent2 20 3 3" xfId="32391"/>
    <cellStyle name="20% - Accent2 20 4" xfId="16009"/>
    <cellStyle name="20% - Accent2 20 4 2" xfId="32392"/>
    <cellStyle name="20% - Accent2 20 5" xfId="24591"/>
    <cellStyle name="20% - Accent2 20 5 2" xfId="32393"/>
    <cellStyle name="20% - Accent2 20 6" xfId="32394"/>
    <cellStyle name="20% - Accent2 200" xfId="5846"/>
    <cellStyle name="20% - Accent2 200 2" xfId="20643"/>
    <cellStyle name="20% - Accent2 200 2 2" xfId="32395"/>
    <cellStyle name="20% - Accent2 200 3" xfId="26807"/>
    <cellStyle name="20% - Accent2 200 3 2" xfId="32396"/>
    <cellStyle name="20% - Accent2 200 4" xfId="32397"/>
    <cellStyle name="20% - Accent2 201" xfId="5847"/>
    <cellStyle name="20% - Accent2 201 2" xfId="20644"/>
    <cellStyle name="20% - Accent2 201 2 2" xfId="32398"/>
    <cellStyle name="20% - Accent2 201 3" xfId="26808"/>
    <cellStyle name="20% - Accent2 201 3 2" xfId="32399"/>
    <cellStyle name="20% - Accent2 201 4" xfId="32400"/>
    <cellStyle name="20% - Accent2 202" xfId="5848"/>
    <cellStyle name="20% - Accent2 202 2" xfId="20645"/>
    <cellStyle name="20% - Accent2 202 2 2" xfId="32401"/>
    <cellStyle name="20% - Accent2 202 3" xfId="26809"/>
    <cellStyle name="20% - Accent2 202 3 2" xfId="32402"/>
    <cellStyle name="20% - Accent2 202 4" xfId="32403"/>
    <cellStyle name="20% - Accent2 203" xfId="5849"/>
    <cellStyle name="20% - Accent2 203 2" xfId="20646"/>
    <cellStyle name="20% - Accent2 203 2 2" xfId="32404"/>
    <cellStyle name="20% - Accent2 203 3" xfId="26810"/>
    <cellStyle name="20% - Accent2 203 3 2" xfId="32405"/>
    <cellStyle name="20% - Accent2 203 4" xfId="32406"/>
    <cellStyle name="20% - Accent2 204" xfId="5850"/>
    <cellStyle name="20% - Accent2 204 2" xfId="20647"/>
    <cellStyle name="20% - Accent2 204 2 2" xfId="32407"/>
    <cellStyle name="20% - Accent2 204 3" xfId="26811"/>
    <cellStyle name="20% - Accent2 204 3 2" xfId="32408"/>
    <cellStyle name="20% - Accent2 204 4" xfId="32409"/>
    <cellStyle name="20% - Accent2 205" xfId="5851"/>
    <cellStyle name="20% - Accent2 205 2" xfId="20648"/>
    <cellStyle name="20% - Accent2 205 2 2" xfId="32410"/>
    <cellStyle name="20% - Accent2 205 3" xfId="26812"/>
    <cellStyle name="20% - Accent2 205 3 2" xfId="32411"/>
    <cellStyle name="20% - Accent2 205 4" xfId="32412"/>
    <cellStyle name="20% - Accent2 206" xfId="5852"/>
    <cellStyle name="20% - Accent2 206 2" xfId="20649"/>
    <cellStyle name="20% - Accent2 206 2 2" xfId="32413"/>
    <cellStyle name="20% - Accent2 206 3" xfId="26813"/>
    <cellStyle name="20% - Accent2 206 3 2" xfId="32414"/>
    <cellStyle name="20% - Accent2 206 4" xfId="32415"/>
    <cellStyle name="20% - Accent2 207" xfId="5853"/>
    <cellStyle name="20% - Accent2 207 2" xfId="20650"/>
    <cellStyle name="20% - Accent2 207 2 2" xfId="32416"/>
    <cellStyle name="20% - Accent2 207 3" xfId="26814"/>
    <cellStyle name="20% - Accent2 207 3 2" xfId="32417"/>
    <cellStyle name="20% - Accent2 207 4" xfId="32418"/>
    <cellStyle name="20% - Accent2 208" xfId="5854"/>
    <cellStyle name="20% - Accent2 208 2" xfId="20651"/>
    <cellStyle name="20% - Accent2 208 2 2" xfId="32419"/>
    <cellStyle name="20% - Accent2 208 3" xfId="26815"/>
    <cellStyle name="20% - Accent2 208 3 2" xfId="32420"/>
    <cellStyle name="20% - Accent2 208 4" xfId="32421"/>
    <cellStyle name="20% - Accent2 209" xfId="5855"/>
    <cellStyle name="20% - Accent2 209 2" xfId="20652"/>
    <cellStyle name="20% - Accent2 209 2 2" xfId="32422"/>
    <cellStyle name="20% - Accent2 209 3" xfId="26816"/>
    <cellStyle name="20% - Accent2 209 3 2" xfId="32423"/>
    <cellStyle name="20% - Accent2 209 4" xfId="32424"/>
    <cellStyle name="20% - Accent2 21" xfId="821"/>
    <cellStyle name="20% - Accent2 21 2" xfId="5856"/>
    <cellStyle name="20% - Accent2 21 2 2" xfId="20653"/>
    <cellStyle name="20% - Accent2 21 2 2 2" xfId="32425"/>
    <cellStyle name="20% - Accent2 21 2 3" xfId="26817"/>
    <cellStyle name="20% - Accent2 21 2 3 2" xfId="32426"/>
    <cellStyle name="20% - Accent2 21 2 4" xfId="32427"/>
    <cellStyle name="20% - Accent2 21 3" xfId="3557"/>
    <cellStyle name="20% - Accent2 21 3 2" xfId="18361"/>
    <cellStyle name="20% - Accent2 21 3 2 2" xfId="32428"/>
    <cellStyle name="20% - Accent2 21 3 3" xfId="32429"/>
    <cellStyle name="20% - Accent2 21 4" xfId="16010"/>
    <cellStyle name="20% - Accent2 21 4 2" xfId="32430"/>
    <cellStyle name="20% - Accent2 21 5" xfId="24592"/>
    <cellStyle name="20% - Accent2 21 5 2" xfId="32431"/>
    <cellStyle name="20% - Accent2 21 6" xfId="32432"/>
    <cellStyle name="20% - Accent2 210" xfId="5857"/>
    <cellStyle name="20% - Accent2 210 2" xfId="20654"/>
    <cellStyle name="20% - Accent2 210 2 2" xfId="32433"/>
    <cellStyle name="20% - Accent2 210 3" xfId="26818"/>
    <cellStyle name="20% - Accent2 210 3 2" xfId="32434"/>
    <cellStyle name="20% - Accent2 210 4" xfId="32435"/>
    <cellStyle name="20% - Accent2 211" xfId="5858"/>
    <cellStyle name="20% - Accent2 211 2" xfId="20655"/>
    <cellStyle name="20% - Accent2 211 2 2" xfId="32436"/>
    <cellStyle name="20% - Accent2 211 3" xfId="26819"/>
    <cellStyle name="20% - Accent2 211 3 2" xfId="32437"/>
    <cellStyle name="20% - Accent2 211 4" xfId="32438"/>
    <cellStyle name="20% - Accent2 212" xfId="5859"/>
    <cellStyle name="20% - Accent2 212 2" xfId="20656"/>
    <cellStyle name="20% - Accent2 212 2 2" xfId="32439"/>
    <cellStyle name="20% - Accent2 212 3" xfId="26820"/>
    <cellStyle name="20% - Accent2 212 3 2" xfId="32440"/>
    <cellStyle name="20% - Accent2 212 4" xfId="32441"/>
    <cellStyle name="20% - Accent2 213" xfId="5860"/>
    <cellStyle name="20% - Accent2 213 2" xfId="20657"/>
    <cellStyle name="20% - Accent2 213 2 2" xfId="32442"/>
    <cellStyle name="20% - Accent2 213 3" xfId="26821"/>
    <cellStyle name="20% - Accent2 213 3 2" xfId="32443"/>
    <cellStyle name="20% - Accent2 213 4" xfId="32444"/>
    <cellStyle name="20% - Accent2 214" xfId="5861"/>
    <cellStyle name="20% - Accent2 214 2" xfId="20658"/>
    <cellStyle name="20% - Accent2 214 2 2" xfId="32445"/>
    <cellStyle name="20% - Accent2 214 3" xfId="26822"/>
    <cellStyle name="20% - Accent2 214 3 2" xfId="32446"/>
    <cellStyle name="20% - Accent2 214 4" xfId="32447"/>
    <cellStyle name="20% - Accent2 215" xfId="5862"/>
    <cellStyle name="20% - Accent2 215 2" xfId="20659"/>
    <cellStyle name="20% - Accent2 215 2 2" xfId="32448"/>
    <cellStyle name="20% - Accent2 215 3" xfId="26823"/>
    <cellStyle name="20% - Accent2 215 3 2" xfId="32449"/>
    <cellStyle name="20% - Accent2 215 4" xfId="32450"/>
    <cellStyle name="20% - Accent2 216" xfId="5863"/>
    <cellStyle name="20% - Accent2 216 2" xfId="20660"/>
    <cellStyle name="20% - Accent2 216 2 2" xfId="32451"/>
    <cellStyle name="20% - Accent2 216 3" xfId="26824"/>
    <cellStyle name="20% - Accent2 216 3 2" xfId="32452"/>
    <cellStyle name="20% - Accent2 216 4" xfId="32453"/>
    <cellStyle name="20% - Accent2 217" xfId="5864"/>
    <cellStyle name="20% - Accent2 217 2" xfId="20661"/>
    <cellStyle name="20% - Accent2 217 2 2" xfId="32454"/>
    <cellStyle name="20% - Accent2 217 3" xfId="26825"/>
    <cellStyle name="20% - Accent2 217 3 2" xfId="32455"/>
    <cellStyle name="20% - Accent2 217 4" xfId="32456"/>
    <cellStyle name="20% - Accent2 218" xfId="5865"/>
    <cellStyle name="20% - Accent2 218 2" xfId="20662"/>
    <cellStyle name="20% - Accent2 218 2 2" xfId="32457"/>
    <cellStyle name="20% - Accent2 218 3" xfId="26826"/>
    <cellStyle name="20% - Accent2 218 3 2" xfId="32458"/>
    <cellStyle name="20% - Accent2 218 4" xfId="32459"/>
    <cellStyle name="20% - Accent2 219" xfId="5866"/>
    <cellStyle name="20% - Accent2 219 2" xfId="20663"/>
    <cellStyle name="20% - Accent2 219 2 2" xfId="32460"/>
    <cellStyle name="20% - Accent2 219 3" xfId="26827"/>
    <cellStyle name="20% - Accent2 219 3 2" xfId="32461"/>
    <cellStyle name="20% - Accent2 219 4" xfId="32462"/>
    <cellStyle name="20% - Accent2 22" xfId="5867"/>
    <cellStyle name="20% - Accent2 22 2" xfId="20664"/>
    <cellStyle name="20% - Accent2 22 2 2" xfId="32463"/>
    <cellStyle name="20% - Accent2 22 3" xfId="26828"/>
    <cellStyle name="20% - Accent2 22 3 2" xfId="32464"/>
    <cellStyle name="20% - Accent2 22 4" xfId="32465"/>
    <cellStyle name="20% - Accent2 220" xfId="5868"/>
    <cellStyle name="20% - Accent2 220 2" xfId="20665"/>
    <cellStyle name="20% - Accent2 220 2 2" xfId="32466"/>
    <cellStyle name="20% - Accent2 220 3" xfId="26829"/>
    <cellStyle name="20% - Accent2 220 3 2" xfId="32467"/>
    <cellStyle name="20% - Accent2 220 4" xfId="32468"/>
    <cellStyle name="20% - Accent2 221" xfId="5869"/>
    <cellStyle name="20% - Accent2 221 2" xfId="20666"/>
    <cellStyle name="20% - Accent2 221 2 2" xfId="32469"/>
    <cellStyle name="20% - Accent2 221 3" xfId="26830"/>
    <cellStyle name="20% - Accent2 221 3 2" xfId="32470"/>
    <cellStyle name="20% - Accent2 221 4" xfId="32471"/>
    <cellStyle name="20% - Accent2 222" xfId="5870"/>
    <cellStyle name="20% - Accent2 222 2" xfId="20667"/>
    <cellStyle name="20% - Accent2 222 2 2" xfId="32472"/>
    <cellStyle name="20% - Accent2 222 3" xfId="26831"/>
    <cellStyle name="20% - Accent2 222 3 2" xfId="32473"/>
    <cellStyle name="20% - Accent2 222 4" xfId="32474"/>
    <cellStyle name="20% - Accent2 223" xfId="5871"/>
    <cellStyle name="20% - Accent2 223 2" xfId="20668"/>
    <cellStyle name="20% - Accent2 223 2 2" xfId="32475"/>
    <cellStyle name="20% - Accent2 223 3" xfId="26832"/>
    <cellStyle name="20% - Accent2 223 3 2" xfId="32476"/>
    <cellStyle name="20% - Accent2 223 4" xfId="32477"/>
    <cellStyle name="20% - Accent2 224" xfId="5872"/>
    <cellStyle name="20% - Accent2 224 2" xfId="20669"/>
    <cellStyle name="20% - Accent2 224 2 2" xfId="32478"/>
    <cellStyle name="20% - Accent2 224 3" xfId="26833"/>
    <cellStyle name="20% - Accent2 224 3 2" xfId="32479"/>
    <cellStyle name="20% - Accent2 224 4" xfId="32480"/>
    <cellStyle name="20% - Accent2 225" xfId="5873"/>
    <cellStyle name="20% - Accent2 225 2" xfId="20670"/>
    <cellStyle name="20% - Accent2 225 2 2" xfId="32481"/>
    <cellStyle name="20% - Accent2 225 3" xfId="26834"/>
    <cellStyle name="20% - Accent2 225 3 2" xfId="32482"/>
    <cellStyle name="20% - Accent2 225 4" xfId="32483"/>
    <cellStyle name="20% - Accent2 226" xfId="5874"/>
    <cellStyle name="20% - Accent2 226 2" xfId="20671"/>
    <cellStyle name="20% - Accent2 226 2 2" xfId="32484"/>
    <cellStyle name="20% - Accent2 226 3" xfId="26835"/>
    <cellStyle name="20% - Accent2 226 3 2" xfId="32485"/>
    <cellStyle name="20% - Accent2 226 4" xfId="32486"/>
    <cellStyle name="20% - Accent2 227" xfId="5875"/>
    <cellStyle name="20% - Accent2 227 2" xfId="20672"/>
    <cellStyle name="20% - Accent2 227 2 2" xfId="32487"/>
    <cellStyle name="20% - Accent2 227 3" xfId="26836"/>
    <cellStyle name="20% - Accent2 227 3 2" xfId="32488"/>
    <cellStyle name="20% - Accent2 227 4" xfId="32489"/>
    <cellStyle name="20% - Accent2 228" xfId="5876"/>
    <cellStyle name="20% - Accent2 228 2" xfId="20673"/>
    <cellStyle name="20% - Accent2 228 2 2" xfId="32490"/>
    <cellStyle name="20% - Accent2 228 3" xfId="26837"/>
    <cellStyle name="20% - Accent2 228 3 2" xfId="32491"/>
    <cellStyle name="20% - Accent2 228 4" xfId="32492"/>
    <cellStyle name="20% - Accent2 229" xfId="5877"/>
    <cellStyle name="20% - Accent2 229 2" xfId="20674"/>
    <cellStyle name="20% - Accent2 229 2 2" xfId="32493"/>
    <cellStyle name="20% - Accent2 229 3" xfId="26838"/>
    <cellStyle name="20% - Accent2 229 3 2" xfId="32494"/>
    <cellStyle name="20% - Accent2 229 4" xfId="32495"/>
    <cellStyle name="20% - Accent2 23" xfId="5878"/>
    <cellStyle name="20% - Accent2 23 2" xfId="20675"/>
    <cellStyle name="20% - Accent2 23 2 2" xfId="32496"/>
    <cellStyle name="20% - Accent2 23 3" xfId="26839"/>
    <cellStyle name="20% - Accent2 23 3 2" xfId="32497"/>
    <cellStyle name="20% - Accent2 23 4" xfId="32498"/>
    <cellStyle name="20% - Accent2 230" xfId="5879"/>
    <cellStyle name="20% - Accent2 230 2" xfId="20676"/>
    <cellStyle name="20% - Accent2 230 2 2" xfId="32499"/>
    <cellStyle name="20% - Accent2 230 3" xfId="26840"/>
    <cellStyle name="20% - Accent2 230 3 2" xfId="32500"/>
    <cellStyle name="20% - Accent2 230 4" xfId="32501"/>
    <cellStyle name="20% - Accent2 231" xfId="5880"/>
    <cellStyle name="20% - Accent2 231 2" xfId="20677"/>
    <cellStyle name="20% - Accent2 231 2 2" xfId="32502"/>
    <cellStyle name="20% - Accent2 231 3" xfId="26841"/>
    <cellStyle name="20% - Accent2 231 3 2" xfId="32503"/>
    <cellStyle name="20% - Accent2 231 4" xfId="32504"/>
    <cellStyle name="20% - Accent2 232" xfId="5881"/>
    <cellStyle name="20% - Accent2 232 2" xfId="20678"/>
    <cellStyle name="20% - Accent2 232 2 2" xfId="32505"/>
    <cellStyle name="20% - Accent2 232 3" xfId="26842"/>
    <cellStyle name="20% - Accent2 232 3 2" xfId="32506"/>
    <cellStyle name="20% - Accent2 232 4" xfId="32507"/>
    <cellStyle name="20% - Accent2 233" xfId="5882"/>
    <cellStyle name="20% - Accent2 233 2" xfId="20679"/>
    <cellStyle name="20% - Accent2 233 2 2" xfId="32508"/>
    <cellStyle name="20% - Accent2 233 3" xfId="26843"/>
    <cellStyle name="20% - Accent2 233 3 2" xfId="32509"/>
    <cellStyle name="20% - Accent2 233 4" xfId="32510"/>
    <cellStyle name="20% - Accent2 234" xfId="5883"/>
    <cellStyle name="20% - Accent2 234 2" xfId="20680"/>
    <cellStyle name="20% - Accent2 234 2 2" xfId="32511"/>
    <cellStyle name="20% - Accent2 234 3" xfId="26844"/>
    <cellStyle name="20% - Accent2 234 3 2" xfId="32512"/>
    <cellStyle name="20% - Accent2 234 4" xfId="32513"/>
    <cellStyle name="20% - Accent2 235" xfId="5884"/>
    <cellStyle name="20% - Accent2 235 2" xfId="20681"/>
    <cellStyle name="20% - Accent2 235 2 2" xfId="32514"/>
    <cellStyle name="20% - Accent2 235 3" xfId="26845"/>
    <cellStyle name="20% - Accent2 235 3 2" xfId="32515"/>
    <cellStyle name="20% - Accent2 235 4" xfId="32516"/>
    <cellStyle name="20% - Accent2 236" xfId="5885"/>
    <cellStyle name="20% - Accent2 236 2" xfId="20682"/>
    <cellStyle name="20% - Accent2 236 2 2" xfId="32517"/>
    <cellStyle name="20% - Accent2 236 3" xfId="26846"/>
    <cellStyle name="20% - Accent2 236 3 2" xfId="32518"/>
    <cellStyle name="20% - Accent2 236 4" xfId="32519"/>
    <cellStyle name="20% - Accent2 237" xfId="5886"/>
    <cellStyle name="20% - Accent2 237 2" xfId="20683"/>
    <cellStyle name="20% - Accent2 237 2 2" xfId="32520"/>
    <cellStyle name="20% - Accent2 237 3" xfId="26847"/>
    <cellStyle name="20% - Accent2 237 3 2" xfId="32521"/>
    <cellStyle name="20% - Accent2 237 4" xfId="32522"/>
    <cellStyle name="20% - Accent2 238" xfId="5887"/>
    <cellStyle name="20% - Accent2 238 2" xfId="20684"/>
    <cellStyle name="20% - Accent2 238 2 2" xfId="32523"/>
    <cellStyle name="20% - Accent2 238 3" xfId="26848"/>
    <cellStyle name="20% - Accent2 238 3 2" xfId="32524"/>
    <cellStyle name="20% - Accent2 238 4" xfId="32525"/>
    <cellStyle name="20% - Accent2 239" xfId="5888"/>
    <cellStyle name="20% - Accent2 239 2" xfId="20685"/>
    <cellStyle name="20% - Accent2 239 2 2" xfId="32526"/>
    <cellStyle name="20% - Accent2 239 3" xfId="26849"/>
    <cellStyle name="20% - Accent2 239 3 2" xfId="32527"/>
    <cellStyle name="20% - Accent2 239 4" xfId="32528"/>
    <cellStyle name="20% - Accent2 24" xfId="5889"/>
    <cellStyle name="20% - Accent2 24 2" xfId="20686"/>
    <cellStyle name="20% - Accent2 24 2 2" xfId="32529"/>
    <cellStyle name="20% - Accent2 24 3" xfId="26850"/>
    <cellStyle name="20% - Accent2 24 3 2" xfId="32530"/>
    <cellStyle name="20% - Accent2 24 4" xfId="32531"/>
    <cellStyle name="20% - Accent2 240" xfId="5890"/>
    <cellStyle name="20% - Accent2 240 2" xfId="20687"/>
    <cellStyle name="20% - Accent2 240 2 2" xfId="32532"/>
    <cellStyle name="20% - Accent2 240 3" xfId="26851"/>
    <cellStyle name="20% - Accent2 240 3 2" xfId="32533"/>
    <cellStyle name="20% - Accent2 240 4" xfId="32534"/>
    <cellStyle name="20% - Accent2 241" xfId="5891"/>
    <cellStyle name="20% - Accent2 241 2" xfId="20688"/>
    <cellStyle name="20% - Accent2 241 2 2" xfId="32535"/>
    <cellStyle name="20% - Accent2 241 3" xfId="26852"/>
    <cellStyle name="20% - Accent2 241 3 2" xfId="32536"/>
    <cellStyle name="20% - Accent2 241 4" xfId="32537"/>
    <cellStyle name="20% - Accent2 242" xfId="5892"/>
    <cellStyle name="20% - Accent2 242 2" xfId="20689"/>
    <cellStyle name="20% - Accent2 242 2 2" xfId="32538"/>
    <cellStyle name="20% - Accent2 242 3" xfId="26853"/>
    <cellStyle name="20% - Accent2 242 3 2" xfId="32539"/>
    <cellStyle name="20% - Accent2 242 4" xfId="32540"/>
    <cellStyle name="20% - Accent2 243" xfId="5893"/>
    <cellStyle name="20% - Accent2 243 2" xfId="20690"/>
    <cellStyle name="20% - Accent2 243 2 2" xfId="32541"/>
    <cellStyle name="20% - Accent2 243 3" xfId="26854"/>
    <cellStyle name="20% - Accent2 243 3 2" xfId="32542"/>
    <cellStyle name="20% - Accent2 243 4" xfId="32543"/>
    <cellStyle name="20% - Accent2 244" xfId="5894"/>
    <cellStyle name="20% - Accent2 244 2" xfId="20691"/>
    <cellStyle name="20% - Accent2 244 2 2" xfId="32544"/>
    <cellStyle name="20% - Accent2 244 3" xfId="26855"/>
    <cellStyle name="20% - Accent2 244 3 2" xfId="32545"/>
    <cellStyle name="20% - Accent2 244 4" xfId="32546"/>
    <cellStyle name="20% - Accent2 245" xfId="5895"/>
    <cellStyle name="20% - Accent2 245 2" xfId="20692"/>
    <cellStyle name="20% - Accent2 245 2 2" xfId="32547"/>
    <cellStyle name="20% - Accent2 245 3" xfId="26856"/>
    <cellStyle name="20% - Accent2 245 3 2" xfId="32548"/>
    <cellStyle name="20% - Accent2 245 4" xfId="32549"/>
    <cellStyle name="20% - Accent2 246" xfId="5896"/>
    <cellStyle name="20% - Accent2 246 2" xfId="20693"/>
    <cellStyle name="20% - Accent2 246 2 2" xfId="32550"/>
    <cellStyle name="20% - Accent2 246 3" xfId="26857"/>
    <cellStyle name="20% - Accent2 246 3 2" xfId="32551"/>
    <cellStyle name="20% - Accent2 246 4" xfId="32552"/>
    <cellStyle name="20% - Accent2 247" xfId="5897"/>
    <cellStyle name="20% - Accent2 247 2" xfId="20694"/>
    <cellStyle name="20% - Accent2 247 2 2" xfId="32553"/>
    <cellStyle name="20% - Accent2 247 3" xfId="26858"/>
    <cellStyle name="20% - Accent2 247 3 2" xfId="32554"/>
    <cellStyle name="20% - Accent2 247 4" xfId="32555"/>
    <cellStyle name="20% - Accent2 248" xfId="5898"/>
    <cellStyle name="20% - Accent2 248 2" xfId="20695"/>
    <cellStyle name="20% - Accent2 248 2 2" xfId="32556"/>
    <cellStyle name="20% - Accent2 248 3" xfId="26859"/>
    <cellStyle name="20% - Accent2 248 3 2" xfId="32557"/>
    <cellStyle name="20% - Accent2 248 4" xfId="32558"/>
    <cellStyle name="20% - Accent2 249" xfId="5899"/>
    <cellStyle name="20% - Accent2 249 2" xfId="20696"/>
    <cellStyle name="20% - Accent2 249 2 2" xfId="32559"/>
    <cellStyle name="20% - Accent2 249 3" xfId="26860"/>
    <cellStyle name="20% - Accent2 249 3 2" xfId="32560"/>
    <cellStyle name="20% - Accent2 249 4" xfId="32561"/>
    <cellStyle name="20% - Accent2 25" xfId="5900"/>
    <cellStyle name="20% - Accent2 25 2" xfId="20697"/>
    <cellStyle name="20% - Accent2 25 2 2" xfId="32562"/>
    <cellStyle name="20% - Accent2 25 3" xfId="26861"/>
    <cellStyle name="20% - Accent2 25 3 2" xfId="32563"/>
    <cellStyle name="20% - Accent2 25 4" xfId="32564"/>
    <cellStyle name="20% - Accent2 250" xfId="5901"/>
    <cellStyle name="20% - Accent2 250 2" xfId="20698"/>
    <cellStyle name="20% - Accent2 250 2 2" xfId="32565"/>
    <cellStyle name="20% - Accent2 250 3" xfId="26862"/>
    <cellStyle name="20% - Accent2 250 3 2" xfId="32566"/>
    <cellStyle name="20% - Accent2 250 4" xfId="32567"/>
    <cellStyle name="20% - Accent2 251" xfId="5902"/>
    <cellStyle name="20% - Accent2 251 2" xfId="20699"/>
    <cellStyle name="20% - Accent2 251 2 2" xfId="32568"/>
    <cellStyle name="20% - Accent2 251 3" xfId="26863"/>
    <cellStyle name="20% - Accent2 251 3 2" xfId="32569"/>
    <cellStyle name="20% - Accent2 251 4" xfId="32570"/>
    <cellStyle name="20% - Accent2 252" xfId="5903"/>
    <cellStyle name="20% - Accent2 252 2" xfId="20700"/>
    <cellStyle name="20% - Accent2 252 2 2" xfId="32571"/>
    <cellStyle name="20% - Accent2 252 3" xfId="26864"/>
    <cellStyle name="20% - Accent2 252 3 2" xfId="32572"/>
    <cellStyle name="20% - Accent2 252 4" xfId="32573"/>
    <cellStyle name="20% - Accent2 253" xfId="5904"/>
    <cellStyle name="20% - Accent2 253 2" xfId="20701"/>
    <cellStyle name="20% - Accent2 253 2 2" xfId="32574"/>
    <cellStyle name="20% - Accent2 253 3" xfId="26865"/>
    <cellStyle name="20% - Accent2 253 3 2" xfId="32575"/>
    <cellStyle name="20% - Accent2 253 4" xfId="32576"/>
    <cellStyle name="20% - Accent2 254" xfId="5905"/>
    <cellStyle name="20% - Accent2 254 2" xfId="20702"/>
    <cellStyle name="20% - Accent2 254 2 2" xfId="32577"/>
    <cellStyle name="20% - Accent2 254 3" xfId="26866"/>
    <cellStyle name="20% - Accent2 254 3 2" xfId="32578"/>
    <cellStyle name="20% - Accent2 254 4" xfId="32579"/>
    <cellStyle name="20% - Accent2 255" xfId="5906"/>
    <cellStyle name="20% - Accent2 255 2" xfId="20703"/>
    <cellStyle name="20% - Accent2 255 2 2" xfId="32580"/>
    <cellStyle name="20% - Accent2 255 3" xfId="26867"/>
    <cellStyle name="20% - Accent2 255 3 2" xfId="32581"/>
    <cellStyle name="20% - Accent2 255 4" xfId="32582"/>
    <cellStyle name="20% - Accent2 256" xfId="5907"/>
    <cellStyle name="20% - Accent2 256 2" xfId="20704"/>
    <cellStyle name="20% - Accent2 256 2 2" xfId="32583"/>
    <cellStyle name="20% - Accent2 256 3" xfId="26868"/>
    <cellStyle name="20% - Accent2 256 3 2" xfId="32584"/>
    <cellStyle name="20% - Accent2 256 4" xfId="32585"/>
    <cellStyle name="20% - Accent2 257" xfId="5908"/>
    <cellStyle name="20% - Accent2 257 2" xfId="20705"/>
    <cellStyle name="20% - Accent2 257 2 2" xfId="32586"/>
    <cellStyle name="20% - Accent2 257 3" xfId="26869"/>
    <cellStyle name="20% - Accent2 257 3 2" xfId="32587"/>
    <cellStyle name="20% - Accent2 257 4" xfId="32588"/>
    <cellStyle name="20% - Accent2 258" xfId="5909"/>
    <cellStyle name="20% - Accent2 258 2" xfId="20706"/>
    <cellStyle name="20% - Accent2 258 2 2" xfId="32589"/>
    <cellStyle name="20% - Accent2 258 3" xfId="26870"/>
    <cellStyle name="20% - Accent2 258 3 2" xfId="32590"/>
    <cellStyle name="20% - Accent2 258 4" xfId="32591"/>
    <cellStyle name="20% - Accent2 259" xfId="5910"/>
    <cellStyle name="20% - Accent2 259 2" xfId="20707"/>
    <cellStyle name="20% - Accent2 259 2 2" xfId="32592"/>
    <cellStyle name="20% - Accent2 259 3" xfId="26871"/>
    <cellStyle name="20% - Accent2 259 3 2" xfId="32593"/>
    <cellStyle name="20% - Accent2 259 4" xfId="32594"/>
    <cellStyle name="20% - Accent2 26" xfId="5911"/>
    <cellStyle name="20% - Accent2 26 2" xfId="20708"/>
    <cellStyle name="20% - Accent2 26 2 2" xfId="32595"/>
    <cellStyle name="20% - Accent2 26 3" xfId="26872"/>
    <cellStyle name="20% - Accent2 26 3 2" xfId="32596"/>
    <cellStyle name="20% - Accent2 26 4" xfId="32597"/>
    <cellStyle name="20% - Accent2 260" xfId="5912"/>
    <cellStyle name="20% - Accent2 261" xfId="5913"/>
    <cellStyle name="20% - Accent2 262" xfId="5914"/>
    <cellStyle name="20% - Accent2 27" xfId="5915"/>
    <cellStyle name="20% - Accent2 27 2" xfId="20709"/>
    <cellStyle name="20% - Accent2 27 2 2" xfId="32598"/>
    <cellStyle name="20% - Accent2 27 3" xfId="26873"/>
    <cellStyle name="20% - Accent2 27 3 2" xfId="32599"/>
    <cellStyle name="20% - Accent2 27 4" xfId="32600"/>
    <cellStyle name="20% - Accent2 28" xfId="5916"/>
    <cellStyle name="20% - Accent2 28 2" xfId="20710"/>
    <cellStyle name="20% - Accent2 28 2 2" xfId="32601"/>
    <cellStyle name="20% - Accent2 28 3" xfId="26874"/>
    <cellStyle name="20% - Accent2 28 3 2" xfId="32602"/>
    <cellStyle name="20% - Accent2 28 4" xfId="32603"/>
    <cellStyle name="20% - Accent2 29" xfId="5917"/>
    <cellStyle name="20% - Accent2 29 2" xfId="20711"/>
    <cellStyle name="20% - Accent2 29 2 2" xfId="32604"/>
    <cellStyle name="20% - Accent2 29 3" xfId="26875"/>
    <cellStyle name="20% - Accent2 29 3 2" xfId="32605"/>
    <cellStyle name="20% - Accent2 29 4" xfId="32606"/>
    <cellStyle name="20% - Accent2 3" xfId="9"/>
    <cellStyle name="20% - Accent2 3 10" xfId="286"/>
    <cellStyle name="20% - Accent2 3 10 2" xfId="5918"/>
    <cellStyle name="20% - Accent2 3 10 2 2" xfId="20712"/>
    <cellStyle name="20% - Accent2 3 10 2 2 2" xfId="32607"/>
    <cellStyle name="20% - Accent2 3 10 2 3" xfId="32608"/>
    <cellStyle name="20% - Accent2 3 10 3" xfId="15567"/>
    <cellStyle name="20% - Accent2 3 10 3 2" xfId="32609"/>
    <cellStyle name="20% - Accent2 3 10 4" xfId="24181"/>
    <cellStyle name="20% - Accent2 3 10 4 2" xfId="32610"/>
    <cellStyle name="20% - Accent2 3 10 5" xfId="32611"/>
    <cellStyle name="20% - Accent2 3 11" xfId="3114"/>
    <cellStyle name="20% - Accent2 3 11 2" xfId="17918"/>
    <cellStyle name="20% - Accent2 3 11 2 2" xfId="32612"/>
    <cellStyle name="20% - Accent2 3 11 3" xfId="32613"/>
    <cellStyle name="20% - Accent2 3 12" xfId="15341"/>
    <cellStyle name="20% - Accent2 3 12 2" xfId="32614"/>
    <cellStyle name="20% - Accent2 3 13" xfId="23940"/>
    <cellStyle name="20% - Accent2 3 13 2" xfId="32615"/>
    <cellStyle name="20% - Accent2 3 14" xfId="32616"/>
    <cellStyle name="20% - Accent2 3 2" xfId="77"/>
    <cellStyle name="20% - Accent2 3 2 2" xfId="176"/>
    <cellStyle name="20% - Accent2 3 2 2 2" xfId="823"/>
    <cellStyle name="20% - Accent2 3 2 2 2 2" xfId="3559"/>
    <cellStyle name="20% - Accent2 3 2 2 2 2 2" xfId="18363"/>
    <cellStyle name="20% - Accent2 3 2 2 2 2 2 2" xfId="32617"/>
    <cellStyle name="20% - Accent2 3 2 2 2 2 3" xfId="32618"/>
    <cellStyle name="20% - Accent2 3 2 2 2 3" xfId="16012"/>
    <cellStyle name="20% - Accent2 3 2 2 2 3 2" xfId="32619"/>
    <cellStyle name="20% - Accent2 3 2 2 2 4" xfId="24593"/>
    <cellStyle name="20% - Accent2 3 2 2 2 4 2" xfId="32620"/>
    <cellStyle name="20% - Accent2 3 2 2 2 5" xfId="32621"/>
    <cellStyle name="20% - Accent2 3 2 2 3" xfId="822"/>
    <cellStyle name="20% - Accent2 3 2 2 3 2" xfId="16011"/>
    <cellStyle name="20% - Accent2 3 2 2 3 2 2" xfId="32622"/>
    <cellStyle name="20% - Accent2 3 2 2 3 3" xfId="32623"/>
    <cellStyle name="20% - Accent2 3 2 2 4" xfId="3558"/>
    <cellStyle name="20% - Accent2 3 2 2 4 2" xfId="18362"/>
    <cellStyle name="20% - Accent2 3 2 2 4 2 2" xfId="32624"/>
    <cellStyle name="20% - Accent2 3 2 2 4 3" xfId="32625"/>
    <cellStyle name="20% - Accent2 3 2 2 5" xfId="15493"/>
    <cellStyle name="20% - Accent2 3 2 2 5 2" xfId="32626"/>
    <cellStyle name="20% - Accent2 3 2 2 6" xfId="24096"/>
    <cellStyle name="20% - Accent2 3 2 2 6 2" xfId="32627"/>
    <cellStyle name="20% - Accent2 3 2 2 7" xfId="32628"/>
    <cellStyle name="20% - Accent2 3 2 3" xfId="824"/>
    <cellStyle name="20% - Accent2 3 2 3 2" xfId="3560"/>
    <cellStyle name="20% - Accent2 3 2 3 2 2" xfId="18364"/>
    <cellStyle name="20% - Accent2 3 2 3 2 2 2" xfId="32629"/>
    <cellStyle name="20% - Accent2 3 2 3 2 3" xfId="32630"/>
    <cellStyle name="20% - Accent2 3 2 3 3" xfId="16013"/>
    <cellStyle name="20% - Accent2 3 2 3 3 2" xfId="32631"/>
    <cellStyle name="20% - Accent2 3 2 3 4" xfId="24594"/>
    <cellStyle name="20% - Accent2 3 2 3 4 2" xfId="32632"/>
    <cellStyle name="20% - Accent2 3 2 3 5" xfId="32633"/>
    <cellStyle name="20% - Accent2 3 2 4" xfId="465"/>
    <cellStyle name="20% - Accent2 3 2 4 2" xfId="3283"/>
    <cellStyle name="20% - Accent2 3 2 4 2 2" xfId="18087"/>
    <cellStyle name="20% - Accent2 3 2 4 2 2 2" xfId="32634"/>
    <cellStyle name="20% - Accent2 3 2 4 2 3" xfId="32635"/>
    <cellStyle name="20% - Accent2 3 2 4 3" xfId="15736"/>
    <cellStyle name="20% - Accent2 3 2 4 3 2" xfId="32636"/>
    <cellStyle name="20% - Accent2 3 2 4 4" xfId="24320"/>
    <cellStyle name="20% - Accent2 3 2 4 4 2" xfId="32637"/>
    <cellStyle name="20% - Accent2 3 2 4 5" xfId="32638"/>
    <cellStyle name="20% - Accent2 3 2 5" xfId="335"/>
    <cellStyle name="20% - Accent2 3 2 5 2" xfId="15616"/>
    <cellStyle name="20% - Accent2 3 2 5 2 2" xfId="32639"/>
    <cellStyle name="20% - Accent2 3 2 5 3" xfId="32640"/>
    <cellStyle name="20% - Accent2 3 2 6" xfId="3163"/>
    <cellStyle name="20% - Accent2 3 2 6 2" xfId="17967"/>
    <cellStyle name="20% - Accent2 3 2 6 2 2" xfId="32641"/>
    <cellStyle name="20% - Accent2 3 2 6 3" xfId="32642"/>
    <cellStyle name="20% - Accent2 3 2 7" xfId="15398"/>
    <cellStyle name="20% - Accent2 3 2 7 2" xfId="32643"/>
    <cellStyle name="20% - Accent2 3 2 8" xfId="23998"/>
    <cellStyle name="20% - Accent2 3 2 8 2" xfId="32644"/>
    <cellStyle name="20% - Accent2 3 2 9" xfId="32645"/>
    <cellStyle name="20% - Accent2 3 3" xfId="125"/>
    <cellStyle name="20% - Accent2 3 3 2" xfId="826"/>
    <cellStyle name="20% - Accent2 3 3 2 2" xfId="827"/>
    <cellStyle name="20% - Accent2 3 3 2 2 2" xfId="3563"/>
    <cellStyle name="20% - Accent2 3 3 2 2 2 2" xfId="18367"/>
    <cellStyle name="20% - Accent2 3 3 2 2 2 2 2" xfId="32646"/>
    <cellStyle name="20% - Accent2 3 3 2 2 2 3" xfId="32647"/>
    <cellStyle name="20% - Accent2 3 3 2 2 3" xfId="16016"/>
    <cellStyle name="20% - Accent2 3 3 2 2 3 2" xfId="32648"/>
    <cellStyle name="20% - Accent2 3 3 2 2 4" xfId="24596"/>
    <cellStyle name="20% - Accent2 3 3 2 2 4 2" xfId="32649"/>
    <cellStyle name="20% - Accent2 3 3 2 2 5" xfId="32650"/>
    <cellStyle name="20% - Accent2 3 3 2 3" xfId="3562"/>
    <cellStyle name="20% - Accent2 3 3 2 3 2" xfId="18366"/>
    <cellStyle name="20% - Accent2 3 3 2 3 2 2" xfId="32651"/>
    <cellStyle name="20% - Accent2 3 3 2 3 3" xfId="32652"/>
    <cellStyle name="20% - Accent2 3 3 2 4" xfId="16015"/>
    <cellStyle name="20% - Accent2 3 3 2 4 2" xfId="32653"/>
    <cellStyle name="20% - Accent2 3 3 2 5" xfId="24595"/>
    <cellStyle name="20% - Accent2 3 3 2 5 2" xfId="32654"/>
    <cellStyle name="20% - Accent2 3 3 2 6" xfId="32655"/>
    <cellStyle name="20% - Accent2 3 3 3" xfId="828"/>
    <cellStyle name="20% - Accent2 3 3 3 2" xfId="3564"/>
    <cellStyle name="20% - Accent2 3 3 3 2 2" xfId="18368"/>
    <cellStyle name="20% - Accent2 3 3 3 2 2 2" xfId="32656"/>
    <cellStyle name="20% - Accent2 3 3 3 2 3" xfId="32657"/>
    <cellStyle name="20% - Accent2 3 3 3 3" xfId="16017"/>
    <cellStyle name="20% - Accent2 3 3 3 3 2" xfId="32658"/>
    <cellStyle name="20% - Accent2 3 3 3 4" xfId="24597"/>
    <cellStyle name="20% - Accent2 3 3 3 4 2" xfId="32659"/>
    <cellStyle name="20% - Accent2 3 3 3 5" xfId="32660"/>
    <cellStyle name="20% - Accent2 3 3 4" xfId="825"/>
    <cellStyle name="20% - Accent2 3 3 4 2" xfId="16014"/>
    <cellStyle name="20% - Accent2 3 3 4 2 2" xfId="32661"/>
    <cellStyle name="20% - Accent2 3 3 4 3" xfId="32662"/>
    <cellStyle name="20% - Accent2 3 3 5" xfId="3561"/>
    <cellStyle name="20% - Accent2 3 3 5 2" xfId="18365"/>
    <cellStyle name="20% - Accent2 3 3 5 2 2" xfId="32663"/>
    <cellStyle name="20% - Accent2 3 3 5 3" xfId="32664"/>
    <cellStyle name="20% - Accent2 3 3 6" xfId="15444"/>
    <cellStyle name="20% - Accent2 3 3 6 2" xfId="32665"/>
    <cellStyle name="20% - Accent2 3 3 7" xfId="24046"/>
    <cellStyle name="20% - Accent2 3 3 7 2" xfId="32666"/>
    <cellStyle name="20% - Accent2 3 3 8" xfId="32667"/>
    <cellStyle name="20% - Accent2 3 4" xfId="829"/>
    <cellStyle name="20% - Accent2 3 4 2" xfId="830"/>
    <cellStyle name="20% - Accent2 3 4 2 2" xfId="3566"/>
    <cellStyle name="20% - Accent2 3 4 2 2 2" xfId="18370"/>
    <cellStyle name="20% - Accent2 3 4 2 2 2 2" xfId="32668"/>
    <cellStyle name="20% - Accent2 3 4 2 2 3" xfId="32669"/>
    <cellStyle name="20% - Accent2 3 4 2 3" xfId="16019"/>
    <cellStyle name="20% - Accent2 3 4 2 3 2" xfId="32670"/>
    <cellStyle name="20% - Accent2 3 4 2 4" xfId="24599"/>
    <cellStyle name="20% - Accent2 3 4 2 4 2" xfId="32671"/>
    <cellStyle name="20% - Accent2 3 4 2 5" xfId="32672"/>
    <cellStyle name="20% - Accent2 3 4 3" xfId="3565"/>
    <cellStyle name="20% - Accent2 3 4 3 2" xfId="18369"/>
    <cellStyle name="20% - Accent2 3 4 3 2 2" xfId="32673"/>
    <cellStyle name="20% - Accent2 3 4 3 3" xfId="32674"/>
    <cellStyle name="20% - Accent2 3 4 4" xfId="16018"/>
    <cellStyle name="20% - Accent2 3 4 4 2" xfId="32675"/>
    <cellStyle name="20% - Accent2 3 4 5" xfId="24598"/>
    <cellStyle name="20% - Accent2 3 4 5 2" xfId="32676"/>
    <cellStyle name="20% - Accent2 3 4 6" xfId="32677"/>
    <cellStyle name="20% - Accent2 3 5" xfId="831"/>
    <cellStyle name="20% - Accent2 3 5 2" xfId="3567"/>
    <cellStyle name="20% - Accent2 3 5 2 2" xfId="18371"/>
    <cellStyle name="20% - Accent2 3 5 2 2 2" xfId="32678"/>
    <cellStyle name="20% - Accent2 3 5 2 3" xfId="32679"/>
    <cellStyle name="20% - Accent2 3 5 3" xfId="16020"/>
    <cellStyle name="20% - Accent2 3 5 3 2" xfId="32680"/>
    <cellStyle name="20% - Accent2 3 5 4" xfId="24600"/>
    <cellStyle name="20% - Accent2 3 5 4 2" xfId="32681"/>
    <cellStyle name="20% - Accent2 3 5 5" xfId="32682"/>
    <cellStyle name="20% - Accent2 3 6" xfId="832"/>
    <cellStyle name="20% - Accent2 3 6 2" xfId="3568"/>
    <cellStyle name="20% - Accent2 3 6 2 2" xfId="18372"/>
    <cellStyle name="20% - Accent2 3 6 2 2 2" xfId="32683"/>
    <cellStyle name="20% - Accent2 3 6 2 3" xfId="32684"/>
    <cellStyle name="20% - Accent2 3 6 3" xfId="16021"/>
    <cellStyle name="20% - Accent2 3 6 3 2" xfId="32685"/>
    <cellStyle name="20% - Accent2 3 6 4" xfId="24601"/>
    <cellStyle name="20% - Accent2 3 6 4 2" xfId="32686"/>
    <cellStyle name="20% - Accent2 3 6 5" xfId="32687"/>
    <cellStyle name="20% - Accent2 3 7" xfId="833"/>
    <cellStyle name="20% - Accent2 3 7 2" xfId="3569"/>
    <cellStyle name="20% - Accent2 3 7 2 2" xfId="18373"/>
    <cellStyle name="20% - Accent2 3 7 2 2 2" xfId="32688"/>
    <cellStyle name="20% - Accent2 3 7 2 3" xfId="32689"/>
    <cellStyle name="20% - Accent2 3 7 3" xfId="16022"/>
    <cellStyle name="20% - Accent2 3 7 3 2" xfId="32690"/>
    <cellStyle name="20% - Accent2 3 7 4" xfId="24602"/>
    <cellStyle name="20% - Accent2 3 7 4 2" xfId="32691"/>
    <cellStyle name="20% - Accent2 3 7 5" xfId="32692"/>
    <cellStyle name="20% - Accent2 3 8" xfId="834"/>
    <cellStyle name="20% - Accent2 3 8 2" xfId="3570"/>
    <cellStyle name="20% - Accent2 3 8 2 2" xfId="18374"/>
    <cellStyle name="20% - Accent2 3 8 2 2 2" xfId="32693"/>
    <cellStyle name="20% - Accent2 3 8 2 3" xfId="32694"/>
    <cellStyle name="20% - Accent2 3 8 3" xfId="16023"/>
    <cellStyle name="20% - Accent2 3 8 3 2" xfId="32695"/>
    <cellStyle name="20% - Accent2 3 8 4" xfId="24603"/>
    <cellStyle name="20% - Accent2 3 8 4 2" xfId="32696"/>
    <cellStyle name="20% - Accent2 3 8 5" xfId="32697"/>
    <cellStyle name="20% - Accent2 3 9" xfId="411"/>
    <cellStyle name="20% - Accent2 3 9 2" xfId="3234"/>
    <cellStyle name="20% - Accent2 3 9 2 2" xfId="18038"/>
    <cellStyle name="20% - Accent2 3 9 2 2 2" xfId="32698"/>
    <cellStyle name="20% - Accent2 3 9 2 3" xfId="32699"/>
    <cellStyle name="20% - Accent2 3 9 3" xfId="15687"/>
    <cellStyle name="20% - Accent2 3 9 3 2" xfId="32700"/>
    <cellStyle name="20% - Accent2 3 9 4" xfId="24270"/>
    <cellStyle name="20% - Accent2 3 9 4 2" xfId="32701"/>
    <cellStyle name="20% - Accent2 3 9 5" xfId="32702"/>
    <cellStyle name="20% - Accent2 30" xfId="5919"/>
    <cellStyle name="20% - Accent2 30 2" xfId="20713"/>
    <cellStyle name="20% - Accent2 30 2 2" xfId="32703"/>
    <cellStyle name="20% - Accent2 30 3" xfId="26876"/>
    <cellStyle name="20% - Accent2 30 3 2" xfId="32704"/>
    <cellStyle name="20% - Accent2 30 4" xfId="32705"/>
    <cellStyle name="20% - Accent2 31" xfId="5920"/>
    <cellStyle name="20% - Accent2 31 2" xfId="20714"/>
    <cellStyle name="20% - Accent2 31 2 2" xfId="32706"/>
    <cellStyle name="20% - Accent2 31 3" xfId="26877"/>
    <cellStyle name="20% - Accent2 31 3 2" xfId="32707"/>
    <cellStyle name="20% - Accent2 31 4" xfId="32708"/>
    <cellStyle name="20% - Accent2 32" xfId="5921"/>
    <cellStyle name="20% - Accent2 32 2" xfId="20715"/>
    <cellStyle name="20% - Accent2 32 2 2" xfId="32709"/>
    <cellStyle name="20% - Accent2 32 3" xfId="26878"/>
    <cellStyle name="20% - Accent2 32 3 2" xfId="32710"/>
    <cellStyle name="20% - Accent2 32 4" xfId="32711"/>
    <cellStyle name="20% - Accent2 33" xfId="5922"/>
    <cellStyle name="20% - Accent2 33 2" xfId="20716"/>
    <cellStyle name="20% - Accent2 33 2 2" xfId="32712"/>
    <cellStyle name="20% - Accent2 33 3" xfId="26879"/>
    <cellStyle name="20% - Accent2 33 3 2" xfId="32713"/>
    <cellStyle name="20% - Accent2 33 4" xfId="32714"/>
    <cellStyle name="20% - Accent2 34" xfId="5923"/>
    <cellStyle name="20% - Accent2 34 2" xfId="20717"/>
    <cellStyle name="20% - Accent2 34 2 2" xfId="32715"/>
    <cellStyle name="20% - Accent2 34 3" xfId="26880"/>
    <cellStyle name="20% - Accent2 34 3 2" xfId="32716"/>
    <cellStyle name="20% - Accent2 34 4" xfId="32717"/>
    <cellStyle name="20% - Accent2 35" xfId="5924"/>
    <cellStyle name="20% - Accent2 35 2" xfId="20718"/>
    <cellStyle name="20% - Accent2 35 2 2" xfId="32718"/>
    <cellStyle name="20% - Accent2 35 3" xfId="26881"/>
    <cellStyle name="20% - Accent2 35 3 2" xfId="32719"/>
    <cellStyle name="20% - Accent2 35 4" xfId="32720"/>
    <cellStyle name="20% - Accent2 36" xfId="5925"/>
    <cellStyle name="20% - Accent2 36 2" xfId="20719"/>
    <cellStyle name="20% - Accent2 36 2 2" xfId="32721"/>
    <cellStyle name="20% - Accent2 36 3" xfId="26882"/>
    <cellStyle name="20% - Accent2 36 3 2" xfId="32722"/>
    <cellStyle name="20% - Accent2 36 4" xfId="32723"/>
    <cellStyle name="20% - Accent2 37" xfId="5926"/>
    <cellStyle name="20% - Accent2 37 2" xfId="20720"/>
    <cellStyle name="20% - Accent2 37 2 2" xfId="32724"/>
    <cellStyle name="20% - Accent2 37 3" xfId="26883"/>
    <cellStyle name="20% - Accent2 37 3 2" xfId="32725"/>
    <cellStyle name="20% - Accent2 37 4" xfId="32726"/>
    <cellStyle name="20% - Accent2 38" xfId="5927"/>
    <cellStyle name="20% - Accent2 38 2" xfId="20721"/>
    <cellStyle name="20% - Accent2 38 2 2" xfId="32727"/>
    <cellStyle name="20% - Accent2 38 3" xfId="26884"/>
    <cellStyle name="20% - Accent2 38 3 2" xfId="32728"/>
    <cellStyle name="20% - Accent2 38 4" xfId="32729"/>
    <cellStyle name="20% - Accent2 39" xfId="5928"/>
    <cellStyle name="20% - Accent2 39 2" xfId="20722"/>
    <cellStyle name="20% - Accent2 39 2 2" xfId="32730"/>
    <cellStyle name="20% - Accent2 39 3" xfId="26885"/>
    <cellStyle name="20% - Accent2 39 3 2" xfId="32731"/>
    <cellStyle name="20% - Accent2 39 4" xfId="32732"/>
    <cellStyle name="20% - Accent2 4" xfId="835"/>
    <cellStyle name="20% - Accent2 4 10" xfId="32733"/>
    <cellStyle name="20% - Accent2 4 2" xfId="836"/>
    <cellStyle name="20% - Accent2 4 2 2" xfId="837"/>
    <cellStyle name="20% - Accent2 4 2 2 2" xfId="838"/>
    <cellStyle name="20% - Accent2 4 2 2 2 2" xfId="3574"/>
    <cellStyle name="20% - Accent2 4 2 2 2 2 2" xfId="18378"/>
    <cellStyle name="20% - Accent2 4 2 2 2 2 2 2" xfId="32734"/>
    <cellStyle name="20% - Accent2 4 2 2 2 2 3" xfId="32735"/>
    <cellStyle name="20% - Accent2 4 2 2 2 3" xfId="16027"/>
    <cellStyle name="20% - Accent2 4 2 2 2 3 2" xfId="32736"/>
    <cellStyle name="20% - Accent2 4 2 2 2 4" xfId="24607"/>
    <cellStyle name="20% - Accent2 4 2 2 2 4 2" xfId="32737"/>
    <cellStyle name="20% - Accent2 4 2 2 2 5" xfId="32738"/>
    <cellStyle name="20% - Accent2 4 2 2 3" xfId="3573"/>
    <cellStyle name="20% - Accent2 4 2 2 3 2" xfId="18377"/>
    <cellStyle name="20% - Accent2 4 2 2 3 2 2" xfId="32739"/>
    <cellStyle name="20% - Accent2 4 2 2 3 3" xfId="32740"/>
    <cellStyle name="20% - Accent2 4 2 2 4" xfId="16026"/>
    <cellStyle name="20% - Accent2 4 2 2 4 2" xfId="32741"/>
    <cellStyle name="20% - Accent2 4 2 2 5" xfId="24606"/>
    <cellStyle name="20% - Accent2 4 2 2 5 2" xfId="32742"/>
    <cellStyle name="20% - Accent2 4 2 2 6" xfId="32743"/>
    <cellStyle name="20% - Accent2 4 2 3" xfId="839"/>
    <cellStyle name="20% - Accent2 4 2 3 2" xfId="3575"/>
    <cellStyle name="20% - Accent2 4 2 3 2 2" xfId="18379"/>
    <cellStyle name="20% - Accent2 4 2 3 2 2 2" xfId="32744"/>
    <cellStyle name="20% - Accent2 4 2 3 2 3" xfId="32745"/>
    <cellStyle name="20% - Accent2 4 2 3 3" xfId="16028"/>
    <cellStyle name="20% - Accent2 4 2 3 3 2" xfId="32746"/>
    <cellStyle name="20% - Accent2 4 2 3 4" xfId="24608"/>
    <cellStyle name="20% - Accent2 4 2 3 4 2" xfId="32747"/>
    <cellStyle name="20% - Accent2 4 2 3 5" xfId="32748"/>
    <cellStyle name="20% - Accent2 4 2 4" xfId="3572"/>
    <cellStyle name="20% - Accent2 4 2 4 2" xfId="18376"/>
    <cellStyle name="20% - Accent2 4 2 4 2 2" xfId="32749"/>
    <cellStyle name="20% - Accent2 4 2 4 3" xfId="32750"/>
    <cellStyle name="20% - Accent2 4 2 5" xfId="16025"/>
    <cellStyle name="20% - Accent2 4 2 5 2" xfId="32751"/>
    <cellStyle name="20% - Accent2 4 2 6" xfId="24605"/>
    <cellStyle name="20% - Accent2 4 2 6 2" xfId="32752"/>
    <cellStyle name="20% - Accent2 4 2 7" xfId="32753"/>
    <cellStyle name="20% - Accent2 4 3" xfId="840"/>
    <cellStyle name="20% - Accent2 4 3 2" xfId="841"/>
    <cellStyle name="20% - Accent2 4 3 2 2" xfId="842"/>
    <cellStyle name="20% - Accent2 4 3 2 2 2" xfId="3578"/>
    <cellStyle name="20% - Accent2 4 3 2 2 2 2" xfId="18382"/>
    <cellStyle name="20% - Accent2 4 3 2 2 2 2 2" xfId="32754"/>
    <cellStyle name="20% - Accent2 4 3 2 2 2 3" xfId="32755"/>
    <cellStyle name="20% - Accent2 4 3 2 2 3" xfId="16031"/>
    <cellStyle name="20% - Accent2 4 3 2 2 3 2" xfId="32756"/>
    <cellStyle name="20% - Accent2 4 3 2 2 4" xfId="24611"/>
    <cellStyle name="20% - Accent2 4 3 2 2 4 2" xfId="32757"/>
    <cellStyle name="20% - Accent2 4 3 2 2 5" xfId="32758"/>
    <cellStyle name="20% - Accent2 4 3 2 3" xfId="3577"/>
    <cellStyle name="20% - Accent2 4 3 2 3 2" xfId="18381"/>
    <cellStyle name="20% - Accent2 4 3 2 3 2 2" xfId="32759"/>
    <cellStyle name="20% - Accent2 4 3 2 3 3" xfId="32760"/>
    <cellStyle name="20% - Accent2 4 3 2 4" xfId="16030"/>
    <cellStyle name="20% - Accent2 4 3 2 4 2" xfId="32761"/>
    <cellStyle name="20% - Accent2 4 3 2 5" xfId="24610"/>
    <cellStyle name="20% - Accent2 4 3 2 5 2" xfId="32762"/>
    <cellStyle name="20% - Accent2 4 3 2 6" xfId="32763"/>
    <cellStyle name="20% - Accent2 4 3 3" xfId="843"/>
    <cellStyle name="20% - Accent2 4 3 3 2" xfId="3579"/>
    <cellStyle name="20% - Accent2 4 3 3 2 2" xfId="18383"/>
    <cellStyle name="20% - Accent2 4 3 3 2 2 2" xfId="32764"/>
    <cellStyle name="20% - Accent2 4 3 3 2 3" xfId="32765"/>
    <cellStyle name="20% - Accent2 4 3 3 3" xfId="16032"/>
    <cellStyle name="20% - Accent2 4 3 3 3 2" xfId="32766"/>
    <cellStyle name="20% - Accent2 4 3 3 4" xfId="24612"/>
    <cellStyle name="20% - Accent2 4 3 3 4 2" xfId="32767"/>
    <cellStyle name="20% - Accent2 4 3 3 5" xfId="32768"/>
    <cellStyle name="20% - Accent2 4 3 4" xfId="3576"/>
    <cellStyle name="20% - Accent2 4 3 4 2" xfId="18380"/>
    <cellStyle name="20% - Accent2 4 3 4 2 2" xfId="32769"/>
    <cellStyle name="20% - Accent2 4 3 4 3" xfId="32770"/>
    <cellStyle name="20% - Accent2 4 3 5" xfId="16029"/>
    <cellStyle name="20% - Accent2 4 3 5 2" xfId="32771"/>
    <cellStyle name="20% - Accent2 4 3 6" xfId="24609"/>
    <cellStyle name="20% - Accent2 4 3 6 2" xfId="32772"/>
    <cellStyle name="20% - Accent2 4 3 7" xfId="32773"/>
    <cellStyle name="20% - Accent2 4 4" xfId="844"/>
    <cellStyle name="20% - Accent2 4 4 2" xfId="845"/>
    <cellStyle name="20% - Accent2 4 4 2 2" xfId="3581"/>
    <cellStyle name="20% - Accent2 4 4 2 2 2" xfId="18385"/>
    <cellStyle name="20% - Accent2 4 4 2 2 2 2" xfId="32774"/>
    <cellStyle name="20% - Accent2 4 4 2 2 3" xfId="32775"/>
    <cellStyle name="20% - Accent2 4 4 2 3" xfId="16034"/>
    <cellStyle name="20% - Accent2 4 4 2 3 2" xfId="32776"/>
    <cellStyle name="20% - Accent2 4 4 2 4" xfId="24614"/>
    <cellStyle name="20% - Accent2 4 4 2 4 2" xfId="32777"/>
    <cellStyle name="20% - Accent2 4 4 2 5" xfId="32778"/>
    <cellStyle name="20% - Accent2 4 4 3" xfId="3580"/>
    <cellStyle name="20% - Accent2 4 4 3 2" xfId="18384"/>
    <cellStyle name="20% - Accent2 4 4 3 2 2" xfId="32779"/>
    <cellStyle name="20% - Accent2 4 4 3 3" xfId="32780"/>
    <cellStyle name="20% - Accent2 4 4 4" xfId="16033"/>
    <cellStyle name="20% - Accent2 4 4 4 2" xfId="32781"/>
    <cellStyle name="20% - Accent2 4 4 5" xfId="24613"/>
    <cellStyle name="20% - Accent2 4 4 5 2" xfId="32782"/>
    <cellStyle name="20% - Accent2 4 4 6" xfId="32783"/>
    <cellStyle name="20% - Accent2 4 5" xfId="846"/>
    <cellStyle name="20% - Accent2 4 5 2" xfId="3582"/>
    <cellStyle name="20% - Accent2 4 5 2 2" xfId="18386"/>
    <cellStyle name="20% - Accent2 4 5 2 2 2" xfId="32784"/>
    <cellStyle name="20% - Accent2 4 5 2 3" xfId="32785"/>
    <cellStyle name="20% - Accent2 4 5 3" xfId="16035"/>
    <cellStyle name="20% - Accent2 4 5 3 2" xfId="32786"/>
    <cellStyle name="20% - Accent2 4 5 4" xfId="24615"/>
    <cellStyle name="20% - Accent2 4 5 4 2" xfId="32787"/>
    <cellStyle name="20% - Accent2 4 5 5" xfId="32788"/>
    <cellStyle name="20% - Accent2 4 6" xfId="5929"/>
    <cellStyle name="20% - Accent2 4 6 2" xfId="20723"/>
    <cellStyle name="20% - Accent2 4 6 2 2" xfId="32789"/>
    <cellStyle name="20% - Accent2 4 6 3" xfId="26886"/>
    <cellStyle name="20% - Accent2 4 6 3 2" xfId="32790"/>
    <cellStyle name="20% - Accent2 4 6 4" xfId="32791"/>
    <cellStyle name="20% - Accent2 4 7" xfId="3571"/>
    <cellStyle name="20% - Accent2 4 7 2" xfId="18375"/>
    <cellStyle name="20% - Accent2 4 7 2 2" xfId="32792"/>
    <cellStyle name="20% - Accent2 4 7 3" xfId="32793"/>
    <cellStyle name="20% - Accent2 4 8" xfId="16024"/>
    <cellStyle name="20% - Accent2 4 8 2" xfId="32794"/>
    <cellStyle name="20% - Accent2 4 9" xfId="24604"/>
    <cellStyle name="20% - Accent2 4 9 2" xfId="32795"/>
    <cellStyle name="20% - Accent2 40" xfId="5930"/>
    <cellStyle name="20% - Accent2 40 2" xfId="20724"/>
    <cellStyle name="20% - Accent2 40 2 2" xfId="32796"/>
    <cellStyle name="20% - Accent2 40 3" xfId="26887"/>
    <cellStyle name="20% - Accent2 40 3 2" xfId="32797"/>
    <cellStyle name="20% - Accent2 40 4" xfId="32798"/>
    <cellStyle name="20% - Accent2 41" xfId="5931"/>
    <cellStyle name="20% - Accent2 41 2" xfId="20725"/>
    <cellStyle name="20% - Accent2 41 2 2" xfId="32799"/>
    <cellStyle name="20% - Accent2 41 3" xfId="26888"/>
    <cellStyle name="20% - Accent2 41 3 2" xfId="32800"/>
    <cellStyle name="20% - Accent2 41 4" xfId="32801"/>
    <cellStyle name="20% - Accent2 42" xfId="5932"/>
    <cellStyle name="20% - Accent2 42 2" xfId="20726"/>
    <cellStyle name="20% - Accent2 42 2 2" xfId="32802"/>
    <cellStyle name="20% - Accent2 42 3" xfId="26889"/>
    <cellStyle name="20% - Accent2 42 3 2" xfId="32803"/>
    <cellStyle name="20% - Accent2 42 4" xfId="32804"/>
    <cellStyle name="20% - Accent2 43" xfId="5933"/>
    <cellStyle name="20% - Accent2 43 2" xfId="20727"/>
    <cellStyle name="20% - Accent2 43 2 2" xfId="32805"/>
    <cellStyle name="20% - Accent2 43 3" xfId="26890"/>
    <cellStyle name="20% - Accent2 43 3 2" xfId="32806"/>
    <cellStyle name="20% - Accent2 43 4" xfId="32807"/>
    <cellStyle name="20% - Accent2 44" xfId="5934"/>
    <cellStyle name="20% - Accent2 44 2" xfId="20728"/>
    <cellStyle name="20% - Accent2 44 2 2" xfId="32808"/>
    <cellStyle name="20% - Accent2 44 3" xfId="26891"/>
    <cellStyle name="20% - Accent2 44 3 2" xfId="32809"/>
    <cellStyle name="20% - Accent2 44 4" xfId="32810"/>
    <cellStyle name="20% - Accent2 45" xfId="5935"/>
    <cellStyle name="20% - Accent2 45 2" xfId="20729"/>
    <cellStyle name="20% - Accent2 45 2 2" xfId="32811"/>
    <cellStyle name="20% - Accent2 45 3" xfId="26892"/>
    <cellStyle name="20% - Accent2 45 3 2" xfId="32812"/>
    <cellStyle name="20% - Accent2 45 4" xfId="32813"/>
    <cellStyle name="20% - Accent2 46" xfId="5936"/>
    <cellStyle name="20% - Accent2 46 2" xfId="20730"/>
    <cellStyle name="20% - Accent2 46 2 2" xfId="32814"/>
    <cellStyle name="20% - Accent2 46 3" xfId="26893"/>
    <cellStyle name="20% - Accent2 46 3 2" xfId="32815"/>
    <cellStyle name="20% - Accent2 46 4" xfId="32816"/>
    <cellStyle name="20% - Accent2 47" xfId="5937"/>
    <cellStyle name="20% - Accent2 47 2" xfId="20731"/>
    <cellStyle name="20% - Accent2 47 2 2" xfId="32817"/>
    <cellStyle name="20% - Accent2 47 3" xfId="26894"/>
    <cellStyle name="20% - Accent2 47 3 2" xfId="32818"/>
    <cellStyle name="20% - Accent2 47 4" xfId="32819"/>
    <cellStyle name="20% - Accent2 48" xfId="5938"/>
    <cellStyle name="20% - Accent2 48 2" xfId="20732"/>
    <cellStyle name="20% - Accent2 48 2 2" xfId="32820"/>
    <cellStyle name="20% - Accent2 48 3" xfId="26895"/>
    <cellStyle name="20% - Accent2 48 3 2" xfId="32821"/>
    <cellStyle name="20% - Accent2 48 4" xfId="32822"/>
    <cellStyle name="20% - Accent2 49" xfId="5939"/>
    <cellStyle name="20% - Accent2 49 2" xfId="20733"/>
    <cellStyle name="20% - Accent2 49 2 2" xfId="32823"/>
    <cellStyle name="20% - Accent2 49 3" xfId="26896"/>
    <cellStyle name="20% - Accent2 49 3 2" xfId="32824"/>
    <cellStyle name="20% - Accent2 49 4" xfId="32825"/>
    <cellStyle name="20% - Accent2 5" xfId="847"/>
    <cellStyle name="20% - Accent2 5 10" xfId="32826"/>
    <cellStyle name="20% - Accent2 5 2" xfId="848"/>
    <cellStyle name="20% - Accent2 5 2 2" xfId="849"/>
    <cellStyle name="20% - Accent2 5 2 2 2" xfId="850"/>
    <cellStyle name="20% - Accent2 5 2 2 2 2" xfId="3586"/>
    <cellStyle name="20% - Accent2 5 2 2 2 2 2" xfId="18390"/>
    <cellStyle name="20% - Accent2 5 2 2 2 2 2 2" xfId="32827"/>
    <cellStyle name="20% - Accent2 5 2 2 2 2 3" xfId="32828"/>
    <cellStyle name="20% - Accent2 5 2 2 2 3" xfId="16039"/>
    <cellStyle name="20% - Accent2 5 2 2 2 3 2" xfId="32829"/>
    <cellStyle name="20% - Accent2 5 2 2 2 4" xfId="24619"/>
    <cellStyle name="20% - Accent2 5 2 2 2 4 2" xfId="32830"/>
    <cellStyle name="20% - Accent2 5 2 2 2 5" xfId="32831"/>
    <cellStyle name="20% - Accent2 5 2 2 3" xfId="3585"/>
    <cellStyle name="20% - Accent2 5 2 2 3 2" xfId="18389"/>
    <cellStyle name="20% - Accent2 5 2 2 3 2 2" xfId="32832"/>
    <cellStyle name="20% - Accent2 5 2 2 3 3" xfId="32833"/>
    <cellStyle name="20% - Accent2 5 2 2 4" xfId="16038"/>
    <cellStyle name="20% - Accent2 5 2 2 4 2" xfId="32834"/>
    <cellStyle name="20% - Accent2 5 2 2 5" xfId="24618"/>
    <cellStyle name="20% - Accent2 5 2 2 5 2" xfId="32835"/>
    <cellStyle name="20% - Accent2 5 2 2 6" xfId="32836"/>
    <cellStyle name="20% - Accent2 5 2 3" xfId="851"/>
    <cellStyle name="20% - Accent2 5 2 3 2" xfId="3587"/>
    <cellStyle name="20% - Accent2 5 2 3 2 2" xfId="18391"/>
    <cellStyle name="20% - Accent2 5 2 3 2 2 2" xfId="32837"/>
    <cellStyle name="20% - Accent2 5 2 3 2 3" xfId="32838"/>
    <cellStyle name="20% - Accent2 5 2 3 3" xfId="16040"/>
    <cellStyle name="20% - Accent2 5 2 3 3 2" xfId="32839"/>
    <cellStyle name="20% - Accent2 5 2 3 4" xfId="24620"/>
    <cellStyle name="20% - Accent2 5 2 3 4 2" xfId="32840"/>
    <cellStyle name="20% - Accent2 5 2 3 5" xfId="32841"/>
    <cellStyle name="20% - Accent2 5 2 4" xfId="3584"/>
    <cellStyle name="20% - Accent2 5 2 4 2" xfId="18388"/>
    <cellStyle name="20% - Accent2 5 2 4 2 2" xfId="32842"/>
    <cellStyle name="20% - Accent2 5 2 4 3" xfId="32843"/>
    <cellStyle name="20% - Accent2 5 2 5" xfId="16037"/>
    <cellStyle name="20% - Accent2 5 2 5 2" xfId="32844"/>
    <cellStyle name="20% - Accent2 5 2 6" xfId="24617"/>
    <cellStyle name="20% - Accent2 5 2 6 2" xfId="32845"/>
    <cellStyle name="20% - Accent2 5 2 7" xfId="32846"/>
    <cellStyle name="20% - Accent2 5 3" xfId="852"/>
    <cellStyle name="20% - Accent2 5 3 2" xfId="853"/>
    <cellStyle name="20% - Accent2 5 3 2 2" xfId="854"/>
    <cellStyle name="20% - Accent2 5 3 2 2 2" xfId="3590"/>
    <cellStyle name="20% - Accent2 5 3 2 2 2 2" xfId="18394"/>
    <cellStyle name="20% - Accent2 5 3 2 2 2 2 2" xfId="32847"/>
    <cellStyle name="20% - Accent2 5 3 2 2 2 3" xfId="32848"/>
    <cellStyle name="20% - Accent2 5 3 2 2 3" xfId="16043"/>
    <cellStyle name="20% - Accent2 5 3 2 2 3 2" xfId="32849"/>
    <cellStyle name="20% - Accent2 5 3 2 2 4" xfId="24623"/>
    <cellStyle name="20% - Accent2 5 3 2 2 4 2" xfId="32850"/>
    <cellStyle name="20% - Accent2 5 3 2 2 5" xfId="32851"/>
    <cellStyle name="20% - Accent2 5 3 2 3" xfId="3589"/>
    <cellStyle name="20% - Accent2 5 3 2 3 2" xfId="18393"/>
    <cellStyle name="20% - Accent2 5 3 2 3 2 2" xfId="32852"/>
    <cellStyle name="20% - Accent2 5 3 2 3 3" xfId="32853"/>
    <cellStyle name="20% - Accent2 5 3 2 4" xfId="16042"/>
    <cellStyle name="20% - Accent2 5 3 2 4 2" xfId="32854"/>
    <cellStyle name="20% - Accent2 5 3 2 5" xfId="24622"/>
    <cellStyle name="20% - Accent2 5 3 2 5 2" xfId="32855"/>
    <cellStyle name="20% - Accent2 5 3 2 6" xfId="32856"/>
    <cellStyle name="20% - Accent2 5 3 3" xfId="855"/>
    <cellStyle name="20% - Accent2 5 3 3 2" xfId="3591"/>
    <cellStyle name="20% - Accent2 5 3 3 2 2" xfId="18395"/>
    <cellStyle name="20% - Accent2 5 3 3 2 2 2" xfId="32857"/>
    <cellStyle name="20% - Accent2 5 3 3 2 3" xfId="32858"/>
    <cellStyle name="20% - Accent2 5 3 3 3" xfId="16044"/>
    <cellStyle name="20% - Accent2 5 3 3 3 2" xfId="32859"/>
    <cellStyle name="20% - Accent2 5 3 3 4" xfId="24624"/>
    <cellStyle name="20% - Accent2 5 3 3 4 2" xfId="32860"/>
    <cellStyle name="20% - Accent2 5 3 3 5" xfId="32861"/>
    <cellStyle name="20% - Accent2 5 3 4" xfId="3588"/>
    <cellStyle name="20% - Accent2 5 3 4 2" xfId="18392"/>
    <cellStyle name="20% - Accent2 5 3 4 2 2" xfId="32862"/>
    <cellStyle name="20% - Accent2 5 3 4 3" xfId="32863"/>
    <cellStyle name="20% - Accent2 5 3 5" xfId="16041"/>
    <cellStyle name="20% - Accent2 5 3 5 2" xfId="32864"/>
    <cellStyle name="20% - Accent2 5 3 6" xfId="24621"/>
    <cellStyle name="20% - Accent2 5 3 6 2" xfId="32865"/>
    <cellStyle name="20% - Accent2 5 3 7" xfId="32866"/>
    <cellStyle name="20% - Accent2 5 4" xfId="856"/>
    <cellStyle name="20% - Accent2 5 4 2" xfId="857"/>
    <cellStyle name="20% - Accent2 5 4 2 2" xfId="3593"/>
    <cellStyle name="20% - Accent2 5 4 2 2 2" xfId="18397"/>
    <cellStyle name="20% - Accent2 5 4 2 2 2 2" xfId="32867"/>
    <cellStyle name="20% - Accent2 5 4 2 2 3" xfId="32868"/>
    <cellStyle name="20% - Accent2 5 4 2 3" xfId="16046"/>
    <cellStyle name="20% - Accent2 5 4 2 3 2" xfId="32869"/>
    <cellStyle name="20% - Accent2 5 4 2 4" xfId="24626"/>
    <cellStyle name="20% - Accent2 5 4 2 4 2" xfId="32870"/>
    <cellStyle name="20% - Accent2 5 4 2 5" xfId="32871"/>
    <cellStyle name="20% - Accent2 5 4 3" xfId="3592"/>
    <cellStyle name="20% - Accent2 5 4 3 2" xfId="18396"/>
    <cellStyle name="20% - Accent2 5 4 3 2 2" xfId="32872"/>
    <cellStyle name="20% - Accent2 5 4 3 3" xfId="32873"/>
    <cellStyle name="20% - Accent2 5 4 4" xfId="16045"/>
    <cellStyle name="20% - Accent2 5 4 4 2" xfId="32874"/>
    <cellStyle name="20% - Accent2 5 4 5" xfId="24625"/>
    <cellStyle name="20% - Accent2 5 4 5 2" xfId="32875"/>
    <cellStyle name="20% - Accent2 5 4 6" xfId="32876"/>
    <cellStyle name="20% - Accent2 5 5" xfId="858"/>
    <cellStyle name="20% - Accent2 5 5 2" xfId="3594"/>
    <cellStyle name="20% - Accent2 5 5 2 2" xfId="18398"/>
    <cellStyle name="20% - Accent2 5 5 2 2 2" xfId="32877"/>
    <cellStyle name="20% - Accent2 5 5 2 3" xfId="32878"/>
    <cellStyle name="20% - Accent2 5 5 3" xfId="16047"/>
    <cellStyle name="20% - Accent2 5 5 3 2" xfId="32879"/>
    <cellStyle name="20% - Accent2 5 5 4" xfId="24627"/>
    <cellStyle name="20% - Accent2 5 5 4 2" xfId="32880"/>
    <cellStyle name="20% - Accent2 5 5 5" xfId="32881"/>
    <cellStyle name="20% - Accent2 5 6" xfId="5940"/>
    <cellStyle name="20% - Accent2 5 6 2" xfId="20734"/>
    <cellStyle name="20% - Accent2 5 6 2 2" xfId="32882"/>
    <cellStyle name="20% - Accent2 5 6 3" xfId="26897"/>
    <cellStyle name="20% - Accent2 5 6 3 2" xfId="32883"/>
    <cellStyle name="20% - Accent2 5 6 4" xfId="32884"/>
    <cellStyle name="20% - Accent2 5 7" xfId="3583"/>
    <cellStyle name="20% - Accent2 5 7 2" xfId="18387"/>
    <cellStyle name="20% - Accent2 5 7 2 2" xfId="32885"/>
    <cellStyle name="20% - Accent2 5 7 3" xfId="32886"/>
    <cellStyle name="20% - Accent2 5 8" xfId="16036"/>
    <cellStyle name="20% - Accent2 5 8 2" xfId="32887"/>
    <cellStyle name="20% - Accent2 5 9" xfId="24616"/>
    <cellStyle name="20% - Accent2 5 9 2" xfId="32888"/>
    <cellStyle name="20% - Accent2 50" xfId="5941"/>
    <cellStyle name="20% - Accent2 50 2" xfId="20735"/>
    <cellStyle name="20% - Accent2 50 2 2" xfId="32889"/>
    <cellStyle name="20% - Accent2 50 3" xfId="26898"/>
    <cellStyle name="20% - Accent2 50 3 2" xfId="32890"/>
    <cellStyle name="20% - Accent2 50 4" xfId="32891"/>
    <cellStyle name="20% - Accent2 51" xfId="5942"/>
    <cellStyle name="20% - Accent2 51 2" xfId="20736"/>
    <cellStyle name="20% - Accent2 51 2 2" xfId="32892"/>
    <cellStyle name="20% - Accent2 51 3" xfId="26899"/>
    <cellStyle name="20% - Accent2 51 3 2" xfId="32893"/>
    <cellStyle name="20% - Accent2 51 4" xfId="32894"/>
    <cellStyle name="20% - Accent2 52" xfId="5943"/>
    <cellStyle name="20% - Accent2 52 2" xfId="20737"/>
    <cellStyle name="20% - Accent2 52 2 2" xfId="32895"/>
    <cellStyle name="20% - Accent2 52 3" xfId="26900"/>
    <cellStyle name="20% - Accent2 52 3 2" xfId="32896"/>
    <cellStyle name="20% - Accent2 52 4" xfId="32897"/>
    <cellStyle name="20% - Accent2 53" xfId="5944"/>
    <cellStyle name="20% - Accent2 53 2" xfId="20738"/>
    <cellStyle name="20% - Accent2 53 2 2" xfId="32898"/>
    <cellStyle name="20% - Accent2 53 3" xfId="26901"/>
    <cellStyle name="20% - Accent2 53 3 2" xfId="32899"/>
    <cellStyle name="20% - Accent2 53 4" xfId="32900"/>
    <cellStyle name="20% - Accent2 54" xfId="5945"/>
    <cellStyle name="20% - Accent2 54 2" xfId="20739"/>
    <cellStyle name="20% - Accent2 54 2 2" xfId="32901"/>
    <cellStyle name="20% - Accent2 54 3" xfId="26902"/>
    <cellStyle name="20% - Accent2 54 3 2" xfId="32902"/>
    <cellStyle name="20% - Accent2 54 4" xfId="32903"/>
    <cellStyle name="20% - Accent2 55" xfId="5946"/>
    <cellStyle name="20% - Accent2 55 2" xfId="20740"/>
    <cellStyle name="20% - Accent2 55 2 2" xfId="32904"/>
    <cellStyle name="20% - Accent2 55 3" xfId="26903"/>
    <cellStyle name="20% - Accent2 55 3 2" xfId="32905"/>
    <cellStyle name="20% - Accent2 55 4" xfId="32906"/>
    <cellStyle name="20% - Accent2 56" xfId="5947"/>
    <cellStyle name="20% - Accent2 56 2" xfId="20741"/>
    <cellStyle name="20% - Accent2 56 2 2" xfId="32907"/>
    <cellStyle name="20% - Accent2 56 3" xfId="26904"/>
    <cellStyle name="20% - Accent2 56 3 2" xfId="32908"/>
    <cellStyle name="20% - Accent2 56 4" xfId="32909"/>
    <cellStyle name="20% - Accent2 57" xfId="5948"/>
    <cellStyle name="20% - Accent2 57 2" xfId="20742"/>
    <cellStyle name="20% - Accent2 57 2 2" xfId="32910"/>
    <cellStyle name="20% - Accent2 57 3" xfId="26905"/>
    <cellStyle name="20% - Accent2 57 3 2" xfId="32911"/>
    <cellStyle name="20% - Accent2 57 4" xfId="32912"/>
    <cellStyle name="20% - Accent2 58" xfId="5949"/>
    <cellStyle name="20% - Accent2 58 2" xfId="20743"/>
    <cellStyle name="20% - Accent2 58 2 2" xfId="32913"/>
    <cellStyle name="20% - Accent2 58 3" xfId="26906"/>
    <cellStyle name="20% - Accent2 58 3 2" xfId="32914"/>
    <cellStyle name="20% - Accent2 58 4" xfId="32915"/>
    <cellStyle name="20% - Accent2 59" xfId="5950"/>
    <cellStyle name="20% - Accent2 59 2" xfId="20744"/>
    <cellStyle name="20% - Accent2 59 2 2" xfId="32916"/>
    <cellStyle name="20% - Accent2 59 3" xfId="26907"/>
    <cellStyle name="20% - Accent2 59 3 2" xfId="32917"/>
    <cellStyle name="20% - Accent2 59 4" xfId="32918"/>
    <cellStyle name="20% - Accent2 6" xfId="859"/>
    <cellStyle name="20% - Accent2 6 10" xfId="32919"/>
    <cellStyle name="20% - Accent2 6 2" xfId="860"/>
    <cellStyle name="20% - Accent2 6 2 2" xfId="861"/>
    <cellStyle name="20% - Accent2 6 2 2 2" xfId="862"/>
    <cellStyle name="20% - Accent2 6 2 2 2 2" xfId="3598"/>
    <cellStyle name="20% - Accent2 6 2 2 2 2 2" xfId="18402"/>
    <cellStyle name="20% - Accent2 6 2 2 2 2 2 2" xfId="32920"/>
    <cellStyle name="20% - Accent2 6 2 2 2 2 3" xfId="32921"/>
    <cellStyle name="20% - Accent2 6 2 2 2 3" xfId="16051"/>
    <cellStyle name="20% - Accent2 6 2 2 2 3 2" xfId="32922"/>
    <cellStyle name="20% - Accent2 6 2 2 2 4" xfId="24631"/>
    <cellStyle name="20% - Accent2 6 2 2 2 4 2" xfId="32923"/>
    <cellStyle name="20% - Accent2 6 2 2 2 5" xfId="32924"/>
    <cellStyle name="20% - Accent2 6 2 2 3" xfId="3597"/>
    <cellStyle name="20% - Accent2 6 2 2 3 2" xfId="18401"/>
    <cellStyle name="20% - Accent2 6 2 2 3 2 2" xfId="32925"/>
    <cellStyle name="20% - Accent2 6 2 2 3 3" xfId="32926"/>
    <cellStyle name="20% - Accent2 6 2 2 4" xfId="16050"/>
    <cellStyle name="20% - Accent2 6 2 2 4 2" xfId="32927"/>
    <cellStyle name="20% - Accent2 6 2 2 5" xfId="24630"/>
    <cellStyle name="20% - Accent2 6 2 2 5 2" xfId="32928"/>
    <cellStyle name="20% - Accent2 6 2 2 6" xfId="32929"/>
    <cellStyle name="20% - Accent2 6 2 3" xfId="863"/>
    <cellStyle name="20% - Accent2 6 2 3 2" xfId="3599"/>
    <cellStyle name="20% - Accent2 6 2 3 2 2" xfId="18403"/>
    <cellStyle name="20% - Accent2 6 2 3 2 2 2" xfId="32930"/>
    <cellStyle name="20% - Accent2 6 2 3 2 3" xfId="32931"/>
    <cellStyle name="20% - Accent2 6 2 3 3" xfId="16052"/>
    <cellStyle name="20% - Accent2 6 2 3 3 2" xfId="32932"/>
    <cellStyle name="20% - Accent2 6 2 3 4" xfId="24632"/>
    <cellStyle name="20% - Accent2 6 2 3 4 2" xfId="32933"/>
    <cellStyle name="20% - Accent2 6 2 3 5" xfId="32934"/>
    <cellStyle name="20% - Accent2 6 2 4" xfId="3596"/>
    <cellStyle name="20% - Accent2 6 2 4 2" xfId="18400"/>
    <cellStyle name="20% - Accent2 6 2 4 2 2" xfId="32935"/>
    <cellStyle name="20% - Accent2 6 2 4 3" xfId="32936"/>
    <cellStyle name="20% - Accent2 6 2 5" xfId="16049"/>
    <cellStyle name="20% - Accent2 6 2 5 2" xfId="32937"/>
    <cellStyle name="20% - Accent2 6 2 6" xfId="24629"/>
    <cellStyle name="20% - Accent2 6 2 6 2" xfId="32938"/>
    <cellStyle name="20% - Accent2 6 2 7" xfId="32939"/>
    <cellStyle name="20% - Accent2 6 3" xfId="864"/>
    <cellStyle name="20% - Accent2 6 3 2" xfId="865"/>
    <cellStyle name="20% - Accent2 6 3 2 2" xfId="866"/>
    <cellStyle name="20% - Accent2 6 3 2 2 2" xfId="3602"/>
    <cellStyle name="20% - Accent2 6 3 2 2 2 2" xfId="18406"/>
    <cellStyle name="20% - Accent2 6 3 2 2 2 2 2" xfId="32940"/>
    <cellStyle name="20% - Accent2 6 3 2 2 2 3" xfId="32941"/>
    <cellStyle name="20% - Accent2 6 3 2 2 3" xfId="16055"/>
    <cellStyle name="20% - Accent2 6 3 2 2 3 2" xfId="32942"/>
    <cellStyle name="20% - Accent2 6 3 2 2 4" xfId="24635"/>
    <cellStyle name="20% - Accent2 6 3 2 2 4 2" xfId="32943"/>
    <cellStyle name="20% - Accent2 6 3 2 2 5" xfId="32944"/>
    <cellStyle name="20% - Accent2 6 3 2 3" xfId="3601"/>
    <cellStyle name="20% - Accent2 6 3 2 3 2" xfId="18405"/>
    <cellStyle name="20% - Accent2 6 3 2 3 2 2" xfId="32945"/>
    <cellStyle name="20% - Accent2 6 3 2 3 3" xfId="32946"/>
    <cellStyle name="20% - Accent2 6 3 2 4" xfId="16054"/>
    <cellStyle name="20% - Accent2 6 3 2 4 2" xfId="32947"/>
    <cellStyle name="20% - Accent2 6 3 2 5" xfId="24634"/>
    <cellStyle name="20% - Accent2 6 3 2 5 2" xfId="32948"/>
    <cellStyle name="20% - Accent2 6 3 2 6" xfId="32949"/>
    <cellStyle name="20% - Accent2 6 3 3" xfId="867"/>
    <cellStyle name="20% - Accent2 6 3 3 2" xfId="3603"/>
    <cellStyle name="20% - Accent2 6 3 3 2 2" xfId="18407"/>
    <cellStyle name="20% - Accent2 6 3 3 2 2 2" xfId="32950"/>
    <cellStyle name="20% - Accent2 6 3 3 2 3" xfId="32951"/>
    <cellStyle name="20% - Accent2 6 3 3 3" xfId="16056"/>
    <cellStyle name="20% - Accent2 6 3 3 3 2" xfId="32952"/>
    <cellStyle name="20% - Accent2 6 3 3 4" xfId="24636"/>
    <cellStyle name="20% - Accent2 6 3 3 4 2" xfId="32953"/>
    <cellStyle name="20% - Accent2 6 3 3 5" xfId="32954"/>
    <cellStyle name="20% - Accent2 6 3 4" xfId="3600"/>
    <cellStyle name="20% - Accent2 6 3 4 2" xfId="18404"/>
    <cellStyle name="20% - Accent2 6 3 4 2 2" xfId="32955"/>
    <cellStyle name="20% - Accent2 6 3 4 3" xfId="32956"/>
    <cellStyle name="20% - Accent2 6 3 5" xfId="16053"/>
    <cellStyle name="20% - Accent2 6 3 5 2" xfId="32957"/>
    <cellStyle name="20% - Accent2 6 3 6" xfId="24633"/>
    <cellStyle name="20% - Accent2 6 3 6 2" xfId="32958"/>
    <cellStyle name="20% - Accent2 6 3 7" xfId="32959"/>
    <cellStyle name="20% - Accent2 6 4" xfId="868"/>
    <cellStyle name="20% - Accent2 6 4 2" xfId="869"/>
    <cellStyle name="20% - Accent2 6 4 2 2" xfId="3605"/>
    <cellStyle name="20% - Accent2 6 4 2 2 2" xfId="18409"/>
    <cellStyle name="20% - Accent2 6 4 2 2 2 2" xfId="32960"/>
    <cellStyle name="20% - Accent2 6 4 2 2 3" xfId="32961"/>
    <cellStyle name="20% - Accent2 6 4 2 3" xfId="16058"/>
    <cellStyle name="20% - Accent2 6 4 2 3 2" xfId="32962"/>
    <cellStyle name="20% - Accent2 6 4 2 4" xfId="24638"/>
    <cellStyle name="20% - Accent2 6 4 2 4 2" xfId="32963"/>
    <cellStyle name="20% - Accent2 6 4 2 5" xfId="32964"/>
    <cellStyle name="20% - Accent2 6 4 3" xfId="3604"/>
    <cellStyle name="20% - Accent2 6 4 3 2" xfId="18408"/>
    <cellStyle name="20% - Accent2 6 4 3 2 2" xfId="32965"/>
    <cellStyle name="20% - Accent2 6 4 3 3" xfId="32966"/>
    <cellStyle name="20% - Accent2 6 4 4" xfId="16057"/>
    <cellStyle name="20% - Accent2 6 4 4 2" xfId="32967"/>
    <cellStyle name="20% - Accent2 6 4 5" xfId="24637"/>
    <cellStyle name="20% - Accent2 6 4 5 2" xfId="32968"/>
    <cellStyle name="20% - Accent2 6 4 6" xfId="32969"/>
    <cellStyle name="20% - Accent2 6 5" xfId="870"/>
    <cellStyle name="20% - Accent2 6 5 2" xfId="3606"/>
    <cellStyle name="20% - Accent2 6 5 2 2" xfId="18410"/>
    <cellStyle name="20% - Accent2 6 5 2 2 2" xfId="32970"/>
    <cellStyle name="20% - Accent2 6 5 2 3" xfId="32971"/>
    <cellStyle name="20% - Accent2 6 5 3" xfId="16059"/>
    <cellStyle name="20% - Accent2 6 5 3 2" xfId="32972"/>
    <cellStyle name="20% - Accent2 6 5 4" xfId="24639"/>
    <cellStyle name="20% - Accent2 6 5 4 2" xfId="32973"/>
    <cellStyle name="20% - Accent2 6 5 5" xfId="32974"/>
    <cellStyle name="20% - Accent2 6 6" xfId="5951"/>
    <cellStyle name="20% - Accent2 6 6 2" xfId="20745"/>
    <cellStyle name="20% - Accent2 6 6 2 2" xfId="32975"/>
    <cellStyle name="20% - Accent2 6 6 3" xfId="26908"/>
    <cellStyle name="20% - Accent2 6 6 3 2" xfId="32976"/>
    <cellStyle name="20% - Accent2 6 6 4" xfId="32977"/>
    <cellStyle name="20% - Accent2 6 7" xfId="3595"/>
    <cellStyle name="20% - Accent2 6 7 2" xfId="18399"/>
    <cellStyle name="20% - Accent2 6 7 2 2" xfId="32978"/>
    <cellStyle name="20% - Accent2 6 7 3" xfId="32979"/>
    <cellStyle name="20% - Accent2 6 8" xfId="16048"/>
    <cellStyle name="20% - Accent2 6 8 2" xfId="32980"/>
    <cellStyle name="20% - Accent2 6 9" xfId="24628"/>
    <cellStyle name="20% - Accent2 6 9 2" xfId="32981"/>
    <cellStyle name="20% - Accent2 60" xfId="5952"/>
    <cellStyle name="20% - Accent2 60 2" xfId="20746"/>
    <cellStyle name="20% - Accent2 60 2 2" xfId="32982"/>
    <cellStyle name="20% - Accent2 60 3" xfId="26909"/>
    <cellStyle name="20% - Accent2 60 3 2" xfId="32983"/>
    <cellStyle name="20% - Accent2 60 4" xfId="32984"/>
    <cellStyle name="20% - Accent2 61" xfId="5953"/>
    <cellStyle name="20% - Accent2 61 2" xfId="20747"/>
    <cellStyle name="20% - Accent2 61 2 2" xfId="32985"/>
    <cellStyle name="20% - Accent2 61 3" xfId="26910"/>
    <cellStyle name="20% - Accent2 61 3 2" xfId="32986"/>
    <cellStyle name="20% - Accent2 61 4" xfId="32987"/>
    <cellStyle name="20% - Accent2 62" xfId="5954"/>
    <cellStyle name="20% - Accent2 62 2" xfId="20748"/>
    <cellStyle name="20% - Accent2 62 2 2" xfId="32988"/>
    <cellStyle name="20% - Accent2 62 3" xfId="26911"/>
    <cellStyle name="20% - Accent2 62 3 2" xfId="32989"/>
    <cellStyle name="20% - Accent2 62 4" xfId="32990"/>
    <cellStyle name="20% - Accent2 63" xfId="5955"/>
    <cellStyle name="20% - Accent2 63 2" xfId="20749"/>
    <cellStyle name="20% - Accent2 63 2 2" xfId="32991"/>
    <cellStyle name="20% - Accent2 63 3" xfId="26912"/>
    <cellStyle name="20% - Accent2 63 3 2" xfId="32992"/>
    <cellStyle name="20% - Accent2 63 4" xfId="32993"/>
    <cellStyle name="20% - Accent2 64" xfId="5956"/>
    <cellStyle name="20% - Accent2 64 2" xfId="20750"/>
    <cellStyle name="20% - Accent2 64 2 2" xfId="32994"/>
    <cellStyle name="20% - Accent2 64 3" xfId="26913"/>
    <cellStyle name="20% - Accent2 64 3 2" xfId="32995"/>
    <cellStyle name="20% - Accent2 64 4" xfId="32996"/>
    <cellStyle name="20% - Accent2 65" xfId="5957"/>
    <cellStyle name="20% - Accent2 65 2" xfId="20751"/>
    <cellStyle name="20% - Accent2 65 2 2" xfId="32997"/>
    <cellStyle name="20% - Accent2 65 3" xfId="26914"/>
    <cellStyle name="20% - Accent2 65 3 2" xfId="32998"/>
    <cellStyle name="20% - Accent2 65 4" xfId="32999"/>
    <cellStyle name="20% - Accent2 66" xfId="5958"/>
    <cellStyle name="20% - Accent2 66 2" xfId="20752"/>
    <cellStyle name="20% - Accent2 66 2 2" xfId="33000"/>
    <cellStyle name="20% - Accent2 66 3" xfId="26915"/>
    <cellStyle name="20% - Accent2 66 3 2" xfId="33001"/>
    <cellStyle name="20% - Accent2 66 4" xfId="33002"/>
    <cellStyle name="20% - Accent2 67" xfId="5959"/>
    <cellStyle name="20% - Accent2 67 2" xfId="20753"/>
    <cellStyle name="20% - Accent2 67 2 2" xfId="33003"/>
    <cellStyle name="20% - Accent2 67 3" xfId="26916"/>
    <cellStyle name="20% - Accent2 67 3 2" xfId="33004"/>
    <cellStyle name="20% - Accent2 67 4" xfId="33005"/>
    <cellStyle name="20% - Accent2 68" xfId="5960"/>
    <cellStyle name="20% - Accent2 68 2" xfId="20754"/>
    <cellStyle name="20% - Accent2 68 2 2" xfId="33006"/>
    <cellStyle name="20% - Accent2 68 3" xfId="26917"/>
    <cellStyle name="20% - Accent2 68 3 2" xfId="33007"/>
    <cellStyle name="20% - Accent2 68 4" xfId="33008"/>
    <cellStyle name="20% - Accent2 69" xfId="5961"/>
    <cellStyle name="20% - Accent2 69 2" xfId="20755"/>
    <cellStyle name="20% - Accent2 69 2 2" xfId="33009"/>
    <cellStyle name="20% - Accent2 69 3" xfId="26918"/>
    <cellStyle name="20% - Accent2 69 3 2" xfId="33010"/>
    <cellStyle name="20% - Accent2 69 4" xfId="33011"/>
    <cellStyle name="20% - Accent2 7" xfId="871"/>
    <cellStyle name="20% - Accent2 7 2" xfId="872"/>
    <cellStyle name="20% - Accent2 7 2 2" xfId="873"/>
    <cellStyle name="20% - Accent2 7 2 2 2" xfId="3609"/>
    <cellStyle name="20% - Accent2 7 2 2 2 2" xfId="18413"/>
    <cellStyle name="20% - Accent2 7 2 2 2 2 2" xfId="33012"/>
    <cellStyle name="20% - Accent2 7 2 2 2 3" xfId="33013"/>
    <cellStyle name="20% - Accent2 7 2 2 3" xfId="16062"/>
    <cellStyle name="20% - Accent2 7 2 2 3 2" xfId="33014"/>
    <cellStyle name="20% - Accent2 7 2 2 4" xfId="24642"/>
    <cellStyle name="20% - Accent2 7 2 2 4 2" xfId="33015"/>
    <cellStyle name="20% - Accent2 7 2 2 5" xfId="33016"/>
    <cellStyle name="20% - Accent2 7 2 3" xfId="3608"/>
    <cellStyle name="20% - Accent2 7 2 3 2" xfId="18412"/>
    <cellStyle name="20% - Accent2 7 2 3 2 2" xfId="33017"/>
    <cellStyle name="20% - Accent2 7 2 3 3" xfId="33018"/>
    <cellStyle name="20% - Accent2 7 2 4" xfId="16061"/>
    <cellStyle name="20% - Accent2 7 2 4 2" xfId="33019"/>
    <cellStyle name="20% - Accent2 7 2 5" xfId="24641"/>
    <cellStyle name="20% - Accent2 7 2 5 2" xfId="33020"/>
    <cellStyle name="20% - Accent2 7 2 6" xfId="33021"/>
    <cellStyle name="20% - Accent2 7 3" xfId="874"/>
    <cellStyle name="20% - Accent2 7 3 2" xfId="3610"/>
    <cellStyle name="20% - Accent2 7 3 2 2" xfId="18414"/>
    <cellStyle name="20% - Accent2 7 3 2 2 2" xfId="33022"/>
    <cellStyle name="20% - Accent2 7 3 2 3" xfId="33023"/>
    <cellStyle name="20% - Accent2 7 3 3" xfId="16063"/>
    <cellStyle name="20% - Accent2 7 3 3 2" xfId="33024"/>
    <cellStyle name="20% - Accent2 7 3 4" xfId="24643"/>
    <cellStyle name="20% - Accent2 7 3 4 2" xfId="33025"/>
    <cellStyle name="20% - Accent2 7 3 5" xfId="33026"/>
    <cellStyle name="20% - Accent2 7 4" xfId="5962"/>
    <cellStyle name="20% - Accent2 7 4 2" xfId="20756"/>
    <cellStyle name="20% - Accent2 7 4 2 2" xfId="33027"/>
    <cellStyle name="20% - Accent2 7 4 3" xfId="26919"/>
    <cellStyle name="20% - Accent2 7 4 3 2" xfId="33028"/>
    <cellStyle name="20% - Accent2 7 4 4" xfId="33029"/>
    <cellStyle name="20% - Accent2 7 5" xfId="3607"/>
    <cellStyle name="20% - Accent2 7 5 2" xfId="18411"/>
    <cellStyle name="20% - Accent2 7 5 2 2" xfId="33030"/>
    <cellStyle name="20% - Accent2 7 5 3" xfId="33031"/>
    <cellStyle name="20% - Accent2 7 6" xfId="16060"/>
    <cellStyle name="20% - Accent2 7 6 2" xfId="33032"/>
    <cellStyle name="20% - Accent2 7 7" xfId="24640"/>
    <cellStyle name="20% - Accent2 7 7 2" xfId="33033"/>
    <cellStyle name="20% - Accent2 7 8" xfId="33034"/>
    <cellStyle name="20% - Accent2 70" xfId="5963"/>
    <cellStyle name="20% - Accent2 70 2" xfId="20757"/>
    <cellStyle name="20% - Accent2 70 2 2" xfId="33035"/>
    <cellStyle name="20% - Accent2 70 3" xfId="26920"/>
    <cellStyle name="20% - Accent2 70 3 2" xfId="33036"/>
    <cellStyle name="20% - Accent2 70 4" xfId="33037"/>
    <cellStyle name="20% - Accent2 71" xfId="5964"/>
    <cellStyle name="20% - Accent2 71 2" xfId="20758"/>
    <cellStyle name="20% - Accent2 71 2 2" xfId="33038"/>
    <cellStyle name="20% - Accent2 71 3" xfId="26921"/>
    <cellStyle name="20% - Accent2 71 3 2" xfId="33039"/>
    <cellStyle name="20% - Accent2 71 4" xfId="33040"/>
    <cellStyle name="20% - Accent2 72" xfId="5965"/>
    <cellStyle name="20% - Accent2 72 2" xfId="20759"/>
    <cellStyle name="20% - Accent2 72 2 2" xfId="33041"/>
    <cellStyle name="20% - Accent2 72 3" xfId="26922"/>
    <cellStyle name="20% - Accent2 72 3 2" xfId="33042"/>
    <cellStyle name="20% - Accent2 72 4" xfId="33043"/>
    <cellStyle name="20% - Accent2 73" xfId="5966"/>
    <cellStyle name="20% - Accent2 73 2" xfId="20760"/>
    <cellStyle name="20% - Accent2 73 2 2" xfId="33044"/>
    <cellStyle name="20% - Accent2 73 3" xfId="26923"/>
    <cellStyle name="20% - Accent2 73 3 2" xfId="33045"/>
    <cellStyle name="20% - Accent2 73 4" xfId="33046"/>
    <cellStyle name="20% - Accent2 74" xfId="5967"/>
    <cellStyle name="20% - Accent2 74 2" xfId="20761"/>
    <cellStyle name="20% - Accent2 74 2 2" xfId="33047"/>
    <cellStyle name="20% - Accent2 74 3" xfId="26924"/>
    <cellStyle name="20% - Accent2 74 3 2" xfId="33048"/>
    <cellStyle name="20% - Accent2 74 4" xfId="33049"/>
    <cellStyle name="20% - Accent2 75" xfId="5968"/>
    <cellStyle name="20% - Accent2 75 2" xfId="20762"/>
    <cellStyle name="20% - Accent2 75 2 2" xfId="33050"/>
    <cellStyle name="20% - Accent2 75 3" xfId="26925"/>
    <cellStyle name="20% - Accent2 75 3 2" xfId="33051"/>
    <cellStyle name="20% - Accent2 75 4" xfId="33052"/>
    <cellStyle name="20% - Accent2 76" xfId="5969"/>
    <cellStyle name="20% - Accent2 76 2" xfId="20763"/>
    <cellStyle name="20% - Accent2 76 2 2" xfId="33053"/>
    <cellStyle name="20% - Accent2 76 3" xfId="26926"/>
    <cellStyle name="20% - Accent2 76 3 2" xfId="33054"/>
    <cellStyle name="20% - Accent2 76 4" xfId="33055"/>
    <cellStyle name="20% - Accent2 77" xfId="5970"/>
    <cellStyle name="20% - Accent2 77 2" xfId="20764"/>
    <cellStyle name="20% - Accent2 77 2 2" xfId="33056"/>
    <cellStyle name="20% - Accent2 77 3" xfId="26927"/>
    <cellStyle name="20% - Accent2 77 3 2" xfId="33057"/>
    <cellStyle name="20% - Accent2 77 4" xfId="33058"/>
    <cellStyle name="20% - Accent2 78" xfId="5971"/>
    <cellStyle name="20% - Accent2 78 2" xfId="20765"/>
    <cellStyle name="20% - Accent2 78 2 2" xfId="33059"/>
    <cellStyle name="20% - Accent2 78 3" xfId="26928"/>
    <cellStyle name="20% - Accent2 78 3 2" xfId="33060"/>
    <cellStyle name="20% - Accent2 78 4" xfId="33061"/>
    <cellStyle name="20% - Accent2 79" xfId="5972"/>
    <cellStyle name="20% - Accent2 79 2" xfId="20766"/>
    <cellStyle name="20% - Accent2 79 2 2" xfId="33062"/>
    <cellStyle name="20% - Accent2 79 3" xfId="26929"/>
    <cellStyle name="20% - Accent2 79 3 2" xfId="33063"/>
    <cellStyle name="20% - Accent2 79 4" xfId="33064"/>
    <cellStyle name="20% - Accent2 8" xfId="875"/>
    <cellStyle name="20% - Accent2 8 2" xfId="876"/>
    <cellStyle name="20% - Accent2 8 2 2" xfId="877"/>
    <cellStyle name="20% - Accent2 8 2 2 2" xfId="3613"/>
    <cellStyle name="20% - Accent2 8 2 2 2 2" xfId="18417"/>
    <cellStyle name="20% - Accent2 8 2 2 2 2 2" xfId="33065"/>
    <cellStyle name="20% - Accent2 8 2 2 2 3" xfId="33066"/>
    <cellStyle name="20% - Accent2 8 2 2 3" xfId="16066"/>
    <cellStyle name="20% - Accent2 8 2 2 3 2" xfId="33067"/>
    <cellStyle name="20% - Accent2 8 2 2 4" xfId="24646"/>
    <cellStyle name="20% - Accent2 8 2 2 4 2" xfId="33068"/>
    <cellStyle name="20% - Accent2 8 2 2 5" xfId="33069"/>
    <cellStyle name="20% - Accent2 8 2 3" xfId="3612"/>
    <cellStyle name="20% - Accent2 8 2 3 2" xfId="18416"/>
    <cellStyle name="20% - Accent2 8 2 3 2 2" xfId="33070"/>
    <cellStyle name="20% - Accent2 8 2 3 3" xfId="33071"/>
    <cellStyle name="20% - Accent2 8 2 4" xfId="16065"/>
    <cellStyle name="20% - Accent2 8 2 4 2" xfId="33072"/>
    <cellStyle name="20% - Accent2 8 2 5" xfId="24645"/>
    <cellStyle name="20% - Accent2 8 2 5 2" xfId="33073"/>
    <cellStyle name="20% - Accent2 8 2 6" xfId="33074"/>
    <cellStyle name="20% - Accent2 8 3" xfId="878"/>
    <cellStyle name="20% - Accent2 8 3 2" xfId="3614"/>
    <cellStyle name="20% - Accent2 8 3 2 2" xfId="18418"/>
    <cellStyle name="20% - Accent2 8 3 2 2 2" xfId="33075"/>
    <cellStyle name="20% - Accent2 8 3 2 3" xfId="33076"/>
    <cellStyle name="20% - Accent2 8 3 3" xfId="16067"/>
    <cellStyle name="20% - Accent2 8 3 3 2" xfId="33077"/>
    <cellStyle name="20% - Accent2 8 3 4" xfId="24647"/>
    <cellStyle name="20% - Accent2 8 3 4 2" xfId="33078"/>
    <cellStyle name="20% - Accent2 8 3 5" xfId="33079"/>
    <cellStyle name="20% - Accent2 8 4" xfId="5973"/>
    <cellStyle name="20% - Accent2 8 4 2" xfId="20767"/>
    <cellStyle name="20% - Accent2 8 4 2 2" xfId="33080"/>
    <cellStyle name="20% - Accent2 8 4 3" xfId="26930"/>
    <cellStyle name="20% - Accent2 8 4 3 2" xfId="33081"/>
    <cellStyle name="20% - Accent2 8 4 4" xfId="33082"/>
    <cellStyle name="20% - Accent2 8 5" xfId="3611"/>
    <cellStyle name="20% - Accent2 8 5 2" xfId="18415"/>
    <cellStyle name="20% - Accent2 8 5 2 2" xfId="33083"/>
    <cellStyle name="20% - Accent2 8 5 3" xfId="33084"/>
    <cellStyle name="20% - Accent2 8 6" xfId="16064"/>
    <cellStyle name="20% - Accent2 8 6 2" xfId="33085"/>
    <cellStyle name="20% - Accent2 8 7" xfId="24644"/>
    <cellStyle name="20% - Accent2 8 7 2" xfId="33086"/>
    <cellStyle name="20% - Accent2 8 8" xfId="33087"/>
    <cellStyle name="20% - Accent2 80" xfId="5974"/>
    <cellStyle name="20% - Accent2 80 2" xfId="20768"/>
    <cellStyle name="20% - Accent2 80 2 2" xfId="33088"/>
    <cellStyle name="20% - Accent2 80 3" xfId="26931"/>
    <cellStyle name="20% - Accent2 80 3 2" xfId="33089"/>
    <cellStyle name="20% - Accent2 80 4" xfId="33090"/>
    <cellStyle name="20% - Accent2 81" xfId="5975"/>
    <cellStyle name="20% - Accent2 81 2" xfId="20769"/>
    <cellStyle name="20% - Accent2 81 2 2" xfId="33091"/>
    <cellStyle name="20% - Accent2 81 3" xfId="26932"/>
    <cellStyle name="20% - Accent2 81 3 2" xfId="33092"/>
    <cellStyle name="20% - Accent2 81 4" xfId="33093"/>
    <cellStyle name="20% - Accent2 82" xfId="5976"/>
    <cellStyle name="20% - Accent2 82 2" xfId="20770"/>
    <cellStyle name="20% - Accent2 82 2 2" xfId="33094"/>
    <cellStyle name="20% - Accent2 82 3" xfId="26933"/>
    <cellStyle name="20% - Accent2 82 3 2" xfId="33095"/>
    <cellStyle name="20% - Accent2 82 4" xfId="33096"/>
    <cellStyle name="20% - Accent2 83" xfId="5977"/>
    <cellStyle name="20% - Accent2 83 2" xfId="20771"/>
    <cellStyle name="20% - Accent2 83 2 2" xfId="33097"/>
    <cellStyle name="20% - Accent2 83 3" xfId="26934"/>
    <cellStyle name="20% - Accent2 83 3 2" xfId="33098"/>
    <cellStyle name="20% - Accent2 83 4" xfId="33099"/>
    <cellStyle name="20% - Accent2 84" xfId="5978"/>
    <cellStyle name="20% - Accent2 84 2" xfId="20772"/>
    <cellStyle name="20% - Accent2 84 2 2" xfId="33100"/>
    <cellStyle name="20% - Accent2 84 3" xfId="26935"/>
    <cellStyle name="20% - Accent2 84 3 2" xfId="33101"/>
    <cellStyle name="20% - Accent2 84 4" xfId="33102"/>
    <cellStyle name="20% - Accent2 85" xfId="5979"/>
    <cellStyle name="20% - Accent2 85 2" xfId="20773"/>
    <cellStyle name="20% - Accent2 85 2 2" xfId="33103"/>
    <cellStyle name="20% - Accent2 85 3" xfId="26936"/>
    <cellStyle name="20% - Accent2 85 3 2" xfId="33104"/>
    <cellStyle name="20% - Accent2 85 4" xfId="33105"/>
    <cellStyle name="20% - Accent2 86" xfId="5980"/>
    <cellStyle name="20% - Accent2 86 2" xfId="20774"/>
    <cellStyle name="20% - Accent2 86 2 2" xfId="33106"/>
    <cellStyle name="20% - Accent2 86 3" xfId="26937"/>
    <cellStyle name="20% - Accent2 86 3 2" xfId="33107"/>
    <cellStyle name="20% - Accent2 86 4" xfId="33108"/>
    <cellStyle name="20% - Accent2 87" xfId="5981"/>
    <cellStyle name="20% - Accent2 87 2" xfId="20775"/>
    <cellStyle name="20% - Accent2 87 2 2" xfId="33109"/>
    <cellStyle name="20% - Accent2 87 3" xfId="26938"/>
    <cellStyle name="20% - Accent2 87 3 2" xfId="33110"/>
    <cellStyle name="20% - Accent2 87 4" xfId="33111"/>
    <cellStyle name="20% - Accent2 88" xfId="5982"/>
    <cellStyle name="20% - Accent2 88 2" xfId="20776"/>
    <cellStyle name="20% - Accent2 88 2 2" xfId="33112"/>
    <cellStyle name="20% - Accent2 88 3" xfId="26939"/>
    <cellStyle name="20% - Accent2 88 3 2" xfId="33113"/>
    <cellStyle name="20% - Accent2 88 4" xfId="33114"/>
    <cellStyle name="20% - Accent2 89" xfId="5983"/>
    <cellStyle name="20% - Accent2 89 2" xfId="20777"/>
    <cellStyle name="20% - Accent2 89 2 2" xfId="33115"/>
    <cellStyle name="20% - Accent2 89 3" xfId="26940"/>
    <cellStyle name="20% - Accent2 89 3 2" xfId="33116"/>
    <cellStyle name="20% - Accent2 89 4" xfId="33117"/>
    <cellStyle name="20% - Accent2 9" xfId="879"/>
    <cellStyle name="20% - Accent2 9 2" xfId="880"/>
    <cellStyle name="20% - Accent2 9 2 2" xfId="881"/>
    <cellStyle name="20% - Accent2 9 2 2 2" xfId="3617"/>
    <cellStyle name="20% - Accent2 9 2 2 2 2" xfId="18421"/>
    <cellStyle name="20% - Accent2 9 2 2 2 2 2" xfId="33118"/>
    <cellStyle name="20% - Accent2 9 2 2 2 3" xfId="33119"/>
    <cellStyle name="20% - Accent2 9 2 2 3" xfId="16070"/>
    <cellStyle name="20% - Accent2 9 2 2 3 2" xfId="33120"/>
    <cellStyle name="20% - Accent2 9 2 2 4" xfId="24650"/>
    <cellStyle name="20% - Accent2 9 2 2 4 2" xfId="33121"/>
    <cellStyle name="20% - Accent2 9 2 2 5" xfId="33122"/>
    <cellStyle name="20% - Accent2 9 2 3" xfId="3616"/>
    <cellStyle name="20% - Accent2 9 2 3 2" xfId="18420"/>
    <cellStyle name="20% - Accent2 9 2 3 2 2" xfId="33123"/>
    <cellStyle name="20% - Accent2 9 2 3 3" xfId="33124"/>
    <cellStyle name="20% - Accent2 9 2 4" xfId="16069"/>
    <cellStyle name="20% - Accent2 9 2 4 2" xfId="33125"/>
    <cellStyle name="20% - Accent2 9 2 5" xfId="24649"/>
    <cellStyle name="20% - Accent2 9 2 5 2" xfId="33126"/>
    <cellStyle name="20% - Accent2 9 2 6" xfId="33127"/>
    <cellStyle name="20% - Accent2 9 3" xfId="882"/>
    <cellStyle name="20% - Accent2 9 3 2" xfId="3618"/>
    <cellStyle name="20% - Accent2 9 3 2 2" xfId="18422"/>
    <cellStyle name="20% - Accent2 9 3 2 2 2" xfId="33128"/>
    <cellStyle name="20% - Accent2 9 3 2 3" xfId="33129"/>
    <cellStyle name="20% - Accent2 9 3 3" xfId="16071"/>
    <cellStyle name="20% - Accent2 9 3 3 2" xfId="33130"/>
    <cellStyle name="20% - Accent2 9 3 4" xfId="24651"/>
    <cellStyle name="20% - Accent2 9 3 4 2" xfId="33131"/>
    <cellStyle name="20% - Accent2 9 3 5" xfId="33132"/>
    <cellStyle name="20% - Accent2 9 4" xfId="5984"/>
    <cellStyle name="20% - Accent2 9 4 2" xfId="20778"/>
    <cellStyle name="20% - Accent2 9 4 2 2" xfId="33133"/>
    <cellStyle name="20% - Accent2 9 4 3" xfId="26941"/>
    <cellStyle name="20% - Accent2 9 4 3 2" xfId="33134"/>
    <cellStyle name="20% - Accent2 9 4 4" xfId="33135"/>
    <cellStyle name="20% - Accent2 9 5" xfId="3615"/>
    <cellStyle name="20% - Accent2 9 5 2" xfId="18419"/>
    <cellStyle name="20% - Accent2 9 5 2 2" xfId="33136"/>
    <cellStyle name="20% - Accent2 9 5 3" xfId="33137"/>
    <cellStyle name="20% - Accent2 9 6" xfId="16068"/>
    <cellStyle name="20% - Accent2 9 6 2" xfId="33138"/>
    <cellStyle name="20% - Accent2 9 7" xfId="24648"/>
    <cellStyle name="20% - Accent2 9 7 2" xfId="33139"/>
    <cellStyle name="20% - Accent2 9 8" xfId="33140"/>
    <cellStyle name="20% - Accent2 90" xfId="5985"/>
    <cellStyle name="20% - Accent2 90 2" xfId="20779"/>
    <cellStyle name="20% - Accent2 90 2 2" xfId="33141"/>
    <cellStyle name="20% - Accent2 90 3" xfId="26942"/>
    <cellStyle name="20% - Accent2 90 3 2" xfId="33142"/>
    <cellStyle name="20% - Accent2 90 4" xfId="33143"/>
    <cellStyle name="20% - Accent2 91" xfId="5986"/>
    <cellStyle name="20% - Accent2 91 2" xfId="20780"/>
    <cellStyle name="20% - Accent2 91 2 2" xfId="33144"/>
    <cellStyle name="20% - Accent2 91 3" xfId="26943"/>
    <cellStyle name="20% - Accent2 91 3 2" xfId="33145"/>
    <cellStyle name="20% - Accent2 91 4" xfId="33146"/>
    <cellStyle name="20% - Accent2 92" xfId="5987"/>
    <cellStyle name="20% - Accent2 92 2" xfId="20781"/>
    <cellStyle name="20% - Accent2 92 2 2" xfId="33147"/>
    <cellStyle name="20% - Accent2 92 3" xfId="26944"/>
    <cellStyle name="20% - Accent2 92 3 2" xfId="33148"/>
    <cellStyle name="20% - Accent2 92 4" xfId="33149"/>
    <cellStyle name="20% - Accent2 93" xfId="5988"/>
    <cellStyle name="20% - Accent2 93 2" xfId="20782"/>
    <cellStyle name="20% - Accent2 93 2 2" xfId="33150"/>
    <cellStyle name="20% - Accent2 93 3" xfId="26945"/>
    <cellStyle name="20% - Accent2 93 3 2" xfId="33151"/>
    <cellStyle name="20% - Accent2 93 4" xfId="33152"/>
    <cellStyle name="20% - Accent2 94" xfId="5989"/>
    <cellStyle name="20% - Accent2 94 2" xfId="20783"/>
    <cellStyle name="20% - Accent2 94 2 2" xfId="33153"/>
    <cellStyle name="20% - Accent2 94 3" xfId="26946"/>
    <cellStyle name="20% - Accent2 94 3 2" xfId="33154"/>
    <cellStyle name="20% - Accent2 94 4" xfId="33155"/>
    <cellStyle name="20% - Accent2 95" xfId="5990"/>
    <cellStyle name="20% - Accent2 95 2" xfId="20784"/>
    <cellStyle name="20% - Accent2 95 2 2" xfId="33156"/>
    <cellStyle name="20% - Accent2 95 3" xfId="26947"/>
    <cellStyle name="20% - Accent2 95 3 2" xfId="33157"/>
    <cellStyle name="20% - Accent2 95 4" xfId="33158"/>
    <cellStyle name="20% - Accent2 96" xfId="5991"/>
    <cellStyle name="20% - Accent2 96 2" xfId="20785"/>
    <cellStyle name="20% - Accent2 96 2 2" xfId="33159"/>
    <cellStyle name="20% - Accent2 96 3" xfId="26948"/>
    <cellStyle name="20% - Accent2 96 3 2" xfId="33160"/>
    <cellStyle name="20% - Accent2 96 4" xfId="33161"/>
    <cellStyle name="20% - Accent2 97" xfId="5992"/>
    <cellStyle name="20% - Accent2 97 2" xfId="20786"/>
    <cellStyle name="20% - Accent2 97 2 2" xfId="33162"/>
    <cellStyle name="20% - Accent2 97 3" xfId="26949"/>
    <cellStyle name="20% - Accent2 97 3 2" xfId="33163"/>
    <cellStyle name="20% - Accent2 97 4" xfId="33164"/>
    <cellStyle name="20% - Accent2 98" xfId="5993"/>
    <cellStyle name="20% - Accent2 98 2" xfId="20787"/>
    <cellStyle name="20% - Accent2 98 2 2" xfId="33165"/>
    <cellStyle name="20% - Accent2 98 3" xfId="26950"/>
    <cellStyle name="20% - Accent2 98 3 2" xfId="33166"/>
    <cellStyle name="20% - Accent2 98 4" xfId="33167"/>
    <cellStyle name="20% - Accent2 99" xfId="5994"/>
    <cellStyle name="20% - Accent2 99 2" xfId="20788"/>
    <cellStyle name="20% - Accent2 99 2 2" xfId="33168"/>
    <cellStyle name="20% - Accent2 99 3" xfId="26951"/>
    <cellStyle name="20% - Accent2 99 3 2" xfId="33169"/>
    <cellStyle name="20% - Accent2 99 4" xfId="33170"/>
    <cellStyle name="20% - Accent3 10" xfId="883"/>
    <cellStyle name="20% - Accent3 10 2" xfId="884"/>
    <cellStyle name="20% - Accent3 10 2 2" xfId="885"/>
    <cellStyle name="20% - Accent3 10 2 2 2" xfId="3621"/>
    <cellStyle name="20% - Accent3 10 2 2 2 2" xfId="18425"/>
    <cellStyle name="20% - Accent3 10 2 2 2 2 2" xfId="33171"/>
    <cellStyle name="20% - Accent3 10 2 2 2 3" xfId="33172"/>
    <cellStyle name="20% - Accent3 10 2 2 3" xfId="16074"/>
    <cellStyle name="20% - Accent3 10 2 2 3 2" xfId="33173"/>
    <cellStyle name="20% - Accent3 10 2 2 4" xfId="24654"/>
    <cellStyle name="20% - Accent3 10 2 2 4 2" xfId="33174"/>
    <cellStyle name="20% - Accent3 10 2 2 5" xfId="33175"/>
    <cellStyle name="20% - Accent3 10 2 3" xfId="3620"/>
    <cellStyle name="20% - Accent3 10 2 3 2" xfId="18424"/>
    <cellStyle name="20% - Accent3 10 2 3 2 2" xfId="33176"/>
    <cellStyle name="20% - Accent3 10 2 3 3" xfId="33177"/>
    <cellStyle name="20% - Accent3 10 2 4" xfId="16073"/>
    <cellStyle name="20% - Accent3 10 2 4 2" xfId="33178"/>
    <cellStyle name="20% - Accent3 10 2 5" xfId="24653"/>
    <cellStyle name="20% - Accent3 10 2 5 2" xfId="33179"/>
    <cellStyle name="20% - Accent3 10 2 6" xfId="33180"/>
    <cellStyle name="20% - Accent3 10 3" xfId="886"/>
    <cellStyle name="20% - Accent3 10 3 2" xfId="3622"/>
    <cellStyle name="20% - Accent3 10 3 2 2" xfId="18426"/>
    <cellStyle name="20% - Accent3 10 3 2 2 2" xfId="33181"/>
    <cellStyle name="20% - Accent3 10 3 2 3" xfId="33182"/>
    <cellStyle name="20% - Accent3 10 3 3" xfId="16075"/>
    <cellStyle name="20% - Accent3 10 3 3 2" xfId="33183"/>
    <cellStyle name="20% - Accent3 10 3 4" xfId="24655"/>
    <cellStyle name="20% - Accent3 10 3 4 2" xfId="33184"/>
    <cellStyle name="20% - Accent3 10 3 5" xfId="33185"/>
    <cellStyle name="20% - Accent3 10 4" xfId="5995"/>
    <cellStyle name="20% - Accent3 10 4 2" xfId="20789"/>
    <cellStyle name="20% - Accent3 10 4 2 2" xfId="33186"/>
    <cellStyle name="20% - Accent3 10 4 3" xfId="26952"/>
    <cellStyle name="20% - Accent3 10 4 3 2" xfId="33187"/>
    <cellStyle name="20% - Accent3 10 4 4" xfId="33188"/>
    <cellStyle name="20% - Accent3 10 5" xfId="3619"/>
    <cellStyle name="20% - Accent3 10 5 2" xfId="18423"/>
    <cellStyle name="20% - Accent3 10 5 2 2" xfId="33189"/>
    <cellStyle name="20% - Accent3 10 5 3" xfId="33190"/>
    <cellStyle name="20% - Accent3 10 6" xfId="16072"/>
    <cellStyle name="20% - Accent3 10 6 2" xfId="33191"/>
    <cellStyle name="20% - Accent3 10 7" xfId="24652"/>
    <cellStyle name="20% - Accent3 10 7 2" xfId="33192"/>
    <cellStyle name="20% - Accent3 10 8" xfId="33193"/>
    <cellStyle name="20% - Accent3 100" xfId="5996"/>
    <cellStyle name="20% - Accent3 100 2" xfId="20790"/>
    <cellStyle name="20% - Accent3 100 2 2" xfId="33194"/>
    <cellStyle name="20% - Accent3 100 3" xfId="26953"/>
    <cellStyle name="20% - Accent3 100 3 2" xfId="33195"/>
    <cellStyle name="20% - Accent3 100 4" xfId="33196"/>
    <cellStyle name="20% - Accent3 101" xfId="5997"/>
    <cellStyle name="20% - Accent3 101 2" xfId="20791"/>
    <cellStyle name="20% - Accent3 101 2 2" xfId="33197"/>
    <cellStyle name="20% - Accent3 101 3" xfId="26954"/>
    <cellStyle name="20% - Accent3 101 3 2" xfId="33198"/>
    <cellStyle name="20% - Accent3 101 4" xfId="33199"/>
    <cellStyle name="20% - Accent3 102" xfId="5998"/>
    <cellStyle name="20% - Accent3 102 2" xfId="20792"/>
    <cellStyle name="20% - Accent3 102 2 2" xfId="33200"/>
    <cellStyle name="20% - Accent3 102 3" xfId="26955"/>
    <cellStyle name="20% - Accent3 102 3 2" xfId="33201"/>
    <cellStyle name="20% - Accent3 102 4" xfId="33202"/>
    <cellStyle name="20% - Accent3 103" xfId="5999"/>
    <cellStyle name="20% - Accent3 103 2" xfId="20793"/>
    <cellStyle name="20% - Accent3 103 2 2" xfId="33203"/>
    <cellStyle name="20% - Accent3 103 3" xfId="26956"/>
    <cellStyle name="20% - Accent3 103 3 2" xfId="33204"/>
    <cellStyle name="20% - Accent3 103 4" xfId="33205"/>
    <cellStyle name="20% - Accent3 104" xfId="6000"/>
    <cellStyle name="20% - Accent3 104 2" xfId="20794"/>
    <cellStyle name="20% - Accent3 104 2 2" xfId="33206"/>
    <cellStyle name="20% - Accent3 104 3" xfId="26957"/>
    <cellStyle name="20% - Accent3 104 3 2" xfId="33207"/>
    <cellStyle name="20% - Accent3 104 4" xfId="33208"/>
    <cellStyle name="20% - Accent3 105" xfId="6001"/>
    <cellStyle name="20% - Accent3 105 2" xfId="20795"/>
    <cellStyle name="20% - Accent3 105 2 2" xfId="33209"/>
    <cellStyle name="20% - Accent3 105 3" xfId="26958"/>
    <cellStyle name="20% - Accent3 105 3 2" xfId="33210"/>
    <cellStyle name="20% - Accent3 105 4" xfId="33211"/>
    <cellStyle name="20% - Accent3 106" xfId="6002"/>
    <cellStyle name="20% - Accent3 106 2" xfId="20796"/>
    <cellStyle name="20% - Accent3 106 2 2" xfId="33212"/>
    <cellStyle name="20% - Accent3 106 3" xfId="26959"/>
    <cellStyle name="20% - Accent3 106 3 2" xfId="33213"/>
    <cellStyle name="20% - Accent3 106 4" xfId="33214"/>
    <cellStyle name="20% - Accent3 107" xfId="6003"/>
    <cellStyle name="20% - Accent3 107 2" xfId="20797"/>
    <cellStyle name="20% - Accent3 107 2 2" xfId="33215"/>
    <cellStyle name="20% - Accent3 107 3" xfId="26960"/>
    <cellStyle name="20% - Accent3 107 3 2" xfId="33216"/>
    <cellStyle name="20% - Accent3 107 4" xfId="33217"/>
    <cellStyle name="20% - Accent3 108" xfId="6004"/>
    <cellStyle name="20% - Accent3 108 2" xfId="20798"/>
    <cellStyle name="20% - Accent3 108 2 2" xfId="33218"/>
    <cellStyle name="20% - Accent3 108 3" xfId="26961"/>
    <cellStyle name="20% - Accent3 108 3 2" xfId="33219"/>
    <cellStyle name="20% - Accent3 108 4" xfId="33220"/>
    <cellStyle name="20% - Accent3 109" xfId="6005"/>
    <cellStyle name="20% - Accent3 109 2" xfId="20799"/>
    <cellStyle name="20% - Accent3 109 2 2" xfId="33221"/>
    <cellStyle name="20% - Accent3 109 3" xfId="26962"/>
    <cellStyle name="20% - Accent3 109 3 2" xfId="33222"/>
    <cellStyle name="20% - Accent3 109 4" xfId="33223"/>
    <cellStyle name="20% - Accent3 11" xfId="887"/>
    <cellStyle name="20% - Accent3 11 2" xfId="888"/>
    <cellStyle name="20% - Accent3 11 2 2" xfId="889"/>
    <cellStyle name="20% - Accent3 11 2 2 2" xfId="3625"/>
    <cellStyle name="20% - Accent3 11 2 2 2 2" xfId="18429"/>
    <cellStyle name="20% - Accent3 11 2 2 2 2 2" xfId="33224"/>
    <cellStyle name="20% - Accent3 11 2 2 2 3" xfId="33225"/>
    <cellStyle name="20% - Accent3 11 2 2 3" xfId="16078"/>
    <cellStyle name="20% - Accent3 11 2 2 3 2" xfId="33226"/>
    <cellStyle name="20% - Accent3 11 2 2 4" xfId="24658"/>
    <cellStyle name="20% - Accent3 11 2 2 4 2" xfId="33227"/>
    <cellStyle name="20% - Accent3 11 2 2 5" xfId="33228"/>
    <cellStyle name="20% - Accent3 11 2 3" xfId="3624"/>
    <cellStyle name="20% - Accent3 11 2 3 2" xfId="18428"/>
    <cellStyle name="20% - Accent3 11 2 3 2 2" xfId="33229"/>
    <cellStyle name="20% - Accent3 11 2 3 3" xfId="33230"/>
    <cellStyle name="20% - Accent3 11 2 4" xfId="16077"/>
    <cellStyle name="20% - Accent3 11 2 4 2" xfId="33231"/>
    <cellStyle name="20% - Accent3 11 2 5" xfId="24657"/>
    <cellStyle name="20% - Accent3 11 2 5 2" xfId="33232"/>
    <cellStyle name="20% - Accent3 11 2 6" xfId="33233"/>
    <cellStyle name="20% - Accent3 11 3" xfId="890"/>
    <cellStyle name="20% - Accent3 11 3 2" xfId="3626"/>
    <cellStyle name="20% - Accent3 11 3 2 2" xfId="18430"/>
    <cellStyle name="20% - Accent3 11 3 2 2 2" xfId="33234"/>
    <cellStyle name="20% - Accent3 11 3 2 3" xfId="33235"/>
    <cellStyle name="20% - Accent3 11 3 3" xfId="16079"/>
    <cellStyle name="20% - Accent3 11 3 3 2" xfId="33236"/>
    <cellStyle name="20% - Accent3 11 3 4" xfId="24659"/>
    <cellStyle name="20% - Accent3 11 3 4 2" xfId="33237"/>
    <cellStyle name="20% - Accent3 11 3 5" xfId="33238"/>
    <cellStyle name="20% - Accent3 11 4" xfId="6006"/>
    <cellStyle name="20% - Accent3 11 4 2" xfId="20800"/>
    <cellStyle name="20% - Accent3 11 4 2 2" xfId="33239"/>
    <cellStyle name="20% - Accent3 11 4 3" xfId="26963"/>
    <cellStyle name="20% - Accent3 11 4 3 2" xfId="33240"/>
    <cellStyle name="20% - Accent3 11 4 4" xfId="33241"/>
    <cellStyle name="20% - Accent3 11 5" xfId="3623"/>
    <cellStyle name="20% - Accent3 11 5 2" xfId="18427"/>
    <cellStyle name="20% - Accent3 11 5 2 2" xfId="33242"/>
    <cellStyle name="20% - Accent3 11 5 3" xfId="33243"/>
    <cellStyle name="20% - Accent3 11 6" xfId="16076"/>
    <cellStyle name="20% - Accent3 11 6 2" xfId="33244"/>
    <cellStyle name="20% - Accent3 11 7" xfId="24656"/>
    <cellStyle name="20% - Accent3 11 7 2" xfId="33245"/>
    <cellStyle name="20% - Accent3 11 8" xfId="33246"/>
    <cellStyle name="20% - Accent3 110" xfId="6007"/>
    <cellStyle name="20% - Accent3 110 2" xfId="20801"/>
    <cellStyle name="20% - Accent3 110 2 2" xfId="33247"/>
    <cellStyle name="20% - Accent3 110 3" xfId="26964"/>
    <cellStyle name="20% - Accent3 110 3 2" xfId="33248"/>
    <cellStyle name="20% - Accent3 110 4" xfId="33249"/>
    <cellStyle name="20% - Accent3 111" xfId="6008"/>
    <cellStyle name="20% - Accent3 111 2" xfId="20802"/>
    <cellStyle name="20% - Accent3 111 2 2" xfId="33250"/>
    <cellStyle name="20% - Accent3 111 3" xfId="26965"/>
    <cellStyle name="20% - Accent3 111 3 2" xfId="33251"/>
    <cellStyle name="20% - Accent3 111 4" xfId="33252"/>
    <cellStyle name="20% - Accent3 112" xfId="6009"/>
    <cellStyle name="20% - Accent3 112 2" xfId="20803"/>
    <cellStyle name="20% - Accent3 112 2 2" xfId="33253"/>
    <cellStyle name="20% - Accent3 112 3" xfId="26966"/>
    <cellStyle name="20% - Accent3 112 3 2" xfId="33254"/>
    <cellStyle name="20% - Accent3 112 4" xfId="33255"/>
    <cellStyle name="20% - Accent3 113" xfId="6010"/>
    <cellStyle name="20% - Accent3 113 2" xfId="20804"/>
    <cellStyle name="20% - Accent3 113 2 2" xfId="33256"/>
    <cellStyle name="20% - Accent3 113 3" xfId="26967"/>
    <cellStyle name="20% - Accent3 113 3 2" xfId="33257"/>
    <cellStyle name="20% - Accent3 113 4" xfId="33258"/>
    <cellStyle name="20% - Accent3 114" xfId="6011"/>
    <cellStyle name="20% - Accent3 114 2" xfId="20805"/>
    <cellStyle name="20% - Accent3 114 2 2" xfId="33259"/>
    <cellStyle name="20% - Accent3 114 3" xfId="26968"/>
    <cellStyle name="20% - Accent3 114 3 2" xfId="33260"/>
    <cellStyle name="20% - Accent3 114 4" xfId="33261"/>
    <cellStyle name="20% - Accent3 115" xfId="6012"/>
    <cellStyle name="20% - Accent3 115 2" xfId="20806"/>
    <cellStyle name="20% - Accent3 115 2 2" xfId="33262"/>
    <cellStyle name="20% - Accent3 115 3" xfId="26969"/>
    <cellStyle name="20% - Accent3 115 3 2" xfId="33263"/>
    <cellStyle name="20% - Accent3 115 4" xfId="33264"/>
    <cellStyle name="20% - Accent3 116" xfId="6013"/>
    <cellStyle name="20% - Accent3 116 2" xfId="20807"/>
    <cellStyle name="20% - Accent3 116 2 2" xfId="33265"/>
    <cellStyle name="20% - Accent3 116 3" xfId="26970"/>
    <cellStyle name="20% - Accent3 116 3 2" xfId="33266"/>
    <cellStyle name="20% - Accent3 116 4" xfId="33267"/>
    <cellStyle name="20% - Accent3 117" xfId="6014"/>
    <cellStyle name="20% - Accent3 117 2" xfId="20808"/>
    <cellStyle name="20% - Accent3 117 2 2" xfId="33268"/>
    <cellStyle name="20% - Accent3 117 3" xfId="26971"/>
    <cellStyle name="20% - Accent3 117 3 2" xfId="33269"/>
    <cellStyle name="20% - Accent3 117 4" xfId="33270"/>
    <cellStyle name="20% - Accent3 118" xfId="6015"/>
    <cellStyle name="20% - Accent3 118 2" xfId="20809"/>
    <cellStyle name="20% - Accent3 118 2 2" xfId="33271"/>
    <cellStyle name="20% - Accent3 118 3" xfId="26972"/>
    <cellStyle name="20% - Accent3 118 3 2" xfId="33272"/>
    <cellStyle name="20% - Accent3 118 4" xfId="33273"/>
    <cellStyle name="20% - Accent3 119" xfId="6016"/>
    <cellStyle name="20% - Accent3 119 2" xfId="20810"/>
    <cellStyle name="20% - Accent3 119 2 2" xfId="33274"/>
    <cellStyle name="20% - Accent3 119 3" xfId="26973"/>
    <cellStyle name="20% - Accent3 119 3 2" xfId="33275"/>
    <cellStyle name="20% - Accent3 119 4" xfId="33276"/>
    <cellStyle name="20% - Accent3 12" xfId="891"/>
    <cellStyle name="20% - Accent3 12 2" xfId="892"/>
    <cellStyle name="20% - Accent3 12 2 2" xfId="893"/>
    <cellStyle name="20% - Accent3 12 2 2 2" xfId="3629"/>
    <cellStyle name="20% - Accent3 12 2 2 2 2" xfId="18433"/>
    <cellStyle name="20% - Accent3 12 2 2 2 2 2" xfId="33277"/>
    <cellStyle name="20% - Accent3 12 2 2 2 3" xfId="33278"/>
    <cellStyle name="20% - Accent3 12 2 2 3" xfId="16082"/>
    <cellStyle name="20% - Accent3 12 2 2 3 2" xfId="33279"/>
    <cellStyle name="20% - Accent3 12 2 2 4" xfId="24662"/>
    <cellStyle name="20% - Accent3 12 2 2 4 2" xfId="33280"/>
    <cellStyle name="20% - Accent3 12 2 2 5" xfId="33281"/>
    <cellStyle name="20% - Accent3 12 2 3" xfId="3628"/>
    <cellStyle name="20% - Accent3 12 2 3 2" xfId="18432"/>
    <cellStyle name="20% - Accent3 12 2 3 2 2" xfId="33282"/>
    <cellStyle name="20% - Accent3 12 2 3 3" xfId="33283"/>
    <cellStyle name="20% - Accent3 12 2 4" xfId="16081"/>
    <cellStyle name="20% - Accent3 12 2 4 2" xfId="33284"/>
    <cellStyle name="20% - Accent3 12 2 5" xfId="24661"/>
    <cellStyle name="20% - Accent3 12 2 5 2" xfId="33285"/>
    <cellStyle name="20% - Accent3 12 2 6" xfId="33286"/>
    <cellStyle name="20% - Accent3 12 3" xfId="894"/>
    <cellStyle name="20% - Accent3 12 3 2" xfId="3630"/>
    <cellStyle name="20% - Accent3 12 3 2 2" xfId="18434"/>
    <cellStyle name="20% - Accent3 12 3 2 2 2" xfId="33287"/>
    <cellStyle name="20% - Accent3 12 3 2 3" xfId="33288"/>
    <cellStyle name="20% - Accent3 12 3 3" xfId="16083"/>
    <cellStyle name="20% - Accent3 12 3 3 2" xfId="33289"/>
    <cellStyle name="20% - Accent3 12 3 4" xfId="24663"/>
    <cellStyle name="20% - Accent3 12 3 4 2" xfId="33290"/>
    <cellStyle name="20% - Accent3 12 3 5" xfId="33291"/>
    <cellStyle name="20% - Accent3 12 4" xfId="6017"/>
    <cellStyle name="20% - Accent3 12 4 2" xfId="20811"/>
    <cellStyle name="20% - Accent3 12 4 2 2" xfId="33292"/>
    <cellStyle name="20% - Accent3 12 4 3" xfId="26974"/>
    <cellStyle name="20% - Accent3 12 4 3 2" xfId="33293"/>
    <cellStyle name="20% - Accent3 12 4 4" xfId="33294"/>
    <cellStyle name="20% - Accent3 12 5" xfId="3627"/>
    <cellStyle name="20% - Accent3 12 5 2" xfId="18431"/>
    <cellStyle name="20% - Accent3 12 5 2 2" xfId="33295"/>
    <cellStyle name="20% - Accent3 12 5 3" xfId="33296"/>
    <cellStyle name="20% - Accent3 12 6" xfId="16080"/>
    <cellStyle name="20% - Accent3 12 6 2" xfId="33297"/>
    <cellStyle name="20% - Accent3 12 7" xfId="24660"/>
    <cellStyle name="20% - Accent3 12 7 2" xfId="33298"/>
    <cellStyle name="20% - Accent3 12 8" xfId="33299"/>
    <cellStyle name="20% - Accent3 120" xfId="6018"/>
    <cellStyle name="20% - Accent3 120 2" xfId="20812"/>
    <cellStyle name="20% - Accent3 120 2 2" xfId="33300"/>
    <cellStyle name="20% - Accent3 120 3" xfId="26975"/>
    <cellStyle name="20% - Accent3 120 3 2" xfId="33301"/>
    <cellStyle name="20% - Accent3 120 4" xfId="33302"/>
    <cellStyle name="20% - Accent3 121" xfId="6019"/>
    <cellStyle name="20% - Accent3 121 2" xfId="20813"/>
    <cellStyle name="20% - Accent3 121 2 2" xfId="33303"/>
    <cellStyle name="20% - Accent3 121 3" xfId="26976"/>
    <cellStyle name="20% - Accent3 121 3 2" xfId="33304"/>
    <cellStyle name="20% - Accent3 121 4" xfId="33305"/>
    <cellStyle name="20% - Accent3 122" xfId="6020"/>
    <cellStyle name="20% - Accent3 122 2" xfId="20814"/>
    <cellStyle name="20% - Accent3 122 2 2" xfId="33306"/>
    <cellStyle name="20% - Accent3 122 3" xfId="26977"/>
    <cellStyle name="20% - Accent3 122 3 2" xfId="33307"/>
    <cellStyle name="20% - Accent3 122 4" xfId="33308"/>
    <cellStyle name="20% - Accent3 123" xfId="6021"/>
    <cellStyle name="20% - Accent3 123 2" xfId="20815"/>
    <cellStyle name="20% - Accent3 123 2 2" xfId="33309"/>
    <cellStyle name="20% - Accent3 123 3" xfId="26978"/>
    <cellStyle name="20% - Accent3 123 3 2" xfId="33310"/>
    <cellStyle name="20% - Accent3 123 4" xfId="33311"/>
    <cellStyle name="20% - Accent3 124" xfId="6022"/>
    <cellStyle name="20% - Accent3 124 2" xfId="20816"/>
    <cellStyle name="20% - Accent3 124 2 2" xfId="33312"/>
    <cellStyle name="20% - Accent3 124 3" xfId="26979"/>
    <cellStyle name="20% - Accent3 124 3 2" xfId="33313"/>
    <cellStyle name="20% - Accent3 124 4" xfId="33314"/>
    <cellStyle name="20% - Accent3 125" xfId="6023"/>
    <cellStyle name="20% - Accent3 125 2" xfId="20817"/>
    <cellStyle name="20% - Accent3 125 2 2" xfId="33315"/>
    <cellStyle name="20% - Accent3 125 3" xfId="26980"/>
    <cellStyle name="20% - Accent3 125 3 2" xfId="33316"/>
    <cellStyle name="20% - Accent3 125 4" xfId="33317"/>
    <cellStyle name="20% - Accent3 126" xfId="6024"/>
    <cellStyle name="20% - Accent3 126 2" xfId="20818"/>
    <cellStyle name="20% - Accent3 126 2 2" xfId="33318"/>
    <cellStyle name="20% - Accent3 126 3" xfId="26981"/>
    <cellStyle name="20% - Accent3 126 3 2" xfId="33319"/>
    <cellStyle name="20% - Accent3 126 4" xfId="33320"/>
    <cellStyle name="20% - Accent3 127" xfId="6025"/>
    <cellStyle name="20% - Accent3 127 2" xfId="20819"/>
    <cellStyle name="20% - Accent3 127 2 2" xfId="33321"/>
    <cellStyle name="20% - Accent3 127 3" xfId="26982"/>
    <cellStyle name="20% - Accent3 127 3 2" xfId="33322"/>
    <cellStyle name="20% - Accent3 127 4" xfId="33323"/>
    <cellStyle name="20% - Accent3 128" xfId="6026"/>
    <cellStyle name="20% - Accent3 128 2" xfId="20820"/>
    <cellStyle name="20% - Accent3 128 2 2" xfId="33324"/>
    <cellStyle name="20% - Accent3 128 3" xfId="26983"/>
    <cellStyle name="20% - Accent3 128 3 2" xfId="33325"/>
    <cellStyle name="20% - Accent3 128 4" xfId="33326"/>
    <cellStyle name="20% - Accent3 129" xfId="6027"/>
    <cellStyle name="20% - Accent3 129 2" xfId="20821"/>
    <cellStyle name="20% - Accent3 129 2 2" xfId="33327"/>
    <cellStyle name="20% - Accent3 129 3" xfId="26984"/>
    <cellStyle name="20% - Accent3 129 3 2" xfId="33328"/>
    <cellStyle name="20% - Accent3 129 4" xfId="33329"/>
    <cellStyle name="20% - Accent3 13" xfId="895"/>
    <cellStyle name="20% - Accent3 13 2" xfId="896"/>
    <cellStyle name="20% - Accent3 13 2 2" xfId="897"/>
    <cellStyle name="20% - Accent3 13 2 2 2" xfId="3633"/>
    <cellStyle name="20% - Accent3 13 2 2 2 2" xfId="18437"/>
    <cellStyle name="20% - Accent3 13 2 2 2 2 2" xfId="33330"/>
    <cellStyle name="20% - Accent3 13 2 2 2 3" xfId="33331"/>
    <cellStyle name="20% - Accent3 13 2 2 3" xfId="16086"/>
    <cellStyle name="20% - Accent3 13 2 2 3 2" xfId="33332"/>
    <cellStyle name="20% - Accent3 13 2 2 4" xfId="24666"/>
    <cellStyle name="20% - Accent3 13 2 2 4 2" xfId="33333"/>
    <cellStyle name="20% - Accent3 13 2 2 5" xfId="33334"/>
    <cellStyle name="20% - Accent3 13 2 3" xfId="3632"/>
    <cellStyle name="20% - Accent3 13 2 3 2" xfId="18436"/>
    <cellStyle name="20% - Accent3 13 2 3 2 2" xfId="33335"/>
    <cellStyle name="20% - Accent3 13 2 3 3" xfId="33336"/>
    <cellStyle name="20% - Accent3 13 2 4" xfId="16085"/>
    <cellStyle name="20% - Accent3 13 2 4 2" xfId="33337"/>
    <cellStyle name="20% - Accent3 13 2 5" xfId="24665"/>
    <cellStyle name="20% - Accent3 13 2 5 2" xfId="33338"/>
    <cellStyle name="20% - Accent3 13 2 6" xfId="33339"/>
    <cellStyle name="20% - Accent3 13 3" xfId="898"/>
    <cellStyle name="20% - Accent3 13 3 2" xfId="3634"/>
    <cellStyle name="20% - Accent3 13 3 2 2" xfId="18438"/>
    <cellStyle name="20% - Accent3 13 3 2 2 2" xfId="33340"/>
    <cellStyle name="20% - Accent3 13 3 2 3" xfId="33341"/>
    <cellStyle name="20% - Accent3 13 3 3" xfId="16087"/>
    <cellStyle name="20% - Accent3 13 3 3 2" xfId="33342"/>
    <cellStyle name="20% - Accent3 13 3 4" xfId="24667"/>
    <cellStyle name="20% - Accent3 13 3 4 2" xfId="33343"/>
    <cellStyle name="20% - Accent3 13 3 5" xfId="33344"/>
    <cellStyle name="20% - Accent3 13 4" xfId="6028"/>
    <cellStyle name="20% - Accent3 13 4 2" xfId="20822"/>
    <cellStyle name="20% - Accent3 13 4 2 2" xfId="33345"/>
    <cellStyle name="20% - Accent3 13 4 3" xfId="26985"/>
    <cellStyle name="20% - Accent3 13 4 3 2" xfId="33346"/>
    <cellStyle name="20% - Accent3 13 4 4" xfId="33347"/>
    <cellStyle name="20% - Accent3 13 5" xfId="3631"/>
    <cellStyle name="20% - Accent3 13 5 2" xfId="18435"/>
    <cellStyle name="20% - Accent3 13 5 2 2" xfId="33348"/>
    <cellStyle name="20% - Accent3 13 5 3" xfId="33349"/>
    <cellStyle name="20% - Accent3 13 6" xfId="16084"/>
    <cellStyle name="20% - Accent3 13 6 2" xfId="33350"/>
    <cellStyle name="20% - Accent3 13 7" xfId="24664"/>
    <cellStyle name="20% - Accent3 13 7 2" xfId="33351"/>
    <cellStyle name="20% - Accent3 13 8" xfId="33352"/>
    <cellStyle name="20% - Accent3 130" xfId="6029"/>
    <cellStyle name="20% - Accent3 130 2" xfId="20823"/>
    <cellStyle name="20% - Accent3 130 2 2" xfId="33353"/>
    <cellStyle name="20% - Accent3 130 3" xfId="26986"/>
    <cellStyle name="20% - Accent3 130 3 2" xfId="33354"/>
    <cellStyle name="20% - Accent3 130 4" xfId="33355"/>
    <cellStyle name="20% - Accent3 131" xfId="6030"/>
    <cellStyle name="20% - Accent3 131 2" xfId="20824"/>
    <cellStyle name="20% - Accent3 131 2 2" xfId="33356"/>
    <cellStyle name="20% - Accent3 131 3" xfId="26987"/>
    <cellStyle name="20% - Accent3 131 3 2" xfId="33357"/>
    <cellStyle name="20% - Accent3 131 4" xfId="33358"/>
    <cellStyle name="20% - Accent3 132" xfId="6031"/>
    <cellStyle name="20% - Accent3 132 2" xfId="20825"/>
    <cellStyle name="20% - Accent3 132 2 2" xfId="33359"/>
    <cellStyle name="20% - Accent3 132 3" xfId="26988"/>
    <cellStyle name="20% - Accent3 132 3 2" xfId="33360"/>
    <cellStyle name="20% - Accent3 132 4" xfId="33361"/>
    <cellStyle name="20% - Accent3 133" xfId="6032"/>
    <cellStyle name="20% - Accent3 133 2" xfId="20826"/>
    <cellStyle name="20% - Accent3 133 2 2" xfId="33362"/>
    <cellStyle name="20% - Accent3 133 3" xfId="26989"/>
    <cellStyle name="20% - Accent3 133 3 2" xfId="33363"/>
    <cellStyle name="20% - Accent3 133 4" xfId="33364"/>
    <cellStyle name="20% - Accent3 134" xfId="6033"/>
    <cellStyle name="20% - Accent3 134 2" xfId="20827"/>
    <cellStyle name="20% - Accent3 134 2 2" xfId="33365"/>
    <cellStyle name="20% - Accent3 134 3" xfId="26990"/>
    <cellStyle name="20% - Accent3 134 3 2" xfId="33366"/>
    <cellStyle name="20% - Accent3 134 4" xfId="33367"/>
    <cellStyle name="20% - Accent3 135" xfId="6034"/>
    <cellStyle name="20% - Accent3 135 2" xfId="20828"/>
    <cellStyle name="20% - Accent3 135 2 2" xfId="33368"/>
    <cellStyle name="20% - Accent3 135 3" xfId="26991"/>
    <cellStyle name="20% - Accent3 135 3 2" xfId="33369"/>
    <cellStyle name="20% - Accent3 135 4" xfId="33370"/>
    <cellStyle name="20% - Accent3 136" xfId="6035"/>
    <cellStyle name="20% - Accent3 136 2" xfId="20829"/>
    <cellStyle name="20% - Accent3 136 2 2" xfId="33371"/>
    <cellStyle name="20% - Accent3 136 3" xfId="26992"/>
    <cellStyle name="20% - Accent3 136 3 2" xfId="33372"/>
    <cellStyle name="20% - Accent3 136 4" xfId="33373"/>
    <cellStyle name="20% - Accent3 137" xfId="6036"/>
    <cellStyle name="20% - Accent3 137 2" xfId="20830"/>
    <cellStyle name="20% - Accent3 137 2 2" xfId="33374"/>
    <cellStyle name="20% - Accent3 137 3" xfId="26993"/>
    <cellStyle name="20% - Accent3 137 3 2" xfId="33375"/>
    <cellStyle name="20% - Accent3 137 4" xfId="33376"/>
    <cellStyle name="20% - Accent3 138" xfId="6037"/>
    <cellStyle name="20% - Accent3 138 2" xfId="20831"/>
    <cellStyle name="20% - Accent3 138 2 2" xfId="33377"/>
    <cellStyle name="20% - Accent3 138 3" xfId="26994"/>
    <cellStyle name="20% - Accent3 138 3 2" xfId="33378"/>
    <cellStyle name="20% - Accent3 138 4" xfId="33379"/>
    <cellStyle name="20% - Accent3 139" xfId="6038"/>
    <cellStyle name="20% - Accent3 139 2" xfId="20832"/>
    <cellStyle name="20% - Accent3 139 2 2" xfId="33380"/>
    <cellStyle name="20% - Accent3 139 3" xfId="26995"/>
    <cellStyle name="20% - Accent3 139 3 2" xfId="33381"/>
    <cellStyle name="20% - Accent3 139 4" xfId="33382"/>
    <cellStyle name="20% - Accent3 14" xfId="899"/>
    <cellStyle name="20% - Accent3 14 2" xfId="900"/>
    <cellStyle name="20% - Accent3 14 2 2" xfId="901"/>
    <cellStyle name="20% - Accent3 14 2 2 2" xfId="3637"/>
    <cellStyle name="20% - Accent3 14 2 2 2 2" xfId="18441"/>
    <cellStyle name="20% - Accent3 14 2 2 2 2 2" xfId="33383"/>
    <cellStyle name="20% - Accent3 14 2 2 2 3" xfId="33384"/>
    <cellStyle name="20% - Accent3 14 2 2 3" xfId="16090"/>
    <cellStyle name="20% - Accent3 14 2 2 3 2" xfId="33385"/>
    <cellStyle name="20% - Accent3 14 2 2 4" xfId="24670"/>
    <cellStyle name="20% - Accent3 14 2 2 4 2" xfId="33386"/>
    <cellStyle name="20% - Accent3 14 2 2 5" xfId="33387"/>
    <cellStyle name="20% - Accent3 14 2 3" xfId="3636"/>
    <cellStyle name="20% - Accent3 14 2 3 2" xfId="18440"/>
    <cellStyle name="20% - Accent3 14 2 3 2 2" xfId="33388"/>
    <cellStyle name="20% - Accent3 14 2 3 3" xfId="33389"/>
    <cellStyle name="20% - Accent3 14 2 4" xfId="16089"/>
    <cellStyle name="20% - Accent3 14 2 4 2" xfId="33390"/>
    <cellStyle name="20% - Accent3 14 2 5" xfId="24669"/>
    <cellStyle name="20% - Accent3 14 2 5 2" xfId="33391"/>
    <cellStyle name="20% - Accent3 14 2 6" xfId="33392"/>
    <cellStyle name="20% - Accent3 14 3" xfId="902"/>
    <cellStyle name="20% - Accent3 14 3 2" xfId="3638"/>
    <cellStyle name="20% - Accent3 14 3 2 2" xfId="18442"/>
    <cellStyle name="20% - Accent3 14 3 2 2 2" xfId="33393"/>
    <cellStyle name="20% - Accent3 14 3 2 3" xfId="33394"/>
    <cellStyle name="20% - Accent3 14 3 3" xfId="16091"/>
    <cellStyle name="20% - Accent3 14 3 3 2" xfId="33395"/>
    <cellStyle name="20% - Accent3 14 3 4" xfId="24671"/>
    <cellStyle name="20% - Accent3 14 3 4 2" xfId="33396"/>
    <cellStyle name="20% - Accent3 14 3 5" xfId="33397"/>
    <cellStyle name="20% - Accent3 14 4" xfId="6039"/>
    <cellStyle name="20% - Accent3 14 4 2" xfId="20833"/>
    <cellStyle name="20% - Accent3 14 4 2 2" xfId="33398"/>
    <cellStyle name="20% - Accent3 14 4 3" xfId="26996"/>
    <cellStyle name="20% - Accent3 14 4 3 2" xfId="33399"/>
    <cellStyle name="20% - Accent3 14 4 4" xfId="33400"/>
    <cellStyle name="20% - Accent3 14 5" xfId="3635"/>
    <cellStyle name="20% - Accent3 14 5 2" xfId="18439"/>
    <cellStyle name="20% - Accent3 14 5 2 2" xfId="33401"/>
    <cellStyle name="20% - Accent3 14 5 3" xfId="33402"/>
    <cellStyle name="20% - Accent3 14 6" xfId="16088"/>
    <cellStyle name="20% - Accent3 14 6 2" xfId="33403"/>
    <cellStyle name="20% - Accent3 14 7" xfId="24668"/>
    <cellStyle name="20% - Accent3 14 7 2" xfId="33404"/>
    <cellStyle name="20% - Accent3 14 8" xfId="33405"/>
    <cellStyle name="20% - Accent3 140" xfId="6040"/>
    <cellStyle name="20% - Accent3 140 2" xfId="20834"/>
    <cellStyle name="20% - Accent3 140 2 2" xfId="33406"/>
    <cellStyle name="20% - Accent3 140 3" xfId="26997"/>
    <cellStyle name="20% - Accent3 140 3 2" xfId="33407"/>
    <cellStyle name="20% - Accent3 140 4" xfId="33408"/>
    <cellStyle name="20% - Accent3 141" xfId="6041"/>
    <cellStyle name="20% - Accent3 141 2" xfId="20835"/>
    <cellStyle name="20% - Accent3 141 2 2" xfId="33409"/>
    <cellStyle name="20% - Accent3 141 3" xfId="26998"/>
    <cellStyle name="20% - Accent3 141 3 2" xfId="33410"/>
    <cellStyle name="20% - Accent3 141 4" xfId="33411"/>
    <cellStyle name="20% - Accent3 142" xfId="6042"/>
    <cellStyle name="20% - Accent3 142 2" xfId="20836"/>
    <cellStyle name="20% - Accent3 142 2 2" xfId="33412"/>
    <cellStyle name="20% - Accent3 142 3" xfId="26999"/>
    <cellStyle name="20% - Accent3 142 3 2" xfId="33413"/>
    <cellStyle name="20% - Accent3 142 4" xfId="33414"/>
    <cellStyle name="20% - Accent3 143" xfId="6043"/>
    <cellStyle name="20% - Accent3 143 2" xfId="20837"/>
    <cellStyle name="20% - Accent3 143 2 2" xfId="33415"/>
    <cellStyle name="20% - Accent3 143 3" xfId="27000"/>
    <cellStyle name="20% - Accent3 143 3 2" xfId="33416"/>
    <cellStyle name="20% - Accent3 143 4" xfId="33417"/>
    <cellStyle name="20% - Accent3 144" xfId="6044"/>
    <cellStyle name="20% - Accent3 144 2" xfId="20838"/>
    <cellStyle name="20% - Accent3 144 2 2" xfId="33418"/>
    <cellStyle name="20% - Accent3 144 3" xfId="27001"/>
    <cellStyle name="20% - Accent3 144 3 2" xfId="33419"/>
    <cellStyle name="20% - Accent3 144 4" xfId="33420"/>
    <cellStyle name="20% - Accent3 145" xfId="6045"/>
    <cellStyle name="20% - Accent3 145 2" xfId="20839"/>
    <cellStyle name="20% - Accent3 145 2 2" xfId="33421"/>
    <cellStyle name="20% - Accent3 145 3" xfId="27002"/>
    <cellStyle name="20% - Accent3 145 3 2" xfId="33422"/>
    <cellStyle name="20% - Accent3 145 4" xfId="33423"/>
    <cellStyle name="20% - Accent3 146" xfId="6046"/>
    <cellStyle name="20% - Accent3 146 2" xfId="20840"/>
    <cellStyle name="20% - Accent3 146 2 2" xfId="33424"/>
    <cellStyle name="20% - Accent3 146 3" xfId="27003"/>
    <cellStyle name="20% - Accent3 146 3 2" xfId="33425"/>
    <cellStyle name="20% - Accent3 146 4" xfId="33426"/>
    <cellStyle name="20% - Accent3 147" xfId="6047"/>
    <cellStyle name="20% - Accent3 147 2" xfId="20841"/>
    <cellStyle name="20% - Accent3 147 2 2" xfId="33427"/>
    <cellStyle name="20% - Accent3 147 3" xfId="27004"/>
    <cellStyle name="20% - Accent3 147 3 2" xfId="33428"/>
    <cellStyle name="20% - Accent3 147 4" xfId="33429"/>
    <cellStyle name="20% - Accent3 148" xfId="6048"/>
    <cellStyle name="20% - Accent3 148 2" xfId="20842"/>
    <cellStyle name="20% - Accent3 148 2 2" xfId="33430"/>
    <cellStyle name="20% - Accent3 148 3" xfId="27005"/>
    <cellStyle name="20% - Accent3 148 3 2" xfId="33431"/>
    <cellStyle name="20% - Accent3 148 4" xfId="33432"/>
    <cellStyle name="20% - Accent3 149" xfId="6049"/>
    <cellStyle name="20% - Accent3 149 2" xfId="20843"/>
    <cellStyle name="20% - Accent3 149 2 2" xfId="33433"/>
    <cellStyle name="20% - Accent3 149 3" xfId="27006"/>
    <cellStyle name="20% - Accent3 149 3 2" xfId="33434"/>
    <cellStyle name="20% - Accent3 149 4" xfId="33435"/>
    <cellStyle name="20% - Accent3 15" xfId="903"/>
    <cellStyle name="20% - Accent3 15 2" xfId="904"/>
    <cellStyle name="20% - Accent3 15 2 2" xfId="3640"/>
    <cellStyle name="20% - Accent3 15 2 2 2" xfId="18444"/>
    <cellStyle name="20% - Accent3 15 2 2 2 2" xfId="33436"/>
    <cellStyle name="20% - Accent3 15 2 2 3" xfId="33437"/>
    <cellStyle name="20% - Accent3 15 2 3" xfId="16093"/>
    <cellStyle name="20% - Accent3 15 2 3 2" xfId="33438"/>
    <cellStyle name="20% - Accent3 15 2 4" xfId="24673"/>
    <cellStyle name="20% - Accent3 15 2 4 2" xfId="33439"/>
    <cellStyle name="20% - Accent3 15 2 5" xfId="33440"/>
    <cellStyle name="20% - Accent3 15 3" xfId="6050"/>
    <cellStyle name="20% - Accent3 15 3 2" xfId="20844"/>
    <cellStyle name="20% - Accent3 15 3 2 2" xfId="33441"/>
    <cellStyle name="20% - Accent3 15 3 3" xfId="27007"/>
    <cellStyle name="20% - Accent3 15 3 3 2" xfId="33442"/>
    <cellStyle name="20% - Accent3 15 3 4" xfId="33443"/>
    <cellStyle name="20% - Accent3 15 4" xfId="3639"/>
    <cellStyle name="20% - Accent3 15 4 2" xfId="18443"/>
    <cellStyle name="20% - Accent3 15 4 2 2" xfId="33444"/>
    <cellStyle name="20% - Accent3 15 4 3" xfId="33445"/>
    <cellStyle name="20% - Accent3 15 5" xfId="16092"/>
    <cellStyle name="20% - Accent3 15 5 2" xfId="33446"/>
    <cellStyle name="20% - Accent3 15 6" xfId="24672"/>
    <cellStyle name="20% - Accent3 15 6 2" xfId="33447"/>
    <cellStyle name="20% - Accent3 15 7" xfId="33448"/>
    <cellStyle name="20% - Accent3 150" xfId="6051"/>
    <cellStyle name="20% - Accent3 150 2" xfId="20845"/>
    <cellStyle name="20% - Accent3 150 2 2" xfId="33449"/>
    <cellStyle name="20% - Accent3 150 3" xfId="27008"/>
    <cellStyle name="20% - Accent3 150 3 2" xfId="33450"/>
    <cellStyle name="20% - Accent3 150 4" xfId="33451"/>
    <cellStyle name="20% - Accent3 151" xfId="6052"/>
    <cellStyle name="20% - Accent3 151 2" xfId="20846"/>
    <cellStyle name="20% - Accent3 151 2 2" xfId="33452"/>
    <cellStyle name="20% - Accent3 151 3" xfId="27009"/>
    <cellStyle name="20% - Accent3 151 3 2" xfId="33453"/>
    <cellStyle name="20% - Accent3 151 4" xfId="33454"/>
    <cellStyle name="20% - Accent3 152" xfId="6053"/>
    <cellStyle name="20% - Accent3 152 2" xfId="20847"/>
    <cellStyle name="20% - Accent3 152 2 2" xfId="33455"/>
    <cellStyle name="20% - Accent3 152 3" xfId="27010"/>
    <cellStyle name="20% - Accent3 152 3 2" xfId="33456"/>
    <cellStyle name="20% - Accent3 152 4" xfId="33457"/>
    <cellStyle name="20% - Accent3 153" xfId="6054"/>
    <cellStyle name="20% - Accent3 153 2" xfId="20848"/>
    <cellStyle name="20% - Accent3 153 2 2" xfId="33458"/>
    <cellStyle name="20% - Accent3 153 3" xfId="27011"/>
    <cellStyle name="20% - Accent3 153 3 2" xfId="33459"/>
    <cellStyle name="20% - Accent3 153 4" xfId="33460"/>
    <cellStyle name="20% - Accent3 154" xfId="6055"/>
    <cellStyle name="20% - Accent3 154 2" xfId="20849"/>
    <cellStyle name="20% - Accent3 154 2 2" xfId="33461"/>
    <cellStyle name="20% - Accent3 154 3" xfId="27012"/>
    <cellStyle name="20% - Accent3 154 3 2" xfId="33462"/>
    <cellStyle name="20% - Accent3 154 4" xfId="33463"/>
    <cellStyle name="20% - Accent3 155" xfId="6056"/>
    <cellStyle name="20% - Accent3 155 2" xfId="20850"/>
    <cellStyle name="20% - Accent3 155 2 2" xfId="33464"/>
    <cellStyle name="20% - Accent3 155 3" xfId="27013"/>
    <cellStyle name="20% - Accent3 155 3 2" xfId="33465"/>
    <cellStyle name="20% - Accent3 155 4" xfId="33466"/>
    <cellStyle name="20% - Accent3 156" xfId="6057"/>
    <cellStyle name="20% - Accent3 156 2" xfId="20851"/>
    <cellStyle name="20% - Accent3 156 2 2" xfId="33467"/>
    <cellStyle name="20% - Accent3 156 3" xfId="27014"/>
    <cellStyle name="20% - Accent3 156 3 2" xfId="33468"/>
    <cellStyle name="20% - Accent3 156 4" xfId="33469"/>
    <cellStyle name="20% - Accent3 157" xfId="6058"/>
    <cellStyle name="20% - Accent3 157 2" xfId="20852"/>
    <cellStyle name="20% - Accent3 157 2 2" xfId="33470"/>
    <cellStyle name="20% - Accent3 157 3" xfId="27015"/>
    <cellStyle name="20% - Accent3 157 3 2" xfId="33471"/>
    <cellStyle name="20% - Accent3 157 4" xfId="33472"/>
    <cellStyle name="20% - Accent3 158" xfId="6059"/>
    <cellStyle name="20% - Accent3 158 2" xfId="20853"/>
    <cellStyle name="20% - Accent3 158 2 2" xfId="33473"/>
    <cellStyle name="20% - Accent3 158 3" xfId="27016"/>
    <cellStyle name="20% - Accent3 158 3 2" xfId="33474"/>
    <cellStyle name="20% - Accent3 158 4" xfId="33475"/>
    <cellStyle name="20% - Accent3 159" xfId="6060"/>
    <cellStyle name="20% - Accent3 159 2" xfId="20854"/>
    <cellStyle name="20% - Accent3 159 2 2" xfId="33476"/>
    <cellStyle name="20% - Accent3 159 3" xfId="27017"/>
    <cellStyle name="20% - Accent3 159 3 2" xfId="33477"/>
    <cellStyle name="20% - Accent3 159 4" xfId="33478"/>
    <cellStyle name="20% - Accent3 16" xfId="905"/>
    <cellStyle name="20% - Accent3 16 2" xfId="6061"/>
    <cellStyle name="20% - Accent3 16 2 2" xfId="20855"/>
    <cellStyle name="20% - Accent3 16 2 2 2" xfId="33479"/>
    <cellStyle name="20% - Accent3 16 2 3" xfId="27018"/>
    <cellStyle name="20% - Accent3 16 2 3 2" xfId="33480"/>
    <cellStyle name="20% - Accent3 16 2 4" xfId="33481"/>
    <cellStyle name="20% - Accent3 16 3" xfId="3641"/>
    <cellStyle name="20% - Accent3 16 3 2" xfId="18445"/>
    <cellStyle name="20% - Accent3 16 3 2 2" xfId="33482"/>
    <cellStyle name="20% - Accent3 16 3 3" xfId="33483"/>
    <cellStyle name="20% - Accent3 16 4" xfId="16094"/>
    <cellStyle name="20% - Accent3 16 4 2" xfId="33484"/>
    <cellStyle name="20% - Accent3 16 5" xfId="24674"/>
    <cellStyle name="20% - Accent3 16 5 2" xfId="33485"/>
    <cellStyle name="20% - Accent3 16 6" xfId="33486"/>
    <cellStyle name="20% - Accent3 160" xfId="6062"/>
    <cellStyle name="20% - Accent3 160 2" xfId="20856"/>
    <cellStyle name="20% - Accent3 160 2 2" xfId="33487"/>
    <cellStyle name="20% - Accent3 160 3" xfId="27019"/>
    <cellStyle name="20% - Accent3 160 3 2" xfId="33488"/>
    <cellStyle name="20% - Accent3 160 4" xfId="33489"/>
    <cellStyle name="20% - Accent3 161" xfId="6063"/>
    <cellStyle name="20% - Accent3 161 2" xfId="20857"/>
    <cellStyle name="20% - Accent3 161 2 2" xfId="33490"/>
    <cellStyle name="20% - Accent3 161 3" xfId="27020"/>
    <cellStyle name="20% - Accent3 161 3 2" xfId="33491"/>
    <cellStyle name="20% - Accent3 161 4" xfId="33492"/>
    <cellStyle name="20% - Accent3 162" xfId="6064"/>
    <cellStyle name="20% - Accent3 162 2" xfId="20858"/>
    <cellStyle name="20% - Accent3 162 2 2" xfId="33493"/>
    <cellStyle name="20% - Accent3 162 3" xfId="27021"/>
    <cellStyle name="20% - Accent3 162 3 2" xfId="33494"/>
    <cellStyle name="20% - Accent3 162 4" xfId="33495"/>
    <cellStyle name="20% - Accent3 163" xfId="6065"/>
    <cellStyle name="20% - Accent3 163 2" xfId="6066"/>
    <cellStyle name="20% - Accent3 163 2 2" xfId="20860"/>
    <cellStyle name="20% - Accent3 163 2 2 2" xfId="33496"/>
    <cellStyle name="20% - Accent3 163 2 3" xfId="27023"/>
    <cellStyle name="20% - Accent3 163 2 3 2" xfId="33497"/>
    <cellStyle name="20% - Accent3 163 2 4" xfId="33498"/>
    <cellStyle name="20% - Accent3 163 3" xfId="6067"/>
    <cellStyle name="20% - Accent3 163 4" xfId="20859"/>
    <cellStyle name="20% - Accent3 163 4 2" xfId="33499"/>
    <cellStyle name="20% - Accent3 163 5" xfId="27022"/>
    <cellStyle name="20% - Accent3 163 5 2" xfId="33500"/>
    <cellStyle name="20% - Accent3 163 6" xfId="33501"/>
    <cellStyle name="20% - Accent3 164" xfId="6068"/>
    <cellStyle name="20% - Accent3 164 2" xfId="20861"/>
    <cellStyle name="20% - Accent3 164 2 2" xfId="33502"/>
    <cellStyle name="20% - Accent3 164 3" xfId="27024"/>
    <cellStyle name="20% - Accent3 164 3 2" xfId="33503"/>
    <cellStyle name="20% - Accent3 164 4" xfId="33504"/>
    <cellStyle name="20% - Accent3 165" xfId="6069"/>
    <cellStyle name="20% - Accent3 165 2" xfId="20862"/>
    <cellStyle name="20% - Accent3 165 2 2" xfId="33505"/>
    <cellStyle name="20% - Accent3 165 3" xfId="27025"/>
    <cellStyle name="20% - Accent3 165 3 2" xfId="33506"/>
    <cellStyle name="20% - Accent3 165 4" xfId="33507"/>
    <cellStyle name="20% - Accent3 166" xfId="6070"/>
    <cellStyle name="20% - Accent3 166 2" xfId="20863"/>
    <cellStyle name="20% - Accent3 166 2 2" xfId="33508"/>
    <cellStyle name="20% - Accent3 166 3" xfId="27026"/>
    <cellStyle name="20% - Accent3 166 3 2" xfId="33509"/>
    <cellStyle name="20% - Accent3 166 4" xfId="33510"/>
    <cellStyle name="20% - Accent3 167" xfId="6071"/>
    <cellStyle name="20% - Accent3 167 2" xfId="20864"/>
    <cellStyle name="20% - Accent3 167 2 2" xfId="33511"/>
    <cellStyle name="20% - Accent3 167 3" xfId="27027"/>
    <cellStyle name="20% - Accent3 167 3 2" xfId="33512"/>
    <cellStyle name="20% - Accent3 167 4" xfId="33513"/>
    <cellStyle name="20% - Accent3 168" xfId="6072"/>
    <cellStyle name="20% - Accent3 168 2" xfId="20865"/>
    <cellStyle name="20% - Accent3 168 2 2" xfId="33514"/>
    <cellStyle name="20% - Accent3 168 3" xfId="27028"/>
    <cellStyle name="20% - Accent3 168 3 2" xfId="33515"/>
    <cellStyle name="20% - Accent3 168 4" xfId="33516"/>
    <cellStyle name="20% - Accent3 169" xfId="6073"/>
    <cellStyle name="20% - Accent3 169 2" xfId="20866"/>
    <cellStyle name="20% - Accent3 169 2 2" xfId="33517"/>
    <cellStyle name="20% - Accent3 169 3" xfId="27029"/>
    <cellStyle name="20% - Accent3 169 3 2" xfId="33518"/>
    <cellStyle name="20% - Accent3 169 4" xfId="33519"/>
    <cellStyle name="20% - Accent3 17" xfId="906"/>
    <cellStyle name="20% - Accent3 17 2" xfId="6074"/>
    <cellStyle name="20% - Accent3 17 2 2" xfId="20867"/>
    <cellStyle name="20% - Accent3 17 2 2 2" xfId="33520"/>
    <cellStyle name="20% - Accent3 17 2 3" xfId="27030"/>
    <cellStyle name="20% - Accent3 17 2 3 2" xfId="33521"/>
    <cellStyle name="20% - Accent3 17 2 4" xfId="33522"/>
    <cellStyle name="20% - Accent3 17 3" xfId="3642"/>
    <cellStyle name="20% - Accent3 17 3 2" xfId="18446"/>
    <cellStyle name="20% - Accent3 17 3 2 2" xfId="33523"/>
    <cellStyle name="20% - Accent3 17 3 3" xfId="33524"/>
    <cellStyle name="20% - Accent3 17 4" xfId="16095"/>
    <cellStyle name="20% - Accent3 17 4 2" xfId="33525"/>
    <cellStyle name="20% - Accent3 17 5" xfId="24675"/>
    <cellStyle name="20% - Accent3 17 5 2" xfId="33526"/>
    <cellStyle name="20% - Accent3 17 6" xfId="33527"/>
    <cellStyle name="20% - Accent3 170" xfId="6075"/>
    <cellStyle name="20% - Accent3 170 2" xfId="20868"/>
    <cellStyle name="20% - Accent3 170 2 2" xfId="33528"/>
    <cellStyle name="20% - Accent3 170 3" xfId="27031"/>
    <cellStyle name="20% - Accent3 170 3 2" xfId="33529"/>
    <cellStyle name="20% - Accent3 170 4" xfId="33530"/>
    <cellStyle name="20% - Accent3 171" xfId="6076"/>
    <cellStyle name="20% - Accent3 171 2" xfId="20869"/>
    <cellStyle name="20% - Accent3 171 2 2" xfId="33531"/>
    <cellStyle name="20% - Accent3 171 3" xfId="27032"/>
    <cellStyle name="20% - Accent3 171 3 2" xfId="33532"/>
    <cellStyle name="20% - Accent3 171 4" xfId="33533"/>
    <cellStyle name="20% - Accent3 172" xfId="6077"/>
    <cellStyle name="20% - Accent3 172 2" xfId="20870"/>
    <cellStyle name="20% - Accent3 172 2 2" xfId="33534"/>
    <cellStyle name="20% - Accent3 172 3" xfId="27033"/>
    <cellStyle name="20% - Accent3 172 3 2" xfId="33535"/>
    <cellStyle name="20% - Accent3 172 4" xfId="33536"/>
    <cellStyle name="20% - Accent3 173" xfId="6078"/>
    <cellStyle name="20% - Accent3 173 2" xfId="20871"/>
    <cellStyle name="20% - Accent3 173 2 2" xfId="33537"/>
    <cellStyle name="20% - Accent3 173 3" xfId="27034"/>
    <cellStyle name="20% - Accent3 173 3 2" xfId="33538"/>
    <cellStyle name="20% - Accent3 173 4" xfId="33539"/>
    <cellStyle name="20% - Accent3 174" xfId="6079"/>
    <cellStyle name="20% - Accent3 174 2" xfId="20872"/>
    <cellStyle name="20% - Accent3 174 2 2" xfId="33540"/>
    <cellStyle name="20% - Accent3 174 3" xfId="27035"/>
    <cellStyle name="20% - Accent3 174 3 2" xfId="33541"/>
    <cellStyle name="20% - Accent3 174 4" xfId="33542"/>
    <cellStyle name="20% - Accent3 175" xfId="6080"/>
    <cellStyle name="20% - Accent3 175 2" xfId="20873"/>
    <cellStyle name="20% - Accent3 175 2 2" xfId="33543"/>
    <cellStyle name="20% - Accent3 175 3" xfId="27036"/>
    <cellStyle name="20% - Accent3 175 3 2" xfId="33544"/>
    <cellStyle name="20% - Accent3 175 4" xfId="33545"/>
    <cellStyle name="20% - Accent3 176" xfId="6081"/>
    <cellStyle name="20% - Accent3 176 2" xfId="20874"/>
    <cellStyle name="20% - Accent3 176 2 2" xfId="33546"/>
    <cellStyle name="20% - Accent3 176 3" xfId="27037"/>
    <cellStyle name="20% - Accent3 176 3 2" xfId="33547"/>
    <cellStyle name="20% - Accent3 176 4" xfId="33548"/>
    <cellStyle name="20% - Accent3 177" xfId="6082"/>
    <cellStyle name="20% - Accent3 177 2" xfId="20875"/>
    <cellStyle name="20% - Accent3 177 2 2" xfId="33549"/>
    <cellStyle name="20% - Accent3 177 3" xfId="27038"/>
    <cellStyle name="20% - Accent3 177 3 2" xfId="33550"/>
    <cellStyle name="20% - Accent3 177 4" xfId="33551"/>
    <cellStyle name="20% - Accent3 178" xfId="6083"/>
    <cellStyle name="20% - Accent3 178 2" xfId="20876"/>
    <cellStyle name="20% - Accent3 178 2 2" xfId="33552"/>
    <cellStyle name="20% - Accent3 178 3" xfId="27039"/>
    <cellStyle name="20% - Accent3 178 3 2" xfId="33553"/>
    <cellStyle name="20% - Accent3 178 4" xfId="33554"/>
    <cellStyle name="20% - Accent3 179" xfId="6084"/>
    <cellStyle name="20% - Accent3 179 2" xfId="20877"/>
    <cellStyle name="20% - Accent3 179 2 2" xfId="33555"/>
    <cellStyle name="20% - Accent3 179 3" xfId="27040"/>
    <cellStyle name="20% - Accent3 179 3 2" xfId="33556"/>
    <cellStyle name="20% - Accent3 179 4" xfId="33557"/>
    <cellStyle name="20% - Accent3 18" xfId="907"/>
    <cellStyle name="20% - Accent3 18 2" xfId="6085"/>
    <cellStyle name="20% - Accent3 18 2 2" xfId="20878"/>
    <cellStyle name="20% - Accent3 18 2 2 2" xfId="33558"/>
    <cellStyle name="20% - Accent3 18 2 3" xfId="27041"/>
    <cellStyle name="20% - Accent3 18 2 3 2" xfId="33559"/>
    <cellStyle name="20% - Accent3 18 2 4" xfId="33560"/>
    <cellStyle name="20% - Accent3 18 3" xfId="3643"/>
    <cellStyle name="20% - Accent3 18 3 2" xfId="18447"/>
    <cellStyle name="20% - Accent3 18 3 2 2" xfId="33561"/>
    <cellStyle name="20% - Accent3 18 3 3" xfId="33562"/>
    <cellStyle name="20% - Accent3 18 4" xfId="16096"/>
    <cellStyle name="20% - Accent3 18 4 2" xfId="33563"/>
    <cellStyle name="20% - Accent3 18 5" xfId="24676"/>
    <cellStyle name="20% - Accent3 18 5 2" xfId="33564"/>
    <cellStyle name="20% - Accent3 18 6" xfId="33565"/>
    <cellStyle name="20% - Accent3 180" xfId="6086"/>
    <cellStyle name="20% - Accent3 180 2" xfId="20879"/>
    <cellStyle name="20% - Accent3 180 2 2" xfId="33566"/>
    <cellStyle name="20% - Accent3 180 3" xfId="27042"/>
    <cellStyle name="20% - Accent3 180 3 2" xfId="33567"/>
    <cellStyle name="20% - Accent3 180 4" xfId="33568"/>
    <cellStyle name="20% - Accent3 181" xfId="6087"/>
    <cellStyle name="20% - Accent3 181 2" xfId="20880"/>
    <cellStyle name="20% - Accent3 181 2 2" xfId="33569"/>
    <cellStyle name="20% - Accent3 181 3" xfId="27043"/>
    <cellStyle name="20% - Accent3 181 3 2" xfId="33570"/>
    <cellStyle name="20% - Accent3 181 4" xfId="33571"/>
    <cellStyle name="20% - Accent3 182" xfId="6088"/>
    <cellStyle name="20% - Accent3 182 2" xfId="20881"/>
    <cellStyle name="20% - Accent3 182 2 2" xfId="33572"/>
    <cellStyle name="20% - Accent3 182 3" xfId="27044"/>
    <cellStyle name="20% - Accent3 182 3 2" xfId="33573"/>
    <cellStyle name="20% - Accent3 182 4" xfId="33574"/>
    <cellStyle name="20% - Accent3 183" xfId="6089"/>
    <cellStyle name="20% - Accent3 183 2" xfId="20882"/>
    <cellStyle name="20% - Accent3 183 2 2" xfId="33575"/>
    <cellStyle name="20% - Accent3 183 3" xfId="27045"/>
    <cellStyle name="20% - Accent3 183 3 2" xfId="33576"/>
    <cellStyle name="20% - Accent3 183 4" xfId="33577"/>
    <cellStyle name="20% - Accent3 184" xfId="6090"/>
    <cellStyle name="20% - Accent3 184 2" xfId="20883"/>
    <cellStyle name="20% - Accent3 184 2 2" xfId="33578"/>
    <cellStyle name="20% - Accent3 184 3" xfId="27046"/>
    <cellStyle name="20% - Accent3 184 3 2" xfId="33579"/>
    <cellStyle name="20% - Accent3 184 4" xfId="33580"/>
    <cellStyle name="20% - Accent3 185" xfId="6091"/>
    <cellStyle name="20% - Accent3 185 2" xfId="20884"/>
    <cellStyle name="20% - Accent3 185 2 2" xfId="33581"/>
    <cellStyle name="20% - Accent3 185 3" xfId="27047"/>
    <cellStyle name="20% - Accent3 185 3 2" xfId="33582"/>
    <cellStyle name="20% - Accent3 185 4" xfId="33583"/>
    <cellStyle name="20% - Accent3 186" xfId="6092"/>
    <cellStyle name="20% - Accent3 186 2" xfId="20885"/>
    <cellStyle name="20% - Accent3 186 2 2" xfId="33584"/>
    <cellStyle name="20% - Accent3 186 3" xfId="27048"/>
    <cellStyle name="20% - Accent3 186 3 2" xfId="33585"/>
    <cellStyle name="20% - Accent3 186 4" xfId="33586"/>
    <cellStyle name="20% - Accent3 187" xfId="6093"/>
    <cellStyle name="20% - Accent3 187 2" xfId="20886"/>
    <cellStyle name="20% - Accent3 187 2 2" xfId="33587"/>
    <cellStyle name="20% - Accent3 187 3" xfId="27049"/>
    <cellStyle name="20% - Accent3 187 3 2" xfId="33588"/>
    <cellStyle name="20% - Accent3 187 4" xfId="33589"/>
    <cellStyle name="20% - Accent3 188" xfId="6094"/>
    <cellStyle name="20% - Accent3 188 2" xfId="20887"/>
    <cellStyle name="20% - Accent3 188 2 2" xfId="33590"/>
    <cellStyle name="20% - Accent3 188 3" xfId="27050"/>
    <cellStyle name="20% - Accent3 188 3 2" xfId="33591"/>
    <cellStyle name="20% - Accent3 188 4" xfId="33592"/>
    <cellStyle name="20% - Accent3 189" xfId="6095"/>
    <cellStyle name="20% - Accent3 189 2" xfId="20888"/>
    <cellStyle name="20% - Accent3 189 2 2" xfId="33593"/>
    <cellStyle name="20% - Accent3 189 3" xfId="27051"/>
    <cellStyle name="20% - Accent3 189 3 2" xfId="33594"/>
    <cellStyle name="20% - Accent3 189 4" xfId="33595"/>
    <cellStyle name="20% - Accent3 19" xfId="908"/>
    <cellStyle name="20% - Accent3 19 2" xfId="6096"/>
    <cellStyle name="20% - Accent3 19 2 2" xfId="20889"/>
    <cellStyle name="20% - Accent3 19 2 2 2" xfId="33596"/>
    <cellStyle name="20% - Accent3 19 2 3" xfId="27052"/>
    <cellStyle name="20% - Accent3 19 2 3 2" xfId="33597"/>
    <cellStyle name="20% - Accent3 19 2 4" xfId="33598"/>
    <cellStyle name="20% - Accent3 19 3" xfId="3644"/>
    <cellStyle name="20% - Accent3 19 3 2" xfId="18448"/>
    <cellStyle name="20% - Accent3 19 3 2 2" xfId="33599"/>
    <cellStyle name="20% - Accent3 19 3 3" xfId="33600"/>
    <cellStyle name="20% - Accent3 19 4" xfId="16097"/>
    <cellStyle name="20% - Accent3 19 4 2" xfId="33601"/>
    <cellStyle name="20% - Accent3 19 5" xfId="24677"/>
    <cellStyle name="20% - Accent3 19 5 2" xfId="33602"/>
    <cellStyle name="20% - Accent3 19 6" xfId="33603"/>
    <cellStyle name="20% - Accent3 190" xfId="6097"/>
    <cellStyle name="20% - Accent3 190 2" xfId="20890"/>
    <cellStyle name="20% - Accent3 190 2 2" xfId="33604"/>
    <cellStyle name="20% - Accent3 190 3" xfId="27053"/>
    <cellStyle name="20% - Accent3 190 3 2" xfId="33605"/>
    <cellStyle name="20% - Accent3 190 4" xfId="33606"/>
    <cellStyle name="20% - Accent3 191" xfId="6098"/>
    <cellStyle name="20% - Accent3 191 2" xfId="20891"/>
    <cellStyle name="20% - Accent3 191 2 2" xfId="33607"/>
    <cellStyle name="20% - Accent3 191 3" xfId="27054"/>
    <cellStyle name="20% - Accent3 191 3 2" xfId="33608"/>
    <cellStyle name="20% - Accent3 191 4" xfId="33609"/>
    <cellStyle name="20% - Accent3 192" xfId="6099"/>
    <cellStyle name="20% - Accent3 192 2" xfId="20892"/>
    <cellStyle name="20% - Accent3 192 2 2" xfId="33610"/>
    <cellStyle name="20% - Accent3 192 3" xfId="27055"/>
    <cellStyle name="20% - Accent3 192 3 2" xfId="33611"/>
    <cellStyle name="20% - Accent3 192 4" xfId="33612"/>
    <cellStyle name="20% - Accent3 193" xfId="6100"/>
    <cellStyle name="20% - Accent3 193 2" xfId="20893"/>
    <cellStyle name="20% - Accent3 193 2 2" xfId="33613"/>
    <cellStyle name="20% - Accent3 193 3" xfId="27056"/>
    <cellStyle name="20% - Accent3 193 3 2" xfId="33614"/>
    <cellStyle name="20% - Accent3 193 4" xfId="33615"/>
    <cellStyle name="20% - Accent3 194" xfId="6101"/>
    <cellStyle name="20% - Accent3 194 2" xfId="20894"/>
    <cellStyle name="20% - Accent3 194 2 2" xfId="33616"/>
    <cellStyle name="20% - Accent3 194 3" xfId="27057"/>
    <cellStyle name="20% - Accent3 194 3 2" xfId="33617"/>
    <cellStyle name="20% - Accent3 194 4" xfId="33618"/>
    <cellStyle name="20% - Accent3 195" xfId="6102"/>
    <cellStyle name="20% - Accent3 195 2" xfId="20895"/>
    <cellStyle name="20% - Accent3 195 2 2" xfId="33619"/>
    <cellStyle name="20% - Accent3 195 3" xfId="27058"/>
    <cellStyle name="20% - Accent3 195 3 2" xfId="33620"/>
    <cellStyle name="20% - Accent3 195 4" xfId="33621"/>
    <cellStyle name="20% - Accent3 196" xfId="6103"/>
    <cellStyle name="20% - Accent3 196 2" xfId="20896"/>
    <cellStyle name="20% - Accent3 196 2 2" xfId="33622"/>
    <cellStyle name="20% - Accent3 196 3" xfId="27059"/>
    <cellStyle name="20% - Accent3 196 3 2" xfId="33623"/>
    <cellStyle name="20% - Accent3 196 4" xfId="33624"/>
    <cellStyle name="20% - Accent3 197" xfId="6104"/>
    <cellStyle name="20% - Accent3 197 2" xfId="20897"/>
    <cellStyle name="20% - Accent3 197 2 2" xfId="33625"/>
    <cellStyle name="20% - Accent3 197 3" xfId="27060"/>
    <cellStyle name="20% - Accent3 197 3 2" xfId="33626"/>
    <cellStyle name="20% - Accent3 197 4" xfId="33627"/>
    <cellStyle name="20% - Accent3 198" xfId="6105"/>
    <cellStyle name="20% - Accent3 198 2" xfId="20898"/>
    <cellStyle name="20% - Accent3 198 2 2" xfId="33628"/>
    <cellStyle name="20% - Accent3 198 3" xfId="27061"/>
    <cellStyle name="20% - Accent3 198 3 2" xfId="33629"/>
    <cellStyle name="20% - Accent3 198 4" xfId="33630"/>
    <cellStyle name="20% - Accent3 199" xfId="6106"/>
    <cellStyle name="20% - Accent3 199 2" xfId="20899"/>
    <cellStyle name="20% - Accent3 199 2 2" xfId="33631"/>
    <cellStyle name="20% - Accent3 199 3" xfId="27062"/>
    <cellStyle name="20% - Accent3 199 3 2" xfId="33632"/>
    <cellStyle name="20% - Accent3 199 4" xfId="33633"/>
    <cellStyle name="20% - Accent3 2" xfId="10"/>
    <cellStyle name="20% - Accent3 2 10" xfId="909"/>
    <cellStyle name="20% - Accent3 2 11" xfId="910"/>
    <cellStyle name="20% - Accent3 2 11 2" xfId="3645"/>
    <cellStyle name="20% - Accent3 2 11 2 2" xfId="18449"/>
    <cellStyle name="20% - Accent3 2 11 2 2 2" xfId="33634"/>
    <cellStyle name="20% - Accent3 2 11 2 3" xfId="33635"/>
    <cellStyle name="20% - Accent3 2 11 3" xfId="16098"/>
    <cellStyle name="20% - Accent3 2 11 3 2" xfId="33636"/>
    <cellStyle name="20% - Accent3 2 11 4" xfId="24678"/>
    <cellStyle name="20% - Accent3 2 11 4 2" xfId="33637"/>
    <cellStyle name="20% - Accent3 2 11 5" xfId="33638"/>
    <cellStyle name="20% - Accent3 2 12" xfId="911"/>
    <cellStyle name="20% - Accent3 2 12 2" xfId="3646"/>
    <cellStyle name="20% - Accent3 2 12 2 2" xfId="18450"/>
    <cellStyle name="20% - Accent3 2 12 2 2 2" xfId="33639"/>
    <cellStyle name="20% - Accent3 2 12 2 3" xfId="33640"/>
    <cellStyle name="20% - Accent3 2 12 3" xfId="16099"/>
    <cellStyle name="20% - Accent3 2 12 3 2" xfId="33641"/>
    <cellStyle name="20% - Accent3 2 12 4" xfId="24679"/>
    <cellStyle name="20% - Accent3 2 12 4 2" xfId="33642"/>
    <cellStyle name="20% - Accent3 2 12 5" xfId="33643"/>
    <cellStyle name="20% - Accent3 2 13" xfId="912"/>
    <cellStyle name="20% - Accent3 2 13 2" xfId="3647"/>
    <cellStyle name="20% - Accent3 2 13 2 2" xfId="18451"/>
    <cellStyle name="20% - Accent3 2 13 2 2 2" xfId="33644"/>
    <cellStyle name="20% - Accent3 2 13 2 3" xfId="33645"/>
    <cellStyle name="20% - Accent3 2 13 3" xfId="16100"/>
    <cellStyle name="20% - Accent3 2 13 3 2" xfId="33646"/>
    <cellStyle name="20% - Accent3 2 13 4" xfId="24680"/>
    <cellStyle name="20% - Accent3 2 13 4 2" xfId="33647"/>
    <cellStyle name="20% - Accent3 2 13 5" xfId="33648"/>
    <cellStyle name="20% - Accent3 2 14" xfId="412"/>
    <cellStyle name="20% - Accent3 2 14 2" xfId="3235"/>
    <cellStyle name="20% - Accent3 2 14 2 2" xfId="18039"/>
    <cellStyle name="20% - Accent3 2 14 2 2 2" xfId="33649"/>
    <cellStyle name="20% - Accent3 2 14 2 3" xfId="33650"/>
    <cellStyle name="20% - Accent3 2 14 3" xfId="15688"/>
    <cellStyle name="20% - Accent3 2 14 3 2" xfId="33651"/>
    <cellStyle name="20% - Accent3 2 14 4" xfId="24271"/>
    <cellStyle name="20% - Accent3 2 14 4 2" xfId="33652"/>
    <cellStyle name="20% - Accent3 2 14 5" xfId="33653"/>
    <cellStyle name="20% - Accent3 2 15" xfId="287"/>
    <cellStyle name="20% - Accent3 2 15 2" xfId="6107"/>
    <cellStyle name="20% - Accent3 2 15 2 2" xfId="20900"/>
    <cellStyle name="20% - Accent3 2 15 2 2 2" xfId="33654"/>
    <cellStyle name="20% - Accent3 2 15 2 3" xfId="33655"/>
    <cellStyle name="20% - Accent3 2 15 3" xfId="15568"/>
    <cellStyle name="20% - Accent3 2 15 3 2" xfId="33656"/>
    <cellStyle name="20% - Accent3 2 15 4" xfId="24182"/>
    <cellStyle name="20% - Accent3 2 15 4 2" xfId="33657"/>
    <cellStyle name="20% - Accent3 2 15 5" xfId="33658"/>
    <cellStyle name="20% - Accent3 2 16" xfId="3115"/>
    <cellStyle name="20% - Accent3 2 16 2" xfId="17919"/>
    <cellStyle name="20% - Accent3 2 16 2 2" xfId="33659"/>
    <cellStyle name="20% - Accent3 2 16 3" xfId="33660"/>
    <cellStyle name="20% - Accent3 2 17" xfId="15342"/>
    <cellStyle name="20% - Accent3 2 17 2" xfId="33661"/>
    <cellStyle name="20% - Accent3 2 18" xfId="23941"/>
    <cellStyle name="20% - Accent3 2 18 2" xfId="33662"/>
    <cellStyle name="20% - Accent3 2 19" xfId="33663"/>
    <cellStyle name="20% - Accent3 2 2" xfId="11"/>
    <cellStyle name="20% - Accent3 2 2 10" xfId="288"/>
    <cellStyle name="20% - Accent3 2 2 10 2" xfId="6108"/>
    <cellStyle name="20% - Accent3 2 2 10 2 2" xfId="20901"/>
    <cellStyle name="20% - Accent3 2 2 10 2 2 2" xfId="33664"/>
    <cellStyle name="20% - Accent3 2 2 10 2 3" xfId="33665"/>
    <cellStyle name="20% - Accent3 2 2 10 3" xfId="15569"/>
    <cellStyle name="20% - Accent3 2 2 10 3 2" xfId="33666"/>
    <cellStyle name="20% - Accent3 2 2 10 4" xfId="24183"/>
    <cellStyle name="20% - Accent3 2 2 10 4 2" xfId="33667"/>
    <cellStyle name="20% - Accent3 2 2 10 5" xfId="33668"/>
    <cellStyle name="20% - Accent3 2 2 11" xfId="3116"/>
    <cellStyle name="20% - Accent3 2 2 11 2" xfId="17920"/>
    <cellStyle name="20% - Accent3 2 2 11 2 2" xfId="33669"/>
    <cellStyle name="20% - Accent3 2 2 11 3" xfId="33670"/>
    <cellStyle name="20% - Accent3 2 2 12" xfId="15343"/>
    <cellStyle name="20% - Accent3 2 2 12 2" xfId="33671"/>
    <cellStyle name="20% - Accent3 2 2 13" xfId="23942"/>
    <cellStyle name="20% - Accent3 2 2 13 2" xfId="33672"/>
    <cellStyle name="20% - Accent3 2 2 14" xfId="33673"/>
    <cellStyle name="20% - Accent3 2 2 2" xfId="79"/>
    <cellStyle name="20% - Accent3 2 2 2 2" xfId="178"/>
    <cellStyle name="20% - Accent3 2 2 2 2 2" xfId="914"/>
    <cellStyle name="20% - Accent3 2 2 2 2 2 2" xfId="3649"/>
    <cellStyle name="20% - Accent3 2 2 2 2 2 2 2" xfId="18453"/>
    <cellStyle name="20% - Accent3 2 2 2 2 2 2 2 2" xfId="33674"/>
    <cellStyle name="20% - Accent3 2 2 2 2 2 2 3" xfId="33675"/>
    <cellStyle name="20% - Accent3 2 2 2 2 2 3" xfId="16102"/>
    <cellStyle name="20% - Accent3 2 2 2 2 2 3 2" xfId="33676"/>
    <cellStyle name="20% - Accent3 2 2 2 2 2 4" xfId="24681"/>
    <cellStyle name="20% - Accent3 2 2 2 2 2 4 2" xfId="33677"/>
    <cellStyle name="20% - Accent3 2 2 2 2 2 5" xfId="33678"/>
    <cellStyle name="20% - Accent3 2 2 2 2 3" xfId="913"/>
    <cellStyle name="20% - Accent3 2 2 2 2 3 2" xfId="16101"/>
    <cellStyle name="20% - Accent3 2 2 2 2 3 2 2" xfId="33679"/>
    <cellStyle name="20% - Accent3 2 2 2 2 3 3" xfId="33680"/>
    <cellStyle name="20% - Accent3 2 2 2 2 4" xfId="3648"/>
    <cellStyle name="20% - Accent3 2 2 2 2 4 2" xfId="18452"/>
    <cellStyle name="20% - Accent3 2 2 2 2 4 2 2" xfId="33681"/>
    <cellStyle name="20% - Accent3 2 2 2 2 4 3" xfId="33682"/>
    <cellStyle name="20% - Accent3 2 2 2 2 5" xfId="15495"/>
    <cellStyle name="20% - Accent3 2 2 2 2 5 2" xfId="33683"/>
    <cellStyle name="20% - Accent3 2 2 2 2 6" xfId="24098"/>
    <cellStyle name="20% - Accent3 2 2 2 2 6 2" xfId="33684"/>
    <cellStyle name="20% - Accent3 2 2 2 2 7" xfId="33685"/>
    <cellStyle name="20% - Accent3 2 2 2 3" xfId="915"/>
    <cellStyle name="20% - Accent3 2 2 2 3 2" xfId="3650"/>
    <cellStyle name="20% - Accent3 2 2 2 3 2 2" xfId="18454"/>
    <cellStyle name="20% - Accent3 2 2 2 3 2 2 2" xfId="33686"/>
    <cellStyle name="20% - Accent3 2 2 2 3 2 3" xfId="33687"/>
    <cellStyle name="20% - Accent3 2 2 2 3 3" xfId="16103"/>
    <cellStyle name="20% - Accent3 2 2 2 3 3 2" xfId="33688"/>
    <cellStyle name="20% - Accent3 2 2 2 3 4" xfId="24682"/>
    <cellStyle name="20% - Accent3 2 2 2 3 4 2" xfId="33689"/>
    <cellStyle name="20% - Accent3 2 2 2 3 5" xfId="33690"/>
    <cellStyle name="20% - Accent3 2 2 2 4" xfId="467"/>
    <cellStyle name="20% - Accent3 2 2 2 4 2" xfId="3285"/>
    <cellStyle name="20% - Accent3 2 2 2 4 2 2" xfId="18089"/>
    <cellStyle name="20% - Accent3 2 2 2 4 2 2 2" xfId="33691"/>
    <cellStyle name="20% - Accent3 2 2 2 4 2 3" xfId="33692"/>
    <cellStyle name="20% - Accent3 2 2 2 4 3" xfId="15738"/>
    <cellStyle name="20% - Accent3 2 2 2 4 3 2" xfId="33693"/>
    <cellStyle name="20% - Accent3 2 2 2 4 4" xfId="24322"/>
    <cellStyle name="20% - Accent3 2 2 2 4 4 2" xfId="33694"/>
    <cellStyle name="20% - Accent3 2 2 2 4 5" xfId="33695"/>
    <cellStyle name="20% - Accent3 2 2 2 5" xfId="337"/>
    <cellStyle name="20% - Accent3 2 2 2 5 2" xfId="15618"/>
    <cellStyle name="20% - Accent3 2 2 2 5 2 2" xfId="33696"/>
    <cellStyle name="20% - Accent3 2 2 2 5 3" xfId="33697"/>
    <cellStyle name="20% - Accent3 2 2 2 6" xfId="3165"/>
    <cellStyle name="20% - Accent3 2 2 2 6 2" xfId="17969"/>
    <cellStyle name="20% - Accent3 2 2 2 6 2 2" xfId="33698"/>
    <cellStyle name="20% - Accent3 2 2 2 6 3" xfId="33699"/>
    <cellStyle name="20% - Accent3 2 2 2 7" xfId="15400"/>
    <cellStyle name="20% - Accent3 2 2 2 7 2" xfId="33700"/>
    <cellStyle name="20% - Accent3 2 2 2 8" xfId="24000"/>
    <cellStyle name="20% - Accent3 2 2 2 8 2" xfId="33701"/>
    <cellStyle name="20% - Accent3 2 2 2 9" xfId="33702"/>
    <cellStyle name="20% - Accent3 2 2 3" xfId="127"/>
    <cellStyle name="20% - Accent3 2 2 3 2" xfId="917"/>
    <cellStyle name="20% - Accent3 2 2 3 2 2" xfId="918"/>
    <cellStyle name="20% - Accent3 2 2 3 2 2 2" xfId="3653"/>
    <cellStyle name="20% - Accent3 2 2 3 2 2 2 2" xfId="18457"/>
    <cellStyle name="20% - Accent3 2 2 3 2 2 2 2 2" xfId="33703"/>
    <cellStyle name="20% - Accent3 2 2 3 2 2 2 3" xfId="33704"/>
    <cellStyle name="20% - Accent3 2 2 3 2 2 3" xfId="16106"/>
    <cellStyle name="20% - Accent3 2 2 3 2 2 3 2" xfId="33705"/>
    <cellStyle name="20% - Accent3 2 2 3 2 2 4" xfId="24684"/>
    <cellStyle name="20% - Accent3 2 2 3 2 2 4 2" xfId="33706"/>
    <cellStyle name="20% - Accent3 2 2 3 2 2 5" xfId="33707"/>
    <cellStyle name="20% - Accent3 2 2 3 2 3" xfId="3652"/>
    <cellStyle name="20% - Accent3 2 2 3 2 3 2" xfId="18456"/>
    <cellStyle name="20% - Accent3 2 2 3 2 3 2 2" xfId="33708"/>
    <cellStyle name="20% - Accent3 2 2 3 2 3 3" xfId="33709"/>
    <cellStyle name="20% - Accent3 2 2 3 2 4" xfId="16105"/>
    <cellStyle name="20% - Accent3 2 2 3 2 4 2" xfId="33710"/>
    <cellStyle name="20% - Accent3 2 2 3 2 5" xfId="24683"/>
    <cellStyle name="20% - Accent3 2 2 3 2 5 2" xfId="33711"/>
    <cellStyle name="20% - Accent3 2 2 3 2 6" xfId="33712"/>
    <cellStyle name="20% - Accent3 2 2 3 3" xfId="919"/>
    <cellStyle name="20% - Accent3 2 2 3 3 2" xfId="3654"/>
    <cellStyle name="20% - Accent3 2 2 3 3 2 2" xfId="18458"/>
    <cellStyle name="20% - Accent3 2 2 3 3 2 2 2" xfId="33713"/>
    <cellStyle name="20% - Accent3 2 2 3 3 2 3" xfId="33714"/>
    <cellStyle name="20% - Accent3 2 2 3 3 3" xfId="16107"/>
    <cellStyle name="20% - Accent3 2 2 3 3 3 2" xfId="33715"/>
    <cellStyle name="20% - Accent3 2 2 3 3 4" xfId="24685"/>
    <cellStyle name="20% - Accent3 2 2 3 3 4 2" xfId="33716"/>
    <cellStyle name="20% - Accent3 2 2 3 3 5" xfId="33717"/>
    <cellStyle name="20% - Accent3 2 2 3 4" xfId="916"/>
    <cellStyle name="20% - Accent3 2 2 3 4 2" xfId="16104"/>
    <cellStyle name="20% - Accent3 2 2 3 4 2 2" xfId="33718"/>
    <cellStyle name="20% - Accent3 2 2 3 4 3" xfId="33719"/>
    <cellStyle name="20% - Accent3 2 2 3 5" xfId="3651"/>
    <cellStyle name="20% - Accent3 2 2 3 5 2" xfId="18455"/>
    <cellStyle name="20% - Accent3 2 2 3 5 2 2" xfId="33720"/>
    <cellStyle name="20% - Accent3 2 2 3 5 3" xfId="33721"/>
    <cellStyle name="20% - Accent3 2 2 3 6" xfId="15446"/>
    <cellStyle name="20% - Accent3 2 2 3 6 2" xfId="33722"/>
    <cellStyle name="20% - Accent3 2 2 3 7" xfId="24048"/>
    <cellStyle name="20% - Accent3 2 2 3 7 2" xfId="33723"/>
    <cellStyle name="20% - Accent3 2 2 3 8" xfId="33724"/>
    <cellStyle name="20% - Accent3 2 2 4" xfId="920"/>
    <cellStyle name="20% - Accent3 2 2 4 2" xfId="921"/>
    <cellStyle name="20% - Accent3 2 2 4 2 2" xfId="3656"/>
    <cellStyle name="20% - Accent3 2 2 4 2 2 2" xfId="18460"/>
    <cellStyle name="20% - Accent3 2 2 4 2 2 2 2" xfId="33725"/>
    <cellStyle name="20% - Accent3 2 2 4 2 2 3" xfId="33726"/>
    <cellStyle name="20% - Accent3 2 2 4 2 3" xfId="16109"/>
    <cellStyle name="20% - Accent3 2 2 4 2 3 2" xfId="33727"/>
    <cellStyle name="20% - Accent3 2 2 4 2 4" xfId="24687"/>
    <cellStyle name="20% - Accent3 2 2 4 2 4 2" xfId="33728"/>
    <cellStyle name="20% - Accent3 2 2 4 2 5" xfId="33729"/>
    <cellStyle name="20% - Accent3 2 2 4 3" xfId="3655"/>
    <cellStyle name="20% - Accent3 2 2 4 3 2" xfId="18459"/>
    <cellStyle name="20% - Accent3 2 2 4 3 2 2" xfId="33730"/>
    <cellStyle name="20% - Accent3 2 2 4 3 3" xfId="33731"/>
    <cellStyle name="20% - Accent3 2 2 4 4" xfId="16108"/>
    <cellStyle name="20% - Accent3 2 2 4 4 2" xfId="33732"/>
    <cellStyle name="20% - Accent3 2 2 4 5" xfId="24686"/>
    <cellStyle name="20% - Accent3 2 2 4 5 2" xfId="33733"/>
    <cellStyle name="20% - Accent3 2 2 4 6" xfId="33734"/>
    <cellStyle name="20% - Accent3 2 2 5" xfId="922"/>
    <cellStyle name="20% - Accent3 2 2 5 2" xfId="3657"/>
    <cellStyle name="20% - Accent3 2 2 5 2 2" xfId="18461"/>
    <cellStyle name="20% - Accent3 2 2 5 2 2 2" xfId="33735"/>
    <cellStyle name="20% - Accent3 2 2 5 2 3" xfId="33736"/>
    <cellStyle name="20% - Accent3 2 2 5 3" xfId="16110"/>
    <cellStyle name="20% - Accent3 2 2 5 3 2" xfId="33737"/>
    <cellStyle name="20% - Accent3 2 2 5 4" xfId="24688"/>
    <cellStyle name="20% - Accent3 2 2 5 4 2" xfId="33738"/>
    <cellStyle name="20% - Accent3 2 2 5 5" xfId="33739"/>
    <cellStyle name="20% - Accent3 2 2 6" xfId="923"/>
    <cellStyle name="20% - Accent3 2 2 6 2" xfId="3658"/>
    <cellStyle name="20% - Accent3 2 2 6 2 2" xfId="18462"/>
    <cellStyle name="20% - Accent3 2 2 6 2 2 2" xfId="33740"/>
    <cellStyle name="20% - Accent3 2 2 6 2 3" xfId="33741"/>
    <cellStyle name="20% - Accent3 2 2 6 3" xfId="16111"/>
    <cellStyle name="20% - Accent3 2 2 6 3 2" xfId="33742"/>
    <cellStyle name="20% - Accent3 2 2 6 4" xfId="24689"/>
    <cellStyle name="20% - Accent3 2 2 6 4 2" xfId="33743"/>
    <cellStyle name="20% - Accent3 2 2 6 5" xfId="33744"/>
    <cellStyle name="20% - Accent3 2 2 7" xfId="924"/>
    <cellStyle name="20% - Accent3 2 2 7 2" xfId="3659"/>
    <cellStyle name="20% - Accent3 2 2 7 2 2" xfId="18463"/>
    <cellStyle name="20% - Accent3 2 2 7 2 2 2" xfId="33745"/>
    <cellStyle name="20% - Accent3 2 2 7 2 3" xfId="33746"/>
    <cellStyle name="20% - Accent3 2 2 7 3" xfId="16112"/>
    <cellStyle name="20% - Accent3 2 2 7 3 2" xfId="33747"/>
    <cellStyle name="20% - Accent3 2 2 7 4" xfId="24690"/>
    <cellStyle name="20% - Accent3 2 2 7 4 2" xfId="33748"/>
    <cellStyle name="20% - Accent3 2 2 7 5" xfId="33749"/>
    <cellStyle name="20% - Accent3 2 2 8" xfId="925"/>
    <cellStyle name="20% - Accent3 2 2 8 2" xfId="3660"/>
    <cellStyle name="20% - Accent3 2 2 8 2 2" xfId="18464"/>
    <cellStyle name="20% - Accent3 2 2 8 2 2 2" xfId="33750"/>
    <cellStyle name="20% - Accent3 2 2 8 2 3" xfId="33751"/>
    <cellStyle name="20% - Accent3 2 2 8 3" xfId="16113"/>
    <cellStyle name="20% - Accent3 2 2 8 3 2" xfId="33752"/>
    <cellStyle name="20% - Accent3 2 2 8 4" xfId="24691"/>
    <cellStyle name="20% - Accent3 2 2 8 4 2" xfId="33753"/>
    <cellStyle name="20% - Accent3 2 2 8 5" xfId="33754"/>
    <cellStyle name="20% - Accent3 2 2 9" xfId="413"/>
    <cellStyle name="20% - Accent3 2 2 9 2" xfId="3236"/>
    <cellStyle name="20% - Accent3 2 2 9 2 2" xfId="18040"/>
    <cellStyle name="20% - Accent3 2 2 9 2 2 2" xfId="33755"/>
    <cellStyle name="20% - Accent3 2 2 9 2 3" xfId="33756"/>
    <cellStyle name="20% - Accent3 2 2 9 3" xfId="15689"/>
    <cellStyle name="20% - Accent3 2 2 9 3 2" xfId="33757"/>
    <cellStyle name="20% - Accent3 2 2 9 4" xfId="24272"/>
    <cellStyle name="20% - Accent3 2 2 9 4 2" xfId="33758"/>
    <cellStyle name="20% - Accent3 2 2 9 5" xfId="33759"/>
    <cellStyle name="20% - Accent3 2 3" xfId="78"/>
    <cellStyle name="20% - Accent3 2 3 10" xfId="23999"/>
    <cellStyle name="20% - Accent3 2 3 10 2" xfId="33760"/>
    <cellStyle name="20% - Accent3 2 3 11" xfId="33761"/>
    <cellStyle name="20% - Accent3 2 3 2" xfId="177"/>
    <cellStyle name="20% - Accent3 2 3 2 2" xfId="927"/>
    <cellStyle name="20% - Accent3 2 3 2 2 2" xfId="928"/>
    <cellStyle name="20% - Accent3 2 3 2 2 2 2" xfId="3663"/>
    <cellStyle name="20% - Accent3 2 3 2 2 2 2 2" xfId="18467"/>
    <cellStyle name="20% - Accent3 2 3 2 2 2 2 2 2" xfId="33762"/>
    <cellStyle name="20% - Accent3 2 3 2 2 2 2 3" xfId="33763"/>
    <cellStyle name="20% - Accent3 2 3 2 2 2 3" xfId="16116"/>
    <cellStyle name="20% - Accent3 2 3 2 2 2 3 2" xfId="33764"/>
    <cellStyle name="20% - Accent3 2 3 2 2 2 4" xfId="24693"/>
    <cellStyle name="20% - Accent3 2 3 2 2 2 4 2" xfId="33765"/>
    <cellStyle name="20% - Accent3 2 3 2 2 2 5" xfId="33766"/>
    <cellStyle name="20% - Accent3 2 3 2 2 3" xfId="3662"/>
    <cellStyle name="20% - Accent3 2 3 2 2 3 2" xfId="18466"/>
    <cellStyle name="20% - Accent3 2 3 2 2 3 2 2" xfId="33767"/>
    <cellStyle name="20% - Accent3 2 3 2 2 3 3" xfId="33768"/>
    <cellStyle name="20% - Accent3 2 3 2 2 4" xfId="16115"/>
    <cellStyle name="20% - Accent3 2 3 2 2 4 2" xfId="33769"/>
    <cellStyle name="20% - Accent3 2 3 2 2 5" xfId="24692"/>
    <cellStyle name="20% - Accent3 2 3 2 2 5 2" xfId="33770"/>
    <cellStyle name="20% - Accent3 2 3 2 2 6" xfId="33771"/>
    <cellStyle name="20% - Accent3 2 3 2 3" xfId="929"/>
    <cellStyle name="20% - Accent3 2 3 2 3 2" xfId="3664"/>
    <cellStyle name="20% - Accent3 2 3 2 3 2 2" xfId="18468"/>
    <cellStyle name="20% - Accent3 2 3 2 3 2 2 2" xfId="33772"/>
    <cellStyle name="20% - Accent3 2 3 2 3 2 3" xfId="33773"/>
    <cellStyle name="20% - Accent3 2 3 2 3 3" xfId="16117"/>
    <cellStyle name="20% - Accent3 2 3 2 3 3 2" xfId="33774"/>
    <cellStyle name="20% - Accent3 2 3 2 3 4" xfId="24694"/>
    <cellStyle name="20% - Accent3 2 3 2 3 4 2" xfId="33775"/>
    <cellStyle name="20% - Accent3 2 3 2 3 5" xfId="33776"/>
    <cellStyle name="20% - Accent3 2 3 2 4" xfId="926"/>
    <cellStyle name="20% - Accent3 2 3 2 4 2" xfId="16114"/>
    <cellStyle name="20% - Accent3 2 3 2 4 2 2" xfId="33777"/>
    <cellStyle name="20% - Accent3 2 3 2 4 3" xfId="33778"/>
    <cellStyle name="20% - Accent3 2 3 2 5" xfId="3661"/>
    <cellStyle name="20% - Accent3 2 3 2 5 2" xfId="18465"/>
    <cellStyle name="20% - Accent3 2 3 2 5 2 2" xfId="33779"/>
    <cellStyle name="20% - Accent3 2 3 2 5 3" xfId="33780"/>
    <cellStyle name="20% - Accent3 2 3 2 6" xfId="15494"/>
    <cellStyle name="20% - Accent3 2 3 2 6 2" xfId="33781"/>
    <cellStyle name="20% - Accent3 2 3 2 7" xfId="24097"/>
    <cellStyle name="20% - Accent3 2 3 2 7 2" xfId="33782"/>
    <cellStyle name="20% - Accent3 2 3 2 8" xfId="33783"/>
    <cellStyle name="20% - Accent3 2 3 3" xfId="930"/>
    <cellStyle name="20% - Accent3 2 3 3 2" xfId="931"/>
    <cellStyle name="20% - Accent3 2 3 3 2 2" xfId="932"/>
    <cellStyle name="20% - Accent3 2 3 3 2 2 2" xfId="3667"/>
    <cellStyle name="20% - Accent3 2 3 3 2 2 2 2" xfId="18471"/>
    <cellStyle name="20% - Accent3 2 3 3 2 2 2 2 2" xfId="33784"/>
    <cellStyle name="20% - Accent3 2 3 3 2 2 2 3" xfId="33785"/>
    <cellStyle name="20% - Accent3 2 3 3 2 2 3" xfId="16120"/>
    <cellStyle name="20% - Accent3 2 3 3 2 2 3 2" xfId="33786"/>
    <cellStyle name="20% - Accent3 2 3 3 2 2 4" xfId="24697"/>
    <cellStyle name="20% - Accent3 2 3 3 2 2 4 2" xfId="33787"/>
    <cellStyle name="20% - Accent3 2 3 3 2 2 5" xfId="33788"/>
    <cellStyle name="20% - Accent3 2 3 3 2 3" xfId="3666"/>
    <cellStyle name="20% - Accent3 2 3 3 2 3 2" xfId="18470"/>
    <cellStyle name="20% - Accent3 2 3 3 2 3 2 2" xfId="33789"/>
    <cellStyle name="20% - Accent3 2 3 3 2 3 3" xfId="33790"/>
    <cellStyle name="20% - Accent3 2 3 3 2 4" xfId="16119"/>
    <cellStyle name="20% - Accent3 2 3 3 2 4 2" xfId="33791"/>
    <cellStyle name="20% - Accent3 2 3 3 2 5" xfId="24696"/>
    <cellStyle name="20% - Accent3 2 3 3 2 5 2" xfId="33792"/>
    <cellStyle name="20% - Accent3 2 3 3 2 6" xfId="33793"/>
    <cellStyle name="20% - Accent3 2 3 3 3" xfId="933"/>
    <cellStyle name="20% - Accent3 2 3 3 3 2" xfId="3668"/>
    <cellStyle name="20% - Accent3 2 3 3 3 2 2" xfId="18472"/>
    <cellStyle name="20% - Accent3 2 3 3 3 2 2 2" xfId="33794"/>
    <cellStyle name="20% - Accent3 2 3 3 3 2 3" xfId="33795"/>
    <cellStyle name="20% - Accent3 2 3 3 3 3" xfId="16121"/>
    <cellStyle name="20% - Accent3 2 3 3 3 3 2" xfId="33796"/>
    <cellStyle name="20% - Accent3 2 3 3 3 4" xfId="24698"/>
    <cellStyle name="20% - Accent3 2 3 3 3 4 2" xfId="33797"/>
    <cellStyle name="20% - Accent3 2 3 3 3 5" xfId="33798"/>
    <cellStyle name="20% - Accent3 2 3 3 4" xfId="3665"/>
    <cellStyle name="20% - Accent3 2 3 3 4 2" xfId="18469"/>
    <cellStyle name="20% - Accent3 2 3 3 4 2 2" xfId="33799"/>
    <cellStyle name="20% - Accent3 2 3 3 4 3" xfId="33800"/>
    <cellStyle name="20% - Accent3 2 3 3 5" xfId="16118"/>
    <cellStyle name="20% - Accent3 2 3 3 5 2" xfId="33801"/>
    <cellStyle name="20% - Accent3 2 3 3 6" xfId="24695"/>
    <cellStyle name="20% - Accent3 2 3 3 6 2" xfId="33802"/>
    <cellStyle name="20% - Accent3 2 3 3 7" xfId="33803"/>
    <cellStyle name="20% - Accent3 2 3 4" xfId="934"/>
    <cellStyle name="20% - Accent3 2 3 4 2" xfId="935"/>
    <cellStyle name="20% - Accent3 2 3 4 2 2" xfId="3670"/>
    <cellStyle name="20% - Accent3 2 3 4 2 2 2" xfId="18474"/>
    <cellStyle name="20% - Accent3 2 3 4 2 2 2 2" xfId="33804"/>
    <cellStyle name="20% - Accent3 2 3 4 2 2 3" xfId="33805"/>
    <cellStyle name="20% - Accent3 2 3 4 2 3" xfId="16123"/>
    <cellStyle name="20% - Accent3 2 3 4 2 3 2" xfId="33806"/>
    <cellStyle name="20% - Accent3 2 3 4 2 4" xfId="24700"/>
    <cellStyle name="20% - Accent3 2 3 4 2 4 2" xfId="33807"/>
    <cellStyle name="20% - Accent3 2 3 4 2 5" xfId="33808"/>
    <cellStyle name="20% - Accent3 2 3 4 3" xfId="3669"/>
    <cellStyle name="20% - Accent3 2 3 4 3 2" xfId="18473"/>
    <cellStyle name="20% - Accent3 2 3 4 3 2 2" xfId="33809"/>
    <cellStyle name="20% - Accent3 2 3 4 3 3" xfId="33810"/>
    <cellStyle name="20% - Accent3 2 3 4 4" xfId="16122"/>
    <cellStyle name="20% - Accent3 2 3 4 4 2" xfId="33811"/>
    <cellStyle name="20% - Accent3 2 3 4 5" xfId="24699"/>
    <cellStyle name="20% - Accent3 2 3 4 5 2" xfId="33812"/>
    <cellStyle name="20% - Accent3 2 3 4 6" xfId="33813"/>
    <cellStyle name="20% - Accent3 2 3 5" xfId="936"/>
    <cellStyle name="20% - Accent3 2 3 5 2" xfId="3671"/>
    <cellStyle name="20% - Accent3 2 3 5 2 2" xfId="18475"/>
    <cellStyle name="20% - Accent3 2 3 5 2 2 2" xfId="33814"/>
    <cellStyle name="20% - Accent3 2 3 5 2 3" xfId="33815"/>
    <cellStyle name="20% - Accent3 2 3 5 3" xfId="16124"/>
    <cellStyle name="20% - Accent3 2 3 5 3 2" xfId="33816"/>
    <cellStyle name="20% - Accent3 2 3 5 4" xfId="24701"/>
    <cellStyle name="20% - Accent3 2 3 5 4 2" xfId="33817"/>
    <cellStyle name="20% - Accent3 2 3 5 5" xfId="33818"/>
    <cellStyle name="20% - Accent3 2 3 6" xfId="466"/>
    <cellStyle name="20% - Accent3 2 3 6 2" xfId="3284"/>
    <cellStyle name="20% - Accent3 2 3 6 2 2" xfId="18088"/>
    <cellStyle name="20% - Accent3 2 3 6 2 2 2" xfId="33819"/>
    <cellStyle name="20% - Accent3 2 3 6 2 3" xfId="33820"/>
    <cellStyle name="20% - Accent3 2 3 6 3" xfId="15737"/>
    <cellStyle name="20% - Accent3 2 3 6 3 2" xfId="33821"/>
    <cellStyle name="20% - Accent3 2 3 6 4" xfId="24321"/>
    <cellStyle name="20% - Accent3 2 3 6 4 2" xfId="33822"/>
    <cellStyle name="20% - Accent3 2 3 6 5" xfId="33823"/>
    <cellStyle name="20% - Accent3 2 3 7" xfId="336"/>
    <cellStyle name="20% - Accent3 2 3 7 2" xfId="6109"/>
    <cellStyle name="20% - Accent3 2 3 7 2 2" xfId="20902"/>
    <cellStyle name="20% - Accent3 2 3 7 2 2 2" xfId="33824"/>
    <cellStyle name="20% - Accent3 2 3 7 2 3" xfId="33825"/>
    <cellStyle name="20% - Accent3 2 3 7 3" xfId="15617"/>
    <cellStyle name="20% - Accent3 2 3 7 3 2" xfId="33826"/>
    <cellStyle name="20% - Accent3 2 3 7 4" xfId="24226"/>
    <cellStyle name="20% - Accent3 2 3 7 4 2" xfId="33827"/>
    <cellStyle name="20% - Accent3 2 3 7 5" xfId="33828"/>
    <cellStyle name="20% - Accent3 2 3 8" xfId="3164"/>
    <cellStyle name="20% - Accent3 2 3 8 2" xfId="17968"/>
    <cellStyle name="20% - Accent3 2 3 8 2 2" xfId="33829"/>
    <cellStyle name="20% - Accent3 2 3 8 3" xfId="33830"/>
    <cellStyle name="20% - Accent3 2 3 9" xfId="15399"/>
    <cellStyle name="20% - Accent3 2 3 9 2" xfId="33831"/>
    <cellStyle name="20% - Accent3 2 4" xfId="126"/>
    <cellStyle name="20% - Accent3 2 4 2" xfId="938"/>
    <cellStyle name="20% - Accent3 2 4 2 2" xfId="939"/>
    <cellStyle name="20% - Accent3 2 4 2 2 2" xfId="3674"/>
    <cellStyle name="20% - Accent3 2 4 2 2 2 2" xfId="18478"/>
    <cellStyle name="20% - Accent3 2 4 2 2 2 2 2" xfId="33832"/>
    <cellStyle name="20% - Accent3 2 4 2 2 2 3" xfId="33833"/>
    <cellStyle name="20% - Accent3 2 4 2 2 3" xfId="16127"/>
    <cellStyle name="20% - Accent3 2 4 2 2 3 2" xfId="33834"/>
    <cellStyle name="20% - Accent3 2 4 2 2 4" xfId="24704"/>
    <cellStyle name="20% - Accent3 2 4 2 2 4 2" xfId="33835"/>
    <cellStyle name="20% - Accent3 2 4 2 2 5" xfId="33836"/>
    <cellStyle name="20% - Accent3 2 4 2 3" xfId="3673"/>
    <cellStyle name="20% - Accent3 2 4 2 3 2" xfId="18477"/>
    <cellStyle name="20% - Accent3 2 4 2 3 2 2" xfId="33837"/>
    <cellStyle name="20% - Accent3 2 4 2 3 3" xfId="33838"/>
    <cellStyle name="20% - Accent3 2 4 2 4" xfId="16126"/>
    <cellStyle name="20% - Accent3 2 4 2 4 2" xfId="33839"/>
    <cellStyle name="20% - Accent3 2 4 2 5" xfId="24703"/>
    <cellStyle name="20% - Accent3 2 4 2 5 2" xfId="33840"/>
    <cellStyle name="20% - Accent3 2 4 2 6" xfId="33841"/>
    <cellStyle name="20% - Accent3 2 4 3" xfId="940"/>
    <cellStyle name="20% - Accent3 2 4 3 2" xfId="3675"/>
    <cellStyle name="20% - Accent3 2 4 3 2 2" xfId="18479"/>
    <cellStyle name="20% - Accent3 2 4 3 2 2 2" xfId="33842"/>
    <cellStyle name="20% - Accent3 2 4 3 2 3" xfId="33843"/>
    <cellStyle name="20% - Accent3 2 4 3 3" xfId="16128"/>
    <cellStyle name="20% - Accent3 2 4 3 3 2" xfId="33844"/>
    <cellStyle name="20% - Accent3 2 4 3 4" xfId="24705"/>
    <cellStyle name="20% - Accent3 2 4 3 4 2" xfId="33845"/>
    <cellStyle name="20% - Accent3 2 4 3 5" xfId="33846"/>
    <cellStyle name="20% - Accent3 2 4 4" xfId="937"/>
    <cellStyle name="20% - Accent3 2 4 4 2" xfId="6110"/>
    <cellStyle name="20% - Accent3 2 4 4 3" xfId="16125"/>
    <cellStyle name="20% - Accent3 2 4 4 3 2" xfId="33847"/>
    <cellStyle name="20% - Accent3 2 4 4 4" xfId="24702"/>
    <cellStyle name="20% - Accent3 2 4 4 4 2" xfId="33848"/>
    <cellStyle name="20% - Accent3 2 4 5" xfId="3672"/>
    <cellStyle name="20% - Accent3 2 4 5 2" xfId="18476"/>
    <cellStyle name="20% - Accent3 2 4 5 2 2" xfId="33849"/>
    <cellStyle name="20% - Accent3 2 4 5 3" xfId="33850"/>
    <cellStyle name="20% - Accent3 2 4 6" xfId="15445"/>
    <cellStyle name="20% - Accent3 2 4 6 2" xfId="33851"/>
    <cellStyle name="20% - Accent3 2 4 7" xfId="24047"/>
    <cellStyle name="20% - Accent3 2 4 7 2" xfId="33852"/>
    <cellStyle name="20% - Accent3 2 4 8" xfId="33853"/>
    <cellStyle name="20% - Accent3 2 5" xfId="941"/>
    <cellStyle name="20% - Accent3 2 5 2" xfId="942"/>
    <cellStyle name="20% - Accent3 2 5 2 2" xfId="943"/>
    <cellStyle name="20% - Accent3 2 5 2 2 2" xfId="3678"/>
    <cellStyle name="20% - Accent3 2 5 2 2 2 2" xfId="18482"/>
    <cellStyle name="20% - Accent3 2 5 2 2 2 2 2" xfId="33854"/>
    <cellStyle name="20% - Accent3 2 5 2 2 2 3" xfId="33855"/>
    <cellStyle name="20% - Accent3 2 5 2 2 3" xfId="16131"/>
    <cellStyle name="20% - Accent3 2 5 2 2 3 2" xfId="33856"/>
    <cellStyle name="20% - Accent3 2 5 2 2 4" xfId="24708"/>
    <cellStyle name="20% - Accent3 2 5 2 2 4 2" xfId="33857"/>
    <cellStyle name="20% - Accent3 2 5 2 2 5" xfId="33858"/>
    <cellStyle name="20% - Accent3 2 5 2 3" xfId="3677"/>
    <cellStyle name="20% - Accent3 2 5 2 3 2" xfId="18481"/>
    <cellStyle name="20% - Accent3 2 5 2 3 2 2" xfId="33859"/>
    <cellStyle name="20% - Accent3 2 5 2 3 3" xfId="33860"/>
    <cellStyle name="20% - Accent3 2 5 2 4" xfId="16130"/>
    <cellStyle name="20% - Accent3 2 5 2 4 2" xfId="33861"/>
    <cellStyle name="20% - Accent3 2 5 2 5" xfId="24707"/>
    <cellStyle name="20% - Accent3 2 5 2 5 2" xfId="33862"/>
    <cellStyle name="20% - Accent3 2 5 2 6" xfId="33863"/>
    <cellStyle name="20% - Accent3 2 5 3" xfId="944"/>
    <cellStyle name="20% - Accent3 2 5 3 2" xfId="3679"/>
    <cellStyle name="20% - Accent3 2 5 3 2 2" xfId="18483"/>
    <cellStyle name="20% - Accent3 2 5 3 2 2 2" xfId="33864"/>
    <cellStyle name="20% - Accent3 2 5 3 2 3" xfId="33865"/>
    <cellStyle name="20% - Accent3 2 5 3 3" xfId="16132"/>
    <cellStyle name="20% - Accent3 2 5 3 3 2" xfId="33866"/>
    <cellStyle name="20% - Accent3 2 5 3 4" xfId="24709"/>
    <cellStyle name="20% - Accent3 2 5 3 4 2" xfId="33867"/>
    <cellStyle name="20% - Accent3 2 5 3 5" xfId="33868"/>
    <cellStyle name="20% - Accent3 2 5 4" xfId="3676"/>
    <cellStyle name="20% - Accent3 2 5 4 2" xfId="18480"/>
    <cellStyle name="20% - Accent3 2 5 4 2 2" xfId="33869"/>
    <cellStyle name="20% - Accent3 2 5 4 3" xfId="33870"/>
    <cellStyle name="20% - Accent3 2 5 5" xfId="16129"/>
    <cellStyle name="20% - Accent3 2 5 5 2" xfId="33871"/>
    <cellStyle name="20% - Accent3 2 5 6" xfId="24706"/>
    <cellStyle name="20% - Accent3 2 5 6 2" xfId="33872"/>
    <cellStyle name="20% - Accent3 2 5 7" xfId="33873"/>
    <cellStyle name="20% - Accent3 2 6" xfId="945"/>
    <cellStyle name="20% - Accent3 2 6 2" xfId="946"/>
    <cellStyle name="20% - Accent3 2 6 2 2" xfId="947"/>
    <cellStyle name="20% - Accent3 2 6 2 2 2" xfId="3682"/>
    <cellStyle name="20% - Accent3 2 6 2 2 2 2" xfId="18486"/>
    <cellStyle name="20% - Accent3 2 6 2 2 2 2 2" xfId="33874"/>
    <cellStyle name="20% - Accent3 2 6 2 2 2 3" xfId="33875"/>
    <cellStyle name="20% - Accent3 2 6 2 2 3" xfId="16135"/>
    <cellStyle name="20% - Accent3 2 6 2 2 3 2" xfId="33876"/>
    <cellStyle name="20% - Accent3 2 6 2 2 4" xfId="24712"/>
    <cellStyle name="20% - Accent3 2 6 2 2 4 2" xfId="33877"/>
    <cellStyle name="20% - Accent3 2 6 2 2 5" xfId="33878"/>
    <cellStyle name="20% - Accent3 2 6 2 3" xfId="3681"/>
    <cellStyle name="20% - Accent3 2 6 2 3 2" xfId="18485"/>
    <cellStyle name="20% - Accent3 2 6 2 3 2 2" xfId="33879"/>
    <cellStyle name="20% - Accent3 2 6 2 3 3" xfId="33880"/>
    <cellStyle name="20% - Accent3 2 6 2 4" xfId="16134"/>
    <cellStyle name="20% - Accent3 2 6 2 4 2" xfId="33881"/>
    <cellStyle name="20% - Accent3 2 6 2 5" xfId="24711"/>
    <cellStyle name="20% - Accent3 2 6 2 5 2" xfId="33882"/>
    <cellStyle name="20% - Accent3 2 6 2 6" xfId="33883"/>
    <cellStyle name="20% - Accent3 2 6 3" xfId="948"/>
    <cellStyle name="20% - Accent3 2 6 3 2" xfId="3683"/>
    <cellStyle name="20% - Accent3 2 6 3 2 2" xfId="18487"/>
    <cellStyle name="20% - Accent3 2 6 3 2 2 2" xfId="33884"/>
    <cellStyle name="20% - Accent3 2 6 3 2 3" xfId="33885"/>
    <cellStyle name="20% - Accent3 2 6 3 3" xfId="16136"/>
    <cellStyle name="20% - Accent3 2 6 3 3 2" xfId="33886"/>
    <cellStyle name="20% - Accent3 2 6 3 4" xfId="24713"/>
    <cellStyle name="20% - Accent3 2 6 3 4 2" xfId="33887"/>
    <cellStyle name="20% - Accent3 2 6 3 5" xfId="33888"/>
    <cellStyle name="20% - Accent3 2 6 4" xfId="3680"/>
    <cellStyle name="20% - Accent3 2 6 4 2" xfId="18484"/>
    <cellStyle name="20% - Accent3 2 6 4 2 2" xfId="33889"/>
    <cellStyle name="20% - Accent3 2 6 4 3" xfId="33890"/>
    <cellStyle name="20% - Accent3 2 6 5" xfId="16133"/>
    <cellStyle name="20% - Accent3 2 6 5 2" xfId="33891"/>
    <cellStyle name="20% - Accent3 2 6 6" xfId="24710"/>
    <cellStyle name="20% - Accent3 2 6 6 2" xfId="33892"/>
    <cellStyle name="20% - Accent3 2 6 7" xfId="33893"/>
    <cellStyle name="20% - Accent3 2 7" xfId="949"/>
    <cellStyle name="20% - Accent3 2 7 2" xfId="950"/>
    <cellStyle name="20% - Accent3 2 7 2 2" xfId="3685"/>
    <cellStyle name="20% - Accent3 2 7 2 2 2" xfId="18489"/>
    <cellStyle name="20% - Accent3 2 7 2 2 2 2" xfId="33894"/>
    <cellStyle name="20% - Accent3 2 7 2 2 3" xfId="33895"/>
    <cellStyle name="20% - Accent3 2 7 2 3" xfId="16138"/>
    <cellStyle name="20% - Accent3 2 7 2 3 2" xfId="33896"/>
    <cellStyle name="20% - Accent3 2 7 2 4" xfId="24715"/>
    <cellStyle name="20% - Accent3 2 7 2 4 2" xfId="33897"/>
    <cellStyle name="20% - Accent3 2 7 2 5" xfId="33898"/>
    <cellStyle name="20% - Accent3 2 7 3" xfId="3684"/>
    <cellStyle name="20% - Accent3 2 7 3 2" xfId="18488"/>
    <cellStyle name="20% - Accent3 2 7 3 2 2" xfId="33899"/>
    <cellStyle name="20% - Accent3 2 7 3 3" xfId="33900"/>
    <cellStyle name="20% - Accent3 2 7 4" xfId="16137"/>
    <cellStyle name="20% - Accent3 2 7 4 2" xfId="33901"/>
    <cellStyle name="20% - Accent3 2 7 5" xfId="24714"/>
    <cellStyle name="20% - Accent3 2 7 5 2" xfId="33902"/>
    <cellStyle name="20% - Accent3 2 7 6" xfId="33903"/>
    <cellStyle name="20% - Accent3 2 8" xfId="951"/>
    <cellStyle name="20% - Accent3 2 8 2" xfId="3686"/>
    <cellStyle name="20% - Accent3 2 8 2 2" xfId="18490"/>
    <cellStyle name="20% - Accent3 2 8 2 2 2" xfId="33904"/>
    <cellStyle name="20% - Accent3 2 8 2 3" xfId="33905"/>
    <cellStyle name="20% - Accent3 2 8 3" xfId="16139"/>
    <cellStyle name="20% - Accent3 2 8 3 2" xfId="33906"/>
    <cellStyle name="20% - Accent3 2 8 4" xfId="24716"/>
    <cellStyle name="20% - Accent3 2 8 4 2" xfId="33907"/>
    <cellStyle name="20% - Accent3 2 8 5" xfId="33908"/>
    <cellStyle name="20% - Accent3 2 9" xfId="952"/>
    <cellStyle name="20% - Accent3 2 9 2" xfId="3687"/>
    <cellStyle name="20% - Accent3 2 9 2 2" xfId="18491"/>
    <cellStyle name="20% - Accent3 2 9 2 2 2" xfId="33909"/>
    <cellStyle name="20% - Accent3 2 9 2 3" xfId="33910"/>
    <cellStyle name="20% - Accent3 2 9 3" xfId="16140"/>
    <cellStyle name="20% - Accent3 2 9 3 2" xfId="33911"/>
    <cellStyle name="20% - Accent3 2 9 4" xfId="24717"/>
    <cellStyle name="20% - Accent3 2 9 4 2" xfId="33912"/>
    <cellStyle name="20% - Accent3 2 9 5" xfId="33913"/>
    <cellStyle name="20% - Accent3 20" xfId="953"/>
    <cellStyle name="20% - Accent3 20 2" xfId="6111"/>
    <cellStyle name="20% - Accent3 20 2 2" xfId="20903"/>
    <cellStyle name="20% - Accent3 20 2 2 2" xfId="33914"/>
    <cellStyle name="20% - Accent3 20 2 3" xfId="27063"/>
    <cellStyle name="20% - Accent3 20 2 3 2" xfId="33915"/>
    <cellStyle name="20% - Accent3 20 2 4" xfId="33916"/>
    <cellStyle name="20% - Accent3 20 3" xfId="3688"/>
    <cellStyle name="20% - Accent3 20 3 2" xfId="18492"/>
    <cellStyle name="20% - Accent3 20 3 2 2" xfId="33917"/>
    <cellStyle name="20% - Accent3 20 3 3" xfId="33918"/>
    <cellStyle name="20% - Accent3 20 4" xfId="16141"/>
    <cellStyle name="20% - Accent3 20 4 2" xfId="33919"/>
    <cellStyle name="20% - Accent3 20 5" xfId="24718"/>
    <cellStyle name="20% - Accent3 20 5 2" xfId="33920"/>
    <cellStyle name="20% - Accent3 20 6" xfId="33921"/>
    <cellStyle name="20% - Accent3 200" xfId="6112"/>
    <cellStyle name="20% - Accent3 200 2" xfId="20904"/>
    <cellStyle name="20% - Accent3 200 2 2" xfId="33922"/>
    <cellStyle name="20% - Accent3 200 3" xfId="27064"/>
    <cellStyle name="20% - Accent3 200 3 2" xfId="33923"/>
    <cellStyle name="20% - Accent3 200 4" xfId="33924"/>
    <cellStyle name="20% - Accent3 201" xfId="6113"/>
    <cellStyle name="20% - Accent3 201 2" xfId="20905"/>
    <cellStyle name="20% - Accent3 201 2 2" xfId="33925"/>
    <cellStyle name="20% - Accent3 201 3" xfId="27065"/>
    <cellStyle name="20% - Accent3 201 3 2" xfId="33926"/>
    <cellStyle name="20% - Accent3 201 4" xfId="33927"/>
    <cellStyle name="20% - Accent3 202" xfId="6114"/>
    <cellStyle name="20% - Accent3 202 2" xfId="20906"/>
    <cellStyle name="20% - Accent3 202 2 2" xfId="33928"/>
    <cellStyle name="20% - Accent3 202 3" xfId="27066"/>
    <cellStyle name="20% - Accent3 202 3 2" xfId="33929"/>
    <cellStyle name="20% - Accent3 202 4" xfId="33930"/>
    <cellStyle name="20% - Accent3 203" xfId="6115"/>
    <cellStyle name="20% - Accent3 203 2" xfId="20907"/>
    <cellStyle name="20% - Accent3 203 2 2" xfId="33931"/>
    <cellStyle name="20% - Accent3 203 3" xfId="27067"/>
    <cellStyle name="20% - Accent3 203 3 2" xfId="33932"/>
    <cellStyle name="20% - Accent3 203 4" xfId="33933"/>
    <cellStyle name="20% - Accent3 204" xfId="6116"/>
    <cellStyle name="20% - Accent3 204 2" xfId="20908"/>
    <cellStyle name="20% - Accent3 204 2 2" xfId="33934"/>
    <cellStyle name="20% - Accent3 204 3" xfId="27068"/>
    <cellStyle name="20% - Accent3 204 3 2" xfId="33935"/>
    <cellStyle name="20% - Accent3 204 4" xfId="33936"/>
    <cellStyle name="20% - Accent3 205" xfId="6117"/>
    <cellStyle name="20% - Accent3 205 2" xfId="20909"/>
    <cellStyle name="20% - Accent3 205 2 2" xfId="33937"/>
    <cellStyle name="20% - Accent3 205 3" xfId="27069"/>
    <cellStyle name="20% - Accent3 205 3 2" xfId="33938"/>
    <cellStyle name="20% - Accent3 205 4" xfId="33939"/>
    <cellStyle name="20% - Accent3 206" xfId="6118"/>
    <cellStyle name="20% - Accent3 206 2" xfId="20910"/>
    <cellStyle name="20% - Accent3 206 2 2" xfId="33940"/>
    <cellStyle name="20% - Accent3 206 3" xfId="27070"/>
    <cellStyle name="20% - Accent3 206 3 2" xfId="33941"/>
    <cellStyle name="20% - Accent3 206 4" xfId="33942"/>
    <cellStyle name="20% - Accent3 207" xfId="6119"/>
    <cellStyle name="20% - Accent3 207 2" xfId="20911"/>
    <cellStyle name="20% - Accent3 207 2 2" xfId="33943"/>
    <cellStyle name="20% - Accent3 207 3" xfId="27071"/>
    <cellStyle name="20% - Accent3 207 3 2" xfId="33944"/>
    <cellStyle name="20% - Accent3 207 4" xfId="33945"/>
    <cellStyle name="20% - Accent3 208" xfId="6120"/>
    <cellStyle name="20% - Accent3 208 2" xfId="20912"/>
    <cellStyle name="20% - Accent3 208 2 2" xfId="33946"/>
    <cellStyle name="20% - Accent3 208 3" xfId="27072"/>
    <cellStyle name="20% - Accent3 208 3 2" xfId="33947"/>
    <cellStyle name="20% - Accent3 208 4" xfId="33948"/>
    <cellStyle name="20% - Accent3 209" xfId="6121"/>
    <cellStyle name="20% - Accent3 209 2" xfId="20913"/>
    <cellStyle name="20% - Accent3 209 2 2" xfId="33949"/>
    <cellStyle name="20% - Accent3 209 3" xfId="27073"/>
    <cellStyle name="20% - Accent3 209 3 2" xfId="33950"/>
    <cellStyle name="20% - Accent3 209 4" xfId="33951"/>
    <cellStyle name="20% - Accent3 21" xfId="954"/>
    <cellStyle name="20% - Accent3 21 2" xfId="6122"/>
    <cellStyle name="20% - Accent3 21 2 2" xfId="20914"/>
    <cellStyle name="20% - Accent3 21 2 2 2" xfId="33952"/>
    <cellStyle name="20% - Accent3 21 2 3" xfId="27074"/>
    <cellStyle name="20% - Accent3 21 2 3 2" xfId="33953"/>
    <cellStyle name="20% - Accent3 21 2 4" xfId="33954"/>
    <cellStyle name="20% - Accent3 21 3" xfId="3689"/>
    <cellStyle name="20% - Accent3 21 3 2" xfId="18493"/>
    <cellStyle name="20% - Accent3 21 3 2 2" xfId="33955"/>
    <cellStyle name="20% - Accent3 21 3 3" xfId="33956"/>
    <cellStyle name="20% - Accent3 21 4" xfId="16142"/>
    <cellStyle name="20% - Accent3 21 4 2" xfId="33957"/>
    <cellStyle name="20% - Accent3 21 5" xfId="24719"/>
    <cellStyle name="20% - Accent3 21 5 2" xfId="33958"/>
    <cellStyle name="20% - Accent3 21 6" xfId="33959"/>
    <cellStyle name="20% - Accent3 210" xfId="6123"/>
    <cellStyle name="20% - Accent3 210 2" xfId="20915"/>
    <cellStyle name="20% - Accent3 210 2 2" xfId="33960"/>
    <cellStyle name="20% - Accent3 210 3" xfId="27075"/>
    <cellStyle name="20% - Accent3 210 3 2" xfId="33961"/>
    <cellStyle name="20% - Accent3 210 4" xfId="33962"/>
    <cellStyle name="20% - Accent3 211" xfId="6124"/>
    <cellStyle name="20% - Accent3 211 2" xfId="20916"/>
    <cellStyle name="20% - Accent3 211 2 2" xfId="33963"/>
    <cellStyle name="20% - Accent3 211 3" xfId="27076"/>
    <cellStyle name="20% - Accent3 211 3 2" xfId="33964"/>
    <cellStyle name="20% - Accent3 211 4" xfId="33965"/>
    <cellStyle name="20% - Accent3 212" xfId="6125"/>
    <cellStyle name="20% - Accent3 212 2" xfId="20917"/>
    <cellStyle name="20% - Accent3 212 2 2" xfId="33966"/>
    <cellStyle name="20% - Accent3 212 3" xfId="27077"/>
    <cellStyle name="20% - Accent3 212 3 2" xfId="33967"/>
    <cellStyle name="20% - Accent3 212 4" xfId="33968"/>
    <cellStyle name="20% - Accent3 213" xfId="6126"/>
    <cellStyle name="20% - Accent3 213 2" xfId="20918"/>
    <cellStyle name="20% - Accent3 213 2 2" xfId="33969"/>
    <cellStyle name="20% - Accent3 213 3" xfId="27078"/>
    <cellStyle name="20% - Accent3 213 3 2" xfId="33970"/>
    <cellStyle name="20% - Accent3 213 4" xfId="33971"/>
    <cellStyle name="20% - Accent3 214" xfId="6127"/>
    <cellStyle name="20% - Accent3 214 2" xfId="20919"/>
    <cellStyle name="20% - Accent3 214 2 2" xfId="33972"/>
    <cellStyle name="20% - Accent3 214 3" xfId="27079"/>
    <cellStyle name="20% - Accent3 214 3 2" xfId="33973"/>
    <cellStyle name="20% - Accent3 214 4" xfId="33974"/>
    <cellStyle name="20% - Accent3 215" xfId="6128"/>
    <cellStyle name="20% - Accent3 215 2" xfId="20920"/>
    <cellStyle name="20% - Accent3 215 2 2" xfId="33975"/>
    <cellStyle name="20% - Accent3 215 3" xfId="27080"/>
    <cellStyle name="20% - Accent3 215 3 2" xfId="33976"/>
    <cellStyle name="20% - Accent3 215 4" xfId="33977"/>
    <cellStyle name="20% - Accent3 216" xfId="6129"/>
    <cellStyle name="20% - Accent3 216 2" xfId="20921"/>
    <cellStyle name="20% - Accent3 216 2 2" xfId="33978"/>
    <cellStyle name="20% - Accent3 216 3" xfId="27081"/>
    <cellStyle name="20% - Accent3 216 3 2" xfId="33979"/>
    <cellStyle name="20% - Accent3 216 4" xfId="33980"/>
    <cellStyle name="20% - Accent3 217" xfId="6130"/>
    <cellStyle name="20% - Accent3 217 2" xfId="20922"/>
    <cellStyle name="20% - Accent3 217 2 2" xfId="33981"/>
    <cellStyle name="20% - Accent3 217 3" xfId="27082"/>
    <cellStyle name="20% - Accent3 217 3 2" xfId="33982"/>
    <cellStyle name="20% - Accent3 217 4" xfId="33983"/>
    <cellStyle name="20% - Accent3 218" xfId="6131"/>
    <cellStyle name="20% - Accent3 218 2" xfId="20923"/>
    <cellStyle name="20% - Accent3 218 2 2" xfId="33984"/>
    <cellStyle name="20% - Accent3 218 3" xfId="27083"/>
    <cellStyle name="20% - Accent3 218 3 2" xfId="33985"/>
    <cellStyle name="20% - Accent3 218 4" xfId="33986"/>
    <cellStyle name="20% - Accent3 219" xfId="6132"/>
    <cellStyle name="20% - Accent3 219 2" xfId="20924"/>
    <cellStyle name="20% - Accent3 219 2 2" xfId="33987"/>
    <cellStyle name="20% - Accent3 219 3" xfId="27084"/>
    <cellStyle name="20% - Accent3 219 3 2" xfId="33988"/>
    <cellStyle name="20% - Accent3 219 4" xfId="33989"/>
    <cellStyle name="20% - Accent3 22" xfId="6133"/>
    <cellStyle name="20% - Accent3 22 2" xfId="20925"/>
    <cellStyle name="20% - Accent3 22 2 2" xfId="33990"/>
    <cellStyle name="20% - Accent3 22 3" xfId="27085"/>
    <cellStyle name="20% - Accent3 22 3 2" xfId="33991"/>
    <cellStyle name="20% - Accent3 22 4" xfId="33992"/>
    <cellStyle name="20% - Accent3 220" xfId="6134"/>
    <cellStyle name="20% - Accent3 220 2" xfId="20926"/>
    <cellStyle name="20% - Accent3 220 2 2" xfId="33993"/>
    <cellStyle name="20% - Accent3 220 3" xfId="27086"/>
    <cellStyle name="20% - Accent3 220 3 2" xfId="33994"/>
    <cellStyle name="20% - Accent3 220 4" xfId="33995"/>
    <cellStyle name="20% - Accent3 221" xfId="6135"/>
    <cellStyle name="20% - Accent3 221 2" xfId="20927"/>
    <cellStyle name="20% - Accent3 221 2 2" xfId="33996"/>
    <cellStyle name="20% - Accent3 221 3" xfId="27087"/>
    <cellStyle name="20% - Accent3 221 3 2" xfId="33997"/>
    <cellStyle name="20% - Accent3 221 4" xfId="33998"/>
    <cellStyle name="20% - Accent3 222" xfId="6136"/>
    <cellStyle name="20% - Accent3 222 2" xfId="20928"/>
    <cellStyle name="20% - Accent3 222 2 2" xfId="33999"/>
    <cellStyle name="20% - Accent3 222 3" xfId="27088"/>
    <cellStyle name="20% - Accent3 222 3 2" xfId="34000"/>
    <cellStyle name="20% - Accent3 222 4" xfId="34001"/>
    <cellStyle name="20% - Accent3 223" xfId="6137"/>
    <cellStyle name="20% - Accent3 223 2" xfId="20929"/>
    <cellStyle name="20% - Accent3 223 2 2" xfId="34002"/>
    <cellStyle name="20% - Accent3 223 3" xfId="27089"/>
    <cellStyle name="20% - Accent3 223 3 2" xfId="34003"/>
    <cellStyle name="20% - Accent3 223 4" xfId="34004"/>
    <cellStyle name="20% - Accent3 224" xfId="6138"/>
    <cellStyle name="20% - Accent3 224 2" xfId="20930"/>
    <cellStyle name="20% - Accent3 224 2 2" xfId="34005"/>
    <cellStyle name="20% - Accent3 224 3" xfId="27090"/>
    <cellStyle name="20% - Accent3 224 3 2" xfId="34006"/>
    <cellStyle name="20% - Accent3 224 4" xfId="34007"/>
    <cellStyle name="20% - Accent3 225" xfId="6139"/>
    <cellStyle name="20% - Accent3 225 2" xfId="20931"/>
    <cellStyle name="20% - Accent3 225 2 2" xfId="34008"/>
    <cellStyle name="20% - Accent3 225 3" xfId="27091"/>
    <cellStyle name="20% - Accent3 225 3 2" xfId="34009"/>
    <cellStyle name="20% - Accent3 225 4" xfId="34010"/>
    <cellStyle name="20% - Accent3 226" xfId="6140"/>
    <cellStyle name="20% - Accent3 226 2" xfId="20932"/>
    <cellStyle name="20% - Accent3 226 2 2" xfId="34011"/>
    <cellStyle name="20% - Accent3 226 3" xfId="27092"/>
    <cellStyle name="20% - Accent3 226 3 2" xfId="34012"/>
    <cellStyle name="20% - Accent3 226 4" xfId="34013"/>
    <cellStyle name="20% - Accent3 227" xfId="6141"/>
    <cellStyle name="20% - Accent3 227 2" xfId="20933"/>
    <cellStyle name="20% - Accent3 227 2 2" xfId="34014"/>
    <cellStyle name="20% - Accent3 227 3" xfId="27093"/>
    <cellStyle name="20% - Accent3 227 3 2" xfId="34015"/>
    <cellStyle name="20% - Accent3 227 4" xfId="34016"/>
    <cellStyle name="20% - Accent3 228" xfId="6142"/>
    <cellStyle name="20% - Accent3 228 2" xfId="20934"/>
    <cellStyle name="20% - Accent3 228 2 2" xfId="34017"/>
    <cellStyle name="20% - Accent3 228 3" xfId="27094"/>
    <cellStyle name="20% - Accent3 228 3 2" xfId="34018"/>
    <cellStyle name="20% - Accent3 228 4" xfId="34019"/>
    <cellStyle name="20% - Accent3 229" xfId="6143"/>
    <cellStyle name="20% - Accent3 229 2" xfId="20935"/>
    <cellStyle name="20% - Accent3 229 2 2" xfId="34020"/>
    <cellStyle name="20% - Accent3 229 3" xfId="27095"/>
    <cellStyle name="20% - Accent3 229 3 2" xfId="34021"/>
    <cellStyle name="20% - Accent3 229 4" xfId="34022"/>
    <cellStyle name="20% - Accent3 23" xfId="6144"/>
    <cellStyle name="20% - Accent3 23 2" xfId="20936"/>
    <cellStyle name="20% - Accent3 23 2 2" xfId="34023"/>
    <cellStyle name="20% - Accent3 23 3" xfId="27096"/>
    <cellStyle name="20% - Accent3 23 3 2" xfId="34024"/>
    <cellStyle name="20% - Accent3 23 4" xfId="34025"/>
    <cellStyle name="20% - Accent3 230" xfId="6145"/>
    <cellStyle name="20% - Accent3 230 2" xfId="20937"/>
    <cellStyle name="20% - Accent3 230 2 2" xfId="34026"/>
    <cellStyle name="20% - Accent3 230 3" xfId="27097"/>
    <cellStyle name="20% - Accent3 230 3 2" xfId="34027"/>
    <cellStyle name="20% - Accent3 230 4" xfId="34028"/>
    <cellStyle name="20% - Accent3 231" xfId="6146"/>
    <cellStyle name="20% - Accent3 231 2" xfId="20938"/>
    <cellStyle name="20% - Accent3 231 2 2" xfId="34029"/>
    <cellStyle name="20% - Accent3 231 3" xfId="27098"/>
    <cellStyle name="20% - Accent3 231 3 2" xfId="34030"/>
    <cellStyle name="20% - Accent3 231 4" xfId="34031"/>
    <cellStyle name="20% - Accent3 232" xfId="6147"/>
    <cellStyle name="20% - Accent3 232 2" xfId="20939"/>
    <cellStyle name="20% - Accent3 232 2 2" xfId="34032"/>
    <cellStyle name="20% - Accent3 232 3" xfId="27099"/>
    <cellStyle name="20% - Accent3 232 3 2" xfId="34033"/>
    <cellStyle name="20% - Accent3 232 4" xfId="34034"/>
    <cellStyle name="20% - Accent3 233" xfId="6148"/>
    <cellStyle name="20% - Accent3 233 2" xfId="20940"/>
    <cellStyle name="20% - Accent3 233 2 2" xfId="34035"/>
    <cellStyle name="20% - Accent3 233 3" xfId="27100"/>
    <cellStyle name="20% - Accent3 233 3 2" xfId="34036"/>
    <cellStyle name="20% - Accent3 233 4" xfId="34037"/>
    <cellStyle name="20% - Accent3 234" xfId="6149"/>
    <cellStyle name="20% - Accent3 234 2" xfId="20941"/>
    <cellStyle name="20% - Accent3 234 2 2" xfId="34038"/>
    <cellStyle name="20% - Accent3 234 3" xfId="27101"/>
    <cellStyle name="20% - Accent3 234 3 2" xfId="34039"/>
    <cellStyle name="20% - Accent3 234 4" xfId="34040"/>
    <cellStyle name="20% - Accent3 235" xfId="6150"/>
    <cellStyle name="20% - Accent3 235 2" xfId="20942"/>
    <cellStyle name="20% - Accent3 235 2 2" xfId="34041"/>
    <cellStyle name="20% - Accent3 235 3" xfId="27102"/>
    <cellStyle name="20% - Accent3 235 3 2" xfId="34042"/>
    <cellStyle name="20% - Accent3 235 4" xfId="34043"/>
    <cellStyle name="20% - Accent3 236" xfId="6151"/>
    <cellStyle name="20% - Accent3 236 2" xfId="20943"/>
    <cellStyle name="20% - Accent3 236 2 2" xfId="34044"/>
    <cellStyle name="20% - Accent3 236 3" xfId="27103"/>
    <cellStyle name="20% - Accent3 236 3 2" xfId="34045"/>
    <cellStyle name="20% - Accent3 236 4" xfId="34046"/>
    <cellStyle name="20% - Accent3 237" xfId="6152"/>
    <cellStyle name="20% - Accent3 237 2" xfId="20944"/>
    <cellStyle name="20% - Accent3 237 2 2" xfId="34047"/>
    <cellStyle name="20% - Accent3 237 3" xfId="27104"/>
    <cellStyle name="20% - Accent3 237 3 2" xfId="34048"/>
    <cellStyle name="20% - Accent3 237 4" xfId="34049"/>
    <cellStyle name="20% - Accent3 238" xfId="6153"/>
    <cellStyle name="20% - Accent3 238 2" xfId="20945"/>
    <cellStyle name="20% - Accent3 238 2 2" xfId="34050"/>
    <cellStyle name="20% - Accent3 238 3" xfId="27105"/>
    <cellStyle name="20% - Accent3 238 3 2" xfId="34051"/>
    <cellStyle name="20% - Accent3 238 4" xfId="34052"/>
    <cellStyle name="20% - Accent3 239" xfId="6154"/>
    <cellStyle name="20% - Accent3 239 2" xfId="20946"/>
    <cellStyle name="20% - Accent3 239 2 2" xfId="34053"/>
    <cellStyle name="20% - Accent3 239 3" xfId="27106"/>
    <cellStyle name="20% - Accent3 239 3 2" xfId="34054"/>
    <cellStyle name="20% - Accent3 239 4" xfId="34055"/>
    <cellStyle name="20% - Accent3 24" xfId="6155"/>
    <cellStyle name="20% - Accent3 24 2" xfId="20947"/>
    <cellStyle name="20% - Accent3 24 2 2" xfId="34056"/>
    <cellStyle name="20% - Accent3 24 3" xfId="27107"/>
    <cellStyle name="20% - Accent3 24 3 2" xfId="34057"/>
    <cellStyle name="20% - Accent3 24 4" xfId="34058"/>
    <cellStyle name="20% - Accent3 240" xfId="6156"/>
    <cellStyle name="20% - Accent3 240 2" xfId="20948"/>
    <cellStyle name="20% - Accent3 240 2 2" xfId="34059"/>
    <cellStyle name="20% - Accent3 240 3" xfId="27108"/>
    <cellStyle name="20% - Accent3 240 3 2" xfId="34060"/>
    <cellStyle name="20% - Accent3 240 4" xfId="34061"/>
    <cellStyle name="20% - Accent3 241" xfId="6157"/>
    <cellStyle name="20% - Accent3 241 2" xfId="20949"/>
    <cellStyle name="20% - Accent3 241 2 2" xfId="34062"/>
    <cellStyle name="20% - Accent3 241 3" xfId="27109"/>
    <cellStyle name="20% - Accent3 241 3 2" xfId="34063"/>
    <cellStyle name="20% - Accent3 241 4" xfId="34064"/>
    <cellStyle name="20% - Accent3 242" xfId="6158"/>
    <cellStyle name="20% - Accent3 242 2" xfId="20950"/>
    <cellStyle name="20% - Accent3 242 2 2" xfId="34065"/>
    <cellStyle name="20% - Accent3 242 3" xfId="27110"/>
    <cellStyle name="20% - Accent3 242 3 2" xfId="34066"/>
    <cellStyle name="20% - Accent3 242 4" xfId="34067"/>
    <cellStyle name="20% - Accent3 243" xfId="6159"/>
    <cellStyle name="20% - Accent3 243 2" xfId="20951"/>
    <cellStyle name="20% - Accent3 243 2 2" xfId="34068"/>
    <cellStyle name="20% - Accent3 243 3" xfId="27111"/>
    <cellStyle name="20% - Accent3 243 3 2" xfId="34069"/>
    <cellStyle name="20% - Accent3 243 4" xfId="34070"/>
    <cellStyle name="20% - Accent3 244" xfId="6160"/>
    <cellStyle name="20% - Accent3 244 2" xfId="20952"/>
    <cellStyle name="20% - Accent3 244 2 2" xfId="34071"/>
    <cellStyle name="20% - Accent3 244 3" xfId="27112"/>
    <cellStyle name="20% - Accent3 244 3 2" xfId="34072"/>
    <cellStyle name="20% - Accent3 244 4" xfId="34073"/>
    <cellStyle name="20% - Accent3 245" xfId="6161"/>
    <cellStyle name="20% - Accent3 245 2" xfId="20953"/>
    <cellStyle name="20% - Accent3 245 2 2" xfId="34074"/>
    <cellStyle name="20% - Accent3 245 3" xfId="27113"/>
    <cellStyle name="20% - Accent3 245 3 2" xfId="34075"/>
    <cellStyle name="20% - Accent3 245 4" xfId="34076"/>
    <cellStyle name="20% - Accent3 246" xfId="6162"/>
    <cellStyle name="20% - Accent3 246 2" xfId="20954"/>
    <cellStyle name="20% - Accent3 246 2 2" xfId="34077"/>
    <cellStyle name="20% - Accent3 246 3" xfId="27114"/>
    <cellStyle name="20% - Accent3 246 3 2" xfId="34078"/>
    <cellStyle name="20% - Accent3 246 4" xfId="34079"/>
    <cellStyle name="20% - Accent3 247" xfId="6163"/>
    <cellStyle name="20% - Accent3 247 2" xfId="20955"/>
    <cellStyle name="20% - Accent3 247 2 2" xfId="34080"/>
    <cellStyle name="20% - Accent3 247 3" xfId="27115"/>
    <cellStyle name="20% - Accent3 247 3 2" xfId="34081"/>
    <cellStyle name="20% - Accent3 247 4" xfId="34082"/>
    <cellStyle name="20% - Accent3 248" xfId="6164"/>
    <cellStyle name="20% - Accent3 248 2" xfId="20956"/>
    <cellStyle name="20% - Accent3 248 2 2" xfId="34083"/>
    <cellStyle name="20% - Accent3 248 3" xfId="27116"/>
    <cellStyle name="20% - Accent3 248 3 2" xfId="34084"/>
    <cellStyle name="20% - Accent3 248 4" xfId="34085"/>
    <cellStyle name="20% - Accent3 249" xfId="6165"/>
    <cellStyle name="20% - Accent3 249 2" xfId="20957"/>
    <cellStyle name="20% - Accent3 249 2 2" xfId="34086"/>
    <cellStyle name="20% - Accent3 249 3" xfId="27117"/>
    <cellStyle name="20% - Accent3 249 3 2" xfId="34087"/>
    <cellStyle name="20% - Accent3 249 4" xfId="34088"/>
    <cellStyle name="20% - Accent3 25" xfId="6166"/>
    <cellStyle name="20% - Accent3 25 2" xfId="20958"/>
    <cellStyle name="20% - Accent3 25 2 2" xfId="34089"/>
    <cellStyle name="20% - Accent3 25 3" xfId="27118"/>
    <cellStyle name="20% - Accent3 25 3 2" xfId="34090"/>
    <cellStyle name="20% - Accent3 25 4" xfId="34091"/>
    <cellStyle name="20% - Accent3 250" xfId="6167"/>
    <cellStyle name="20% - Accent3 250 2" xfId="20959"/>
    <cellStyle name="20% - Accent3 250 2 2" xfId="34092"/>
    <cellStyle name="20% - Accent3 250 3" xfId="27119"/>
    <cellStyle name="20% - Accent3 250 3 2" xfId="34093"/>
    <cellStyle name="20% - Accent3 250 4" xfId="34094"/>
    <cellStyle name="20% - Accent3 251" xfId="6168"/>
    <cellStyle name="20% - Accent3 251 2" xfId="20960"/>
    <cellStyle name="20% - Accent3 251 2 2" xfId="34095"/>
    <cellStyle name="20% - Accent3 251 3" xfId="27120"/>
    <cellStyle name="20% - Accent3 251 3 2" xfId="34096"/>
    <cellStyle name="20% - Accent3 251 4" xfId="34097"/>
    <cellStyle name="20% - Accent3 252" xfId="6169"/>
    <cellStyle name="20% - Accent3 252 2" xfId="20961"/>
    <cellStyle name="20% - Accent3 252 2 2" xfId="34098"/>
    <cellStyle name="20% - Accent3 252 3" xfId="27121"/>
    <cellStyle name="20% - Accent3 252 3 2" xfId="34099"/>
    <cellStyle name="20% - Accent3 252 4" xfId="34100"/>
    <cellStyle name="20% - Accent3 253" xfId="6170"/>
    <cellStyle name="20% - Accent3 253 2" xfId="20962"/>
    <cellStyle name="20% - Accent3 253 2 2" xfId="34101"/>
    <cellStyle name="20% - Accent3 253 3" xfId="27122"/>
    <cellStyle name="20% - Accent3 253 3 2" xfId="34102"/>
    <cellStyle name="20% - Accent3 253 4" xfId="34103"/>
    <cellStyle name="20% - Accent3 254" xfId="6171"/>
    <cellStyle name="20% - Accent3 254 2" xfId="20963"/>
    <cellStyle name="20% - Accent3 254 2 2" xfId="34104"/>
    <cellStyle name="20% - Accent3 254 3" xfId="27123"/>
    <cellStyle name="20% - Accent3 254 3 2" xfId="34105"/>
    <cellStyle name="20% - Accent3 254 4" xfId="34106"/>
    <cellStyle name="20% - Accent3 255" xfId="6172"/>
    <cellStyle name="20% - Accent3 255 2" xfId="20964"/>
    <cellStyle name="20% - Accent3 255 2 2" xfId="34107"/>
    <cellStyle name="20% - Accent3 255 3" xfId="27124"/>
    <cellStyle name="20% - Accent3 255 3 2" xfId="34108"/>
    <cellStyle name="20% - Accent3 255 4" xfId="34109"/>
    <cellStyle name="20% - Accent3 256" xfId="6173"/>
    <cellStyle name="20% - Accent3 256 2" xfId="20965"/>
    <cellStyle name="20% - Accent3 256 2 2" xfId="34110"/>
    <cellStyle name="20% - Accent3 256 3" xfId="27125"/>
    <cellStyle name="20% - Accent3 256 3 2" xfId="34111"/>
    <cellStyle name="20% - Accent3 256 4" xfId="34112"/>
    <cellStyle name="20% - Accent3 257" xfId="6174"/>
    <cellStyle name="20% - Accent3 257 2" xfId="20966"/>
    <cellStyle name="20% - Accent3 257 2 2" xfId="34113"/>
    <cellStyle name="20% - Accent3 257 3" xfId="27126"/>
    <cellStyle name="20% - Accent3 257 3 2" xfId="34114"/>
    <cellStyle name="20% - Accent3 257 4" xfId="34115"/>
    <cellStyle name="20% - Accent3 258" xfId="6175"/>
    <cellStyle name="20% - Accent3 258 2" xfId="20967"/>
    <cellStyle name="20% - Accent3 258 2 2" xfId="34116"/>
    <cellStyle name="20% - Accent3 258 3" xfId="27127"/>
    <cellStyle name="20% - Accent3 258 3 2" xfId="34117"/>
    <cellStyle name="20% - Accent3 258 4" xfId="34118"/>
    <cellStyle name="20% - Accent3 259" xfId="6176"/>
    <cellStyle name="20% - Accent3 259 2" xfId="20968"/>
    <cellStyle name="20% - Accent3 259 2 2" xfId="34119"/>
    <cellStyle name="20% - Accent3 259 3" xfId="27128"/>
    <cellStyle name="20% - Accent3 259 3 2" xfId="34120"/>
    <cellStyle name="20% - Accent3 259 4" xfId="34121"/>
    <cellStyle name="20% - Accent3 26" xfId="6177"/>
    <cellStyle name="20% - Accent3 26 2" xfId="20969"/>
    <cellStyle name="20% - Accent3 26 2 2" xfId="34122"/>
    <cellStyle name="20% - Accent3 26 3" xfId="27129"/>
    <cellStyle name="20% - Accent3 26 3 2" xfId="34123"/>
    <cellStyle name="20% - Accent3 26 4" xfId="34124"/>
    <cellStyle name="20% - Accent3 260" xfId="6178"/>
    <cellStyle name="20% - Accent3 261" xfId="6179"/>
    <cellStyle name="20% - Accent3 262" xfId="6180"/>
    <cellStyle name="20% - Accent3 27" xfId="6181"/>
    <cellStyle name="20% - Accent3 27 2" xfId="20970"/>
    <cellStyle name="20% - Accent3 27 2 2" xfId="34125"/>
    <cellStyle name="20% - Accent3 27 3" xfId="27130"/>
    <cellStyle name="20% - Accent3 27 3 2" xfId="34126"/>
    <cellStyle name="20% - Accent3 27 4" xfId="34127"/>
    <cellStyle name="20% - Accent3 28" xfId="6182"/>
    <cellStyle name="20% - Accent3 28 2" xfId="20971"/>
    <cellStyle name="20% - Accent3 28 2 2" xfId="34128"/>
    <cellStyle name="20% - Accent3 28 3" xfId="27131"/>
    <cellStyle name="20% - Accent3 28 3 2" xfId="34129"/>
    <cellStyle name="20% - Accent3 28 4" xfId="34130"/>
    <cellStyle name="20% - Accent3 29" xfId="6183"/>
    <cellStyle name="20% - Accent3 29 2" xfId="20972"/>
    <cellStyle name="20% - Accent3 29 2 2" xfId="34131"/>
    <cellStyle name="20% - Accent3 29 3" xfId="27132"/>
    <cellStyle name="20% - Accent3 29 3 2" xfId="34132"/>
    <cellStyle name="20% - Accent3 29 4" xfId="34133"/>
    <cellStyle name="20% - Accent3 3" xfId="12"/>
    <cellStyle name="20% - Accent3 3 10" xfId="289"/>
    <cellStyle name="20% - Accent3 3 10 2" xfId="6184"/>
    <cellStyle name="20% - Accent3 3 10 2 2" xfId="20973"/>
    <cellStyle name="20% - Accent3 3 10 2 2 2" xfId="34134"/>
    <cellStyle name="20% - Accent3 3 10 2 3" xfId="34135"/>
    <cellStyle name="20% - Accent3 3 10 3" xfId="15570"/>
    <cellStyle name="20% - Accent3 3 10 3 2" xfId="34136"/>
    <cellStyle name="20% - Accent3 3 10 4" xfId="24184"/>
    <cellStyle name="20% - Accent3 3 10 4 2" xfId="34137"/>
    <cellStyle name="20% - Accent3 3 10 5" xfId="34138"/>
    <cellStyle name="20% - Accent3 3 11" xfId="3117"/>
    <cellStyle name="20% - Accent3 3 11 2" xfId="17921"/>
    <cellStyle name="20% - Accent3 3 11 2 2" xfId="34139"/>
    <cellStyle name="20% - Accent3 3 11 3" xfId="34140"/>
    <cellStyle name="20% - Accent3 3 12" xfId="15344"/>
    <cellStyle name="20% - Accent3 3 12 2" xfId="34141"/>
    <cellStyle name="20% - Accent3 3 13" xfId="23943"/>
    <cellStyle name="20% - Accent3 3 13 2" xfId="34142"/>
    <cellStyle name="20% - Accent3 3 14" xfId="34143"/>
    <cellStyle name="20% - Accent3 3 2" xfId="80"/>
    <cellStyle name="20% - Accent3 3 2 2" xfId="179"/>
    <cellStyle name="20% - Accent3 3 2 2 2" xfId="956"/>
    <cellStyle name="20% - Accent3 3 2 2 2 2" xfId="3691"/>
    <cellStyle name="20% - Accent3 3 2 2 2 2 2" xfId="18495"/>
    <cellStyle name="20% - Accent3 3 2 2 2 2 2 2" xfId="34144"/>
    <cellStyle name="20% - Accent3 3 2 2 2 2 3" xfId="34145"/>
    <cellStyle name="20% - Accent3 3 2 2 2 3" xfId="16144"/>
    <cellStyle name="20% - Accent3 3 2 2 2 3 2" xfId="34146"/>
    <cellStyle name="20% - Accent3 3 2 2 2 4" xfId="24720"/>
    <cellStyle name="20% - Accent3 3 2 2 2 4 2" xfId="34147"/>
    <cellStyle name="20% - Accent3 3 2 2 2 5" xfId="34148"/>
    <cellStyle name="20% - Accent3 3 2 2 3" xfId="955"/>
    <cellStyle name="20% - Accent3 3 2 2 3 2" xfId="16143"/>
    <cellStyle name="20% - Accent3 3 2 2 3 2 2" xfId="34149"/>
    <cellStyle name="20% - Accent3 3 2 2 3 3" xfId="34150"/>
    <cellStyle name="20% - Accent3 3 2 2 4" xfId="3690"/>
    <cellStyle name="20% - Accent3 3 2 2 4 2" xfId="18494"/>
    <cellStyle name="20% - Accent3 3 2 2 4 2 2" xfId="34151"/>
    <cellStyle name="20% - Accent3 3 2 2 4 3" xfId="34152"/>
    <cellStyle name="20% - Accent3 3 2 2 5" xfId="15496"/>
    <cellStyle name="20% - Accent3 3 2 2 5 2" xfId="34153"/>
    <cellStyle name="20% - Accent3 3 2 2 6" xfId="24099"/>
    <cellStyle name="20% - Accent3 3 2 2 6 2" xfId="34154"/>
    <cellStyle name="20% - Accent3 3 2 2 7" xfId="34155"/>
    <cellStyle name="20% - Accent3 3 2 3" xfId="957"/>
    <cellStyle name="20% - Accent3 3 2 3 2" xfId="3692"/>
    <cellStyle name="20% - Accent3 3 2 3 2 2" xfId="18496"/>
    <cellStyle name="20% - Accent3 3 2 3 2 2 2" xfId="34156"/>
    <cellStyle name="20% - Accent3 3 2 3 2 3" xfId="34157"/>
    <cellStyle name="20% - Accent3 3 2 3 3" xfId="16145"/>
    <cellStyle name="20% - Accent3 3 2 3 3 2" xfId="34158"/>
    <cellStyle name="20% - Accent3 3 2 3 4" xfId="24721"/>
    <cellStyle name="20% - Accent3 3 2 3 4 2" xfId="34159"/>
    <cellStyle name="20% - Accent3 3 2 3 5" xfId="34160"/>
    <cellStyle name="20% - Accent3 3 2 4" xfId="468"/>
    <cellStyle name="20% - Accent3 3 2 4 2" xfId="3286"/>
    <cellStyle name="20% - Accent3 3 2 4 2 2" xfId="18090"/>
    <cellStyle name="20% - Accent3 3 2 4 2 2 2" xfId="34161"/>
    <cellStyle name="20% - Accent3 3 2 4 2 3" xfId="34162"/>
    <cellStyle name="20% - Accent3 3 2 4 3" xfId="15739"/>
    <cellStyle name="20% - Accent3 3 2 4 3 2" xfId="34163"/>
    <cellStyle name="20% - Accent3 3 2 4 4" xfId="24323"/>
    <cellStyle name="20% - Accent3 3 2 4 4 2" xfId="34164"/>
    <cellStyle name="20% - Accent3 3 2 4 5" xfId="34165"/>
    <cellStyle name="20% - Accent3 3 2 5" xfId="338"/>
    <cellStyle name="20% - Accent3 3 2 5 2" xfId="15619"/>
    <cellStyle name="20% - Accent3 3 2 5 2 2" xfId="34166"/>
    <cellStyle name="20% - Accent3 3 2 5 3" xfId="34167"/>
    <cellStyle name="20% - Accent3 3 2 6" xfId="3166"/>
    <cellStyle name="20% - Accent3 3 2 6 2" xfId="17970"/>
    <cellStyle name="20% - Accent3 3 2 6 2 2" xfId="34168"/>
    <cellStyle name="20% - Accent3 3 2 6 3" xfId="34169"/>
    <cellStyle name="20% - Accent3 3 2 7" xfId="15401"/>
    <cellStyle name="20% - Accent3 3 2 7 2" xfId="34170"/>
    <cellStyle name="20% - Accent3 3 2 8" xfId="24001"/>
    <cellStyle name="20% - Accent3 3 2 8 2" xfId="34171"/>
    <cellStyle name="20% - Accent3 3 2 9" xfId="34172"/>
    <cellStyle name="20% - Accent3 3 3" xfId="128"/>
    <cellStyle name="20% - Accent3 3 3 2" xfId="959"/>
    <cellStyle name="20% - Accent3 3 3 2 2" xfId="960"/>
    <cellStyle name="20% - Accent3 3 3 2 2 2" xfId="3695"/>
    <cellStyle name="20% - Accent3 3 3 2 2 2 2" xfId="18499"/>
    <cellStyle name="20% - Accent3 3 3 2 2 2 2 2" xfId="34173"/>
    <cellStyle name="20% - Accent3 3 3 2 2 2 3" xfId="34174"/>
    <cellStyle name="20% - Accent3 3 3 2 2 3" xfId="16148"/>
    <cellStyle name="20% - Accent3 3 3 2 2 3 2" xfId="34175"/>
    <cellStyle name="20% - Accent3 3 3 2 2 4" xfId="24723"/>
    <cellStyle name="20% - Accent3 3 3 2 2 4 2" xfId="34176"/>
    <cellStyle name="20% - Accent3 3 3 2 2 5" xfId="34177"/>
    <cellStyle name="20% - Accent3 3 3 2 3" xfId="3694"/>
    <cellStyle name="20% - Accent3 3 3 2 3 2" xfId="18498"/>
    <cellStyle name="20% - Accent3 3 3 2 3 2 2" xfId="34178"/>
    <cellStyle name="20% - Accent3 3 3 2 3 3" xfId="34179"/>
    <cellStyle name="20% - Accent3 3 3 2 4" xfId="16147"/>
    <cellStyle name="20% - Accent3 3 3 2 4 2" xfId="34180"/>
    <cellStyle name="20% - Accent3 3 3 2 5" xfId="24722"/>
    <cellStyle name="20% - Accent3 3 3 2 5 2" xfId="34181"/>
    <cellStyle name="20% - Accent3 3 3 2 6" xfId="34182"/>
    <cellStyle name="20% - Accent3 3 3 3" xfId="961"/>
    <cellStyle name="20% - Accent3 3 3 3 2" xfId="3696"/>
    <cellStyle name="20% - Accent3 3 3 3 2 2" xfId="18500"/>
    <cellStyle name="20% - Accent3 3 3 3 2 2 2" xfId="34183"/>
    <cellStyle name="20% - Accent3 3 3 3 2 3" xfId="34184"/>
    <cellStyle name="20% - Accent3 3 3 3 3" xfId="16149"/>
    <cellStyle name="20% - Accent3 3 3 3 3 2" xfId="34185"/>
    <cellStyle name="20% - Accent3 3 3 3 4" xfId="24724"/>
    <cellStyle name="20% - Accent3 3 3 3 4 2" xfId="34186"/>
    <cellStyle name="20% - Accent3 3 3 3 5" xfId="34187"/>
    <cellStyle name="20% - Accent3 3 3 4" xfId="958"/>
    <cellStyle name="20% - Accent3 3 3 4 2" xfId="16146"/>
    <cellStyle name="20% - Accent3 3 3 4 2 2" xfId="34188"/>
    <cellStyle name="20% - Accent3 3 3 4 3" xfId="34189"/>
    <cellStyle name="20% - Accent3 3 3 5" xfId="3693"/>
    <cellStyle name="20% - Accent3 3 3 5 2" xfId="18497"/>
    <cellStyle name="20% - Accent3 3 3 5 2 2" xfId="34190"/>
    <cellStyle name="20% - Accent3 3 3 5 3" xfId="34191"/>
    <cellStyle name="20% - Accent3 3 3 6" xfId="15447"/>
    <cellStyle name="20% - Accent3 3 3 6 2" xfId="34192"/>
    <cellStyle name="20% - Accent3 3 3 7" xfId="24049"/>
    <cellStyle name="20% - Accent3 3 3 7 2" xfId="34193"/>
    <cellStyle name="20% - Accent3 3 3 8" xfId="34194"/>
    <cellStyle name="20% - Accent3 3 4" xfId="962"/>
    <cellStyle name="20% - Accent3 3 4 2" xfId="963"/>
    <cellStyle name="20% - Accent3 3 4 2 2" xfId="3698"/>
    <cellStyle name="20% - Accent3 3 4 2 2 2" xfId="18502"/>
    <cellStyle name="20% - Accent3 3 4 2 2 2 2" xfId="34195"/>
    <cellStyle name="20% - Accent3 3 4 2 2 3" xfId="34196"/>
    <cellStyle name="20% - Accent3 3 4 2 3" xfId="16151"/>
    <cellStyle name="20% - Accent3 3 4 2 3 2" xfId="34197"/>
    <cellStyle name="20% - Accent3 3 4 2 4" xfId="24726"/>
    <cellStyle name="20% - Accent3 3 4 2 4 2" xfId="34198"/>
    <cellStyle name="20% - Accent3 3 4 2 5" xfId="34199"/>
    <cellStyle name="20% - Accent3 3 4 3" xfId="3697"/>
    <cellStyle name="20% - Accent3 3 4 3 2" xfId="18501"/>
    <cellStyle name="20% - Accent3 3 4 3 2 2" xfId="34200"/>
    <cellStyle name="20% - Accent3 3 4 3 3" xfId="34201"/>
    <cellStyle name="20% - Accent3 3 4 4" xfId="16150"/>
    <cellStyle name="20% - Accent3 3 4 4 2" xfId="34202"/>
    <cellStyle name="20% - Accent3 3 4 5" xfId="24725"/>
    <cellStyle name="20% - Accent3 3 4 5 2" xfId="34203"/>
    <cellStyle name="20% - Accent3 3 4 6" xfId="34204"/>
    <cellStyle name="20% - Accent3 3 5" xfId="964"/>
    <cellStyle name="20% - Accent3 3 5 2" xfId="3699"/>
    <cellStyle name="20% - Accent3 3 5 2 2" xfId="18503"/>
    <cellStyle name="20% - Accent3 3 5 2 2 2" xfId="34205"/>
    <cellStyle name="20% - Accent3 3 5 2 3" xfId="34206"/>
    <cellStyle name="20% - Accent3 3 5 3" xfId="16152"/>
    <cellStyle name="20% - Accent3 3 5 3 2" xfId="34207"/>
    <cellStyle name="20% - Accent3 3 5 4" xfId="24727"/>
    <cellStyle name="20% - Accent3 3 5 4 2" xfId="34208"/>
    <cellStyle name="20% - Accent3 3 5 5" xfId="34209"/>
    <cellStyle name="20% - Accent3 3 6" xfId="965"/>
    <cellStyle name="20% - Accent3 3 6 2" xfId="3700"/>
    <cellStyle name="20% - Accent3 3 6 2 2" xfId="18504"/>
    <cellStyle name="20% - Accent3 3 6 2 2 2" xfId="34210"/>
    <cellStyle name="20% - Accent3 3 6 2 3" xfId="34211"/>
    <cellStyle name="20% - Accent3 3 6 3" xfId="16153"/>
    <cellStyle name="20% - Accent3 3 6 3 2" xfId="34212"/>
    <cellStyle name="20% - Accent3 3 6 4" xfId="24728"/>
    <cellStyle name="20% - Accent3 3 6 4 2" xfId="34213"/>
    <cellStyle name="20% - Accent3 3 6 5" xfId="34214"/>
    <cellStyle name="20% - Accent3 3 7" xfId="966"/>
    <cellStyle name="20% - Accent3 3 7 2" xfId="3701"/>
    <cellStyle name="20% - Accent3 3 7 2 2" xfId="18505"/>
    <cellStyle name="20% - Accent3 3 7 2 2 2" xfId="34215"/>
    <cellStyle name="20% - Accent3 3 7 2 3" xfId="34216"/>
    <cellStyle name="20% - Accent3 3 7 3" xfId="16154"/>
    <cellStyle name="20% - Accent3 3 7 3 2" xfId="34217"/>
    <cellStyle name="20% - Accent3 3 7 4" xfId="24729"/>
    <cellStyle name="20% - Accent3 3 7 4 2" xfId="34218"/>
    <cellStyle name="20% - Accent3 3 7 5" xfId="34219"/>
    <cellStyle name="20% - Accent3 3 8" xfId="967"/>
    <cellStyle name="20% - Accent3 3 8 2" xfId="3702"/>
    <cellStyle name="20% - Accent3 3 8 2 2" xfId="18506"/>
    <cellStyle name="20% - Accent3 3 8 2 2 2" xfId="34220"/>
    <cellStyle name="20% - Accent3 3 8 2 3" xfId="34221"/>
    <cellStyle name="20% - Accent3 3 8 3" xfId="16155"/>
    <cellStyle name="20% - Accent3 3 8 3 2" xfId="34222"/>
    <cellStyle name="20% - Accent3 3 8 4" xfId="24730"/>
    <cellStyle name="20% - Accent3 3 8 4 2" xfId="34223"/>
    <cellStyle name="20% - Accent3 3 8 5" xfId="34224"/>
    <cellStyle name="20% - Accent3 3 9" xfId="414"/>
    <cellStyle name="20% - Accent3 3 9 2" xfId="3237"/>
    <cellStyle name="20% - Accent3 3 9 2 2" xfId="18041"/>
    <cellStyle name="20% - Accent3 3 9 2 2 2" xfId="34225"/>
    <cellStyle name="20% - Accent3 3 9 2 3" xfId="34226"/>
    <cellStyle name="20% - Accent3 3 9 3" xfId="15690"/>
    <cellStyle name="20% - Accent3 3 9 3 2" xfId="34227"/>
    <cellStyle name="20% - Accent3 3 9 4" xfId="24273"/>
    <cellStyle name="20% - Accent3 3 9 4 2" xfId="34228"/>
    <cellStyle name="20% - Accent3 3 9 5" xfId="34229"/>
    <cellStyle name="20% - Accent3 30" xfId="6185"/>
    <cellStyle name="20% - Accent3 30 2" xfId="20974"/>
    <cellStyle name="20% - Accent3 30 2 2" xfId="34230"/>
    <cellStyle name="20% - Accent3 30 3" xfId="27133"/>
    <cellStyle name="20% - Accent3 30 3 2" xfId="34231"/>
    <cellStyle name="20% - Accent3 30 4" xfId="34232"/>
    <cellStyle name="20% - Accent3 31" xfId="6186"/>
    <cellStyle name="20% - Accent3 31 2" xfId="20975"/>
    <cellStyle name="20% - Accent3 31 2 2" xfId="34233"/>
    <cellStyle name="20% - Accent3 31 3" xfId="27134"/>
    <cellStyle name="20% - Accent3 31 3 2" xfId="34234"/>
    <cellStyle name="20% - Accent3 31 4" xfId="34235"/>
    <cellStyle name="20% - Accent3 32" xfId="6187"/>
    <cellStyle name="20% - Accent3 32 2" xfId="20976"/>
    <cellStyle name="20% - Accent3 32 2 2" xfId="34236"/>
    <cellStyle name="20% - Accent3 32 3" xfId="27135"/>
    <cellStyle name="20% - Accent3 32 3 2" xfId="34237"/>
    <cellStyle name="20% - Accent3 32 4" xfId="34238"/>
    <cellStyle name="20% - Accent3 33" xfId="6188"/>
    <cellStyle name="20% - Accent3 33 2" xfId="20977"/>
    <cellStyle name="20% - Accent3 33 2 2" xfId="34239"/>
    <cellStyle name="20% - Accent3 33 3" xfId="27136"/>
    <cellStyle name="20% - Accent3 33 3 2" xfId="34240"/>
    <cellStyle name="20% - Accent3 33 4" xfId="34241"/>
    <cellStyle name="20% - Accent3 34" xfId="6189"/>
    <cellStyle name="20% - Accent3 34 2" xfId="20978"/>
    <cellStyle name="20% - Accent3 34 2 2" xfId="34242"/>
    <cellStyle name="20% - Accent3 34 3" xfId="27137"/>
    <cellStyle name="20% - Accent3 34 3 2" xfId="34243"/>
    <cellStyle name="20% - Accent3 34 4" xfId="34244"/>
    <cellStyle name="20% - Accent3 35" xfId="6190"/>
    <cellStyle name="20% - Accent3 35 2" xfId="20979"/>
    <cellStyle name="20% - Accent3 35 2 2" xfId="34245"/>
    <cellStyle name="20% - Accent3 35 3" xfId="27138"/>
    <cellStyle name="20% - Accent3 35 3 2" xfId="34246"/>
    <cellStyle name="20% - Accent3 35 4" xfId="34247"/>
    <cellStyle name="20% - Accent3 36" xfId="6191"/>
    <cellStyle name="20% - Accent3 36 2" xfId="20980"/>
    <cellStyle name="20% - Accent3 36 2 2" xfId="34248"/>
    <cellStyle name="20% - Accent3 36 3" xfId="27139"/>
    <cellStyle name="20% - Accent3 36 3 2" xfId="34249"/>
    <cellStyle name="20% - Accent3 36 4" xfId="34250"/>
    <cellStyle name="20% - Accent3 37" xfId="6192"/>
    <cellStyle name="20% - Accent3 37 2" xfId="20981"/>
    <cellStyle name="20% - Accent3 37 2 2" xfId="34251"/>
    <cellStyle name="20% - Accent3 37 3" xfId="27140"/>
    <cellStyle name="20% - Accent3 37 3 2" xfId="34252"/>
    <cellStyle name="20% - Accent3 37 4" xfId="34253"/>
    <cellStyle name="20% - Accent3 38" xfId="6193"/>
    <cellStyle name="20% - Accent3 38 2" xfId="20982"/>
    <cellStyle name="20% - Accent3 38 2 2" xfId="34254"/>
    <cellStyle name="20% - Accent3 38 3" xfId="27141"/>
    <cellStyle name="20% - Accent3 38 3 2" xfId="34255"/>
    <cellStyle name="20% - Accent3 38 4" xfId="34256"/>
    <cellStyle name="20% - Accent3 39" xfId="6194"/>
    <cellStyle name="20% - Accent3 39 2" xfId="20983"/>
    <cellStyle name="20% - Accent3 39 2 2" xfId="34257"/>
    <cellStyle name="20% - Accent3 39 3" xfId="27142"/>
    <cellStyle name="20% - Accent3 39 3 2" xfId="34258"/>
    <cellStyle name="20% - Accent3 39 4" xfId="34259"/>
    <cellStyle name="20% - Accent3 4" xfId="968"/>
    <cellStyle name="20% - Accent3 4 10" xfId="34260"/>
    <cellStyle name="20% - Accent3 4 2" xfId="969"/>
    <cellStyle name="20% - Accent3 4 2 2" xfId="970"/>
    <cellStyle name="20% - Accent3 4 2 2 2" xfId="971"/>
    <cellStyle name="20% - Accent3 4 2 2 2 2" xfId="3706"/>
    <cellStyle name="20% - Accent3 4 2 2 2 2 2" xfId="18510"/>
    <cellStyle name="20% - Accent3 4 2 2 2 2 2 2" xfId="34261"/>
    <cellStyle name="20% - Accent3 4 2 2 2 2 3" xfId="34262"/>
    <cellStyle name="20% - Accent3 4 2 2 2 3" xfId="16159"/>
    <cellStyle name="20% - Accent3 4 2 2 2 3 2" xfId="34263"/>
    <cellStyle name="20% - Accent3 4 2 2 2 4" xfId="24734"/>
    <cellStyle name="20% - Accent3 4 2 2 2 4 2" xfId="34264"/>
    <cellStyle name="20% - Accent3 4 2 2 2 5" xfId="34265"/>
    <cellStyle name="20% - Accent3 4 2 2 3" xfId="3705"/>
    <cellStyle name="20% - Accent3 4 2 2 3 2" xfId="18509"/>
    <cellStyle name="20% - Accent3 4 2 2 3 2 2" xfId="34266"/>
    <cellStyle name="20% - Accent3 4 2 2 3 3" xfId="34267"/>
    <cellStyle name="20% - Accent3 4 2 2 4" xfId="16158"/>
    <cellStyle name="20% - Accent3 4 2 2 4 2" xfId="34268"/>
    <cellStyle name="20% - Accent3 4 2 2 5" xfId="24733"/>
    <cellStyle name="20% - Accent3 4 2 2 5 2" xfId="34269"/>
    <cellStyle name="20% - Accent3 4 2 2 6" xfId="34270"/>
    <cellStyle name="20% - Accent3 4 2 3" xfId="972"/>
    <cellStyle name="20% - Accent3 4 2 3 2" xfId="3707"/>
    <cellStyle name="20% - Accent3 4 2 3 2 2" xfId="18511"/>
    <cellStyle name="20% - Accent3 4 2 3 2 2 2" xfId="34271"/>
    <cellStyle name="20% - Accent3 4 2 3 2 3" xfId="34272"/>
    <cellStyle name="20% - Accent3 4 2 3 3" xfId="16160"/>
    <cellStyle name="20% - Accent3 4 2 3 3 2" xfId="34273"/>
    <cellStyle name="20% - Accent3 4 2 3 4" xfId="24735"/>
    <cellStyle name="20% - Accent3 4 2 3 4 2" xfId="34274"/>
    <cellStyle name="20% - Accent3 4 2 3 5" xfId="34275"/>
    <cellStyle name="20% - Accent3 4 2 4" xfId="3704"/>
    <cellStyle name="20% - Accent3 4 2 4 2" xfId="18508"/>
    <cellStyle name="20% - Accent3 4 2 4 2 2" xfId="34276"/>
    <cellStyle name="20% - Accent3 4 2 4 3" xfId="34277"/>
    <cellStyle name="20% - Accent3 4 2 5" xfId="16157"/>
    <cellStyle name="20% - Accent3 4 2 5 2" xfId="34278"/>
    <cellStyle name="20% - Accent3 4 2 6" xfId="24732"/>
    <cellStyle name="20% - Accent3 4 2 6 2" xfId="34279"/>
    <cellStyle name="20% - Accent3 4 2 7" xfId="34280"/>
    <cellStyle name="20% - Accent3 4 3" xfId="973"/>
    <cellStyle name="20% - Accent3 4 3 2" xfId="974"/>
    <cellStyle name="20% - Accent3 4 3 2 2" xfId="975"/>
    <cellStyle name="20% - Accent3 4 3 2 2 2" xfId="3710"/>
    <cellStyle name="20% - Accent3 4 3 2 2 2 2" xfId="18514"/>
    <cellStyle name="20% - Accent3 4 3 2 2 2 2 2" xfId="34281"/>
    <cellStyle name="20% - Accent3 4 3 2 2 2 3" xfId="34282"/>
    <cellStyle name="20% - Accent3 4 3 2 2 3" xfId="16163"/>
    <cellStyle name="20% - Accent3 4 3 2 2 3 2" xfId="34283"/>
    <cellStyle name="20% - Accent3 4 3 2 2 4" xfId="24738"/>
    <cellStyle name="20% - Accent3 4 3 2 2 4 2" xfId="34284"/>
    <cellStyle name="20% - Accent3 4 3 2 2 5" xfId="34285"/>
    <cellStyle name="20% - Accent3 4 3 2 3" xfId="3709"/>
    <cellStyle name="20% - Accent3 4 3 2 3 2" xfId="18513"/>
    <cellStyle name="20% - Accent3 4 3 2 3 2 2" xfId="34286"/>
    <cellStyle name="20% - Accent3 4 3 2 3 3" xfId="34287"/>
    <cellStyle name="20% - Accent3 4 3 2 4" xfId="16162"/>
    <cellStyle name="20% - Accent3 4 3 2 4 2" xfId="34288"/>
    <cellStyle name="20% - Accent3 4 3 2 5" xfId="24737"/>
    <cellStyle name="20% - Accent3 4 3 2 5 2" xfId="34289"/>
    <cellStyle name="20% - Accent3 4 3 2 6" xfId="34290"/>
    <cellStyle name="20% - Accent3 4 3 3" xfId="976"/>
    <cellStyle name="20% - Accent3 4 3 3 2" xfId="3711"/>
    <cellStyle name="20% - Accent3 4 3 3 2 2" xfId="18515"/>
    <cellStyle name="20% - Accent3 4 3 3 2 2 2" xfId="34291"/>
    <cellStyle name="20% - Accent3 4 3 3 2 3" xfId="34292"/>
    <cellStyle name="20% - Accent3 4 3 3 3" xfId="16164"/>
    <cellStyle name="20% - Accent3 4 3 3 3 2" xfId="34293"/>
    <cellStyle name="20% - Accent3 4 3 3 4" xfId="24739"/>
    <cellStyle name="20% - Accent3 4 3 3 4 2" xfId="34294"/>
    <cellStyle name="20% - Accent3 4 3 3 5" xfId="34295"/>
    <cellStyle name="20% - Accent3 4 3 4" xfId="3708"/>
    <cellStyle name="20% - Accent3 4 3 4 2" xfId="18512"/>
    <cellStyle name="20% - Accent3 4 3 4 2 2" xfId="34296"/>
    <cellStyle name="20% - Accent3 4 3 4 3" xfId="34297"/>
    <cellStyle name="20% - Accent3 4 3 5" xfId="16161"/>
    <cellStyle name="20% - Accent3 4 3 5 2" xfId="34298"/>
    <cellStyle name="20% - Accent3 4 3 6" xfId="24736"/>
    <cellStyle name="20% - Accent3 4 3 6 2" xfId="34299"/>
    <cellStyle name="20% - Accent3 4 3 7" xfId="34300"/>
    <cellStyle name="20% - Accent3 4 4" xfId="977"/>
    <cellStyle name="20% - Accent3 4 4 2" xfId="978"/>
    <cellStyle name="20% - Accent3 4 4 2 2" xfId="3713"/>
    <cellStyle name="20% - Accent3 4 4 2 2 2" xfId="18517"/>
    <cellStyle name="20% - Accent3 4 4 2 2 2 2" xfId="34301"/>
    <cellStyle name="20% - Accent3 4 4 2 2 3" xfId="34302"/>
    <cellStyle name="20% - Accent3 4 4 2 3" xfId="16166"/>
    <cellStyle name="20% - Accent3 4 4 2 3 2" xfId="34303"/>
    <cellStyle name="20% - Accent3 4 4 2 4" xfId="24741"/>
    <cellStyle name="20% - Accent3 4 4 2 4 2" xfId="34304"/>
    <cellStyle name="20% - Accent3 4 4 2 5" xfId="34305"/>
    <cellStyle name="20% - Accent3 4 4 3" xfId="3712"/>
    <cellStyle name="20% - Accent3 4 4 3 2" xfId="18516"/>
    <cellStyle name="20% - Accent3 4 4 3 2 2" xfId="34306"/>
    <cellStyle name="20% - Accent3 4 4 3 3" xfId="34307"/>
    <cellStyle name="20% - Accent3 4 4 4" xfId="16165"/>
    <cellStyle name="20% - Accent3 4 4 4 2" xfId="34308"/>
    <cellStyle name="20% - Accent3 4 4 5" xfId="24740"/>
    <cellStyle name="20% - Accent3 4 4 5 2" xfId="34309"/>
    <cellStyle name="20% - Accent3 4 4 6" xfId="34310"/>
    <cellStyle name="20% - Accent3 4 5" xfId="979"/>
    <cellStyle name="20% - Accent3 4 5 2" xfId="3714"/>
    <cellStyle name="20% - Accent3 4 5 2 2" xfId="18518"/>
    <cellStyle name="20% - Accent3 4 5 2 2 2" xfId="34311"/>
    <cellStyle name="20% - Accent3 4 5 2 3" xfId="34312"/>
    <cellStyle name="20% - Accent3 4 5 3" xfId="16167"/>
    <cellStyle name="20% - Accent3 4 5 3 2" xfId="34313"/>
    <cellStyle name="20% - Accent3 4 5 4" xfId="24742"/>
    <cellStyle name="20% - Accent3 4 5 4 2" xfId="34314"/>
    <cellStyle name="20% - Accent3 4 5 5" xfId="34315"/>
    <cellStyle name="20% - Accent3 4 6" xfId="6195"/>
    <cellStyle name="20% - Accent3 4 6 2" xfId="20984"/>
    <cellStyle name="20% - Accent3 4 6 2 2" xfId="34316"/>
    <cellStyle name="20% - Accent3 4 6 3" xfId="27143"/>
    <cellStyle name="20% - Accent3 4 6 3 2" xfId="34317"/>
    <cellStyle name="20% - Accent3 4 6 4" xfId="34318"/>
    <cellStyle name="20% - Accent3 4 7" xfId="3703"/>
    <cellStyle name="20% - Accent3 4 7 2" xfId="18507"/>
    <cellStyle name="20% - Accent3 4 7 2 2" xfId="34319"/>
    <cellStyle name="20% - Accent3 4 7 3" xfId="34320"/>
    <cellStyle name="20% - Accent3 4 8" xfId="16156"/>
    <cellStyle name="20% - Accent3 4 8 2" xfId="34321"/>
    <cellStyle name="20% - Accent3 4 9" xfId="24731"/>
    <cellStyle name="20% - Accent3 4 9 2" xfId="34322"/>
    <cellStyle name="20% - Accent3 40" xfId="6196"/>
    <cellStyle name="20% - Accent3 40 2" xfId="20985"/>
    <cellStyle name="20% - Accent3 40 2 2" xfId="34323"/>
    <cellStyle name="20% - Accent3 40 3" xfId="27144"/>
    <cellStyle name="20% - Accent3 40 3 2" xfId="34324"/>
    <cellStyle name="20% - Accent3 40 4" xfId="34325"/>
    <cellStyle name="20% - Accent3 41" xfId="6197"/>
    <cellStyle name="20% - Accent3 41 2" xfId="20986"/>
    <cellStyle name="20% - Accent3 41 2 2" xfId="34326"/>
    <cellStyle name="20% - Accent3 41 3" xfId="27145"/>
    <cellStyle name="20% - Accent3 41 3 2" xfId="34327"/>
    <cellStyle name="20% - Accent3 41 4" xfId="34328"/>
    <cellStyle name="20% - Accent3 42" xfId="6198"/>
    <cellStyle name="20% - Accent3 42 2" xfId="20987"/>
    <cellStyle name="20% - Accent3 42 2 2" xfId="34329"/>
    <cellStyle name="20% - Accent3 42 3" xfId="27146"/>
    <cellStyle name="20% - Accent3 42 3 2" xfId="34330"/>
    <cellStyle name="20% - Accent3 42 4" xfId="34331"/>
    <cellStyle name="20% - Accent3 43" xfId="6199"/>
    <cellStyle name="20% - Accent3 43 2" xfId="20988"/>
    <cellStyle name="20% - Accent3 43 2 2" xfId="34332"/>
    <cellStyle name="20% - Accent3 43 3" xfId="27147"/>
    <cellStyle name="20% - Accent3 43 3 2" xfId="34333"/>
    <cellStyle name="20% - Accent3 43 4" xfId="34334"/>
    <cellStyle name="20% - Accent3 44" xfId="6200"/>
    <cellStyle name="20% - Accent3 44 2" xfId="20989"/>
    <cellStyle name="20% - Accent3 44 2 2" xfId="34335"/>
    <cellStyle name="20% - Accent3 44 3" xfId="27148"/>
    <cellStyle name="20% - Accent3 44 3 2" xfId="34336"/>
    <cellStyle name="20% - Accent3 44 4" xfId="34337"/>
    <cellStyle name="20% - Accent3 45" xfId="6201"/>
    <cellStyle name="20% - Accent3 45 2" xfId="20990"/>
    <cellStyle name="20% - Accent3 45 2 2" xfId="34338"/>
    <cellStyle name="20% - Accent3 45 3" xfId="27149"/>
    <cellStyle name="20% - Accent3 45 3 2" xfId="34339"/>
    <cellStyle name="20% - Accent3 45 4" xfId="34340"/>
    <cellStyle name="20% - Accent3 46" xfId="6202"/>
    <cellStyle name="20% - Accent3 46 2" xfId="20991"/>
    <cellStyle name="20% - Accent3 46 2 2" xfId="34341"/>
    <cellStyle name="20% - Accent3 46 3" xfId="27150"/>
    <cellStyle name="20% - Accent3 46 3 2" xfId="34342"/>
    <cellStyle name="20% - Accent3 46 4" xfId="34343"/>
    <cellStyle name="20% - Accent3 47" xfId="6203"/>
    <cellStyle name="20% - Accent3 47 2" xfId="20992"/>
    <cellStyle name="20% - Accent3 47 2 2" xfId="34344"/>
    <cellStyle name="20% - Accent3 47 3" xfId="27151"/>
    <cellStyle name="20% - Accent3 47 3 2" xfId="34345"/>
    <cellStyle name="20% - Accent3 47 4" xfId="34346"/>
    <cellStyle name="20% - Accent3 48" xfId="6204"/>
    <cellStyle name="20% - Accent3 48 2" xfId="20993"/>
    <cellStyle name="20% - Accent3 48 2 2" xfId="34347"/>
    <cellStyle name="20% - Accent3 48 3" xfId="27152"/>
    <cellStyle name="20% - Accent3 48 3 2" xfId="34348"/>
    <cellStyle name="20% - Accent3 48 4" xfId="34349"/>
    <cellStyle name="20% - Accent3 49" xfId="6205"/>
    <cellStyle name="20% - Accent3 49 2" xfId="20994"/>
    <cellStyle name="20% - Accent3 49 2 2" xfId="34350"/>
    <cellStyle name="20% - Accent3 49 3" xfId="27153"/>
    <cellStyle name="20% - Accent3 49 3 2" xfId="34351"/>
    <cellStyle name="20% - Accent3 49 4" xfId="34352"/>
    <cellStyle name="20% - Accent3 5" xfId="980"/>
    <cellStyle name="20% - Accent3 5 10" xfId="34353"/>
    <cellStyle name="20% - Accent3 5 2" xfId="981"/>
    <cellStyle name="20% - Accent3 5 2 2" xfId="982"/>
    <cellStyle name="20% - Accent3 5 2 2 2" xfId="983"/>
    <cellStyle name="20% - Accent3 5 2 2 2 2" xfId="3718"/>
    <cellStyle name="20% - Accent3 5 2 2 2 2 2" xfId="18522"/>
    <cellStyle name="20% - Accent3 5 2 2 2 2 2 2" xfId="34354"/>
    <cellStyle name="20% - Accent3 5 2 2 2 2 3" xfId="34355"/>
    <cellStyle name="20% - Accent3 5 2 2 2 3" xfId="16171"/>
    <cellStyle name="20% - Accent3 5 2 2 2 3 2" xfId="34356"/>
    <cellStyle name="20% - Accent3 5 2 2 2 4" xfId="24746"/>
    <cellStyle name="20% - Accent3 5 2 2 2 4 2" xfId="34357"/>
    <cellStyle name="20% - Accent3 5 2 2 2 5" xfId="34358"/>
    <cellStyle name="20% - Accent3 5 2 2 3" xfId="3717"/>
    <cellStyle name="20% - Accent3 5 2 2 3 2" xfId="18521"/>
    <cellStyle name="20% - Accent3 5 2 2 3 2 2" xfId="34359"/>
    <cellStyle name="20% - Accent3 5 2 2 3 3" xfId="34360"/>
    <cellStyle name="20% - Accent3 5 2 2 4" xfId="16170"/>
    <cellStyle name="20% - Accent3 5 2 2 4 2" xfId="34361"/>
    <cellStyle name="20% - Accent3 5 2 2 5" xfId="24745"/>
    <cellStyle name="20% - Accent3 5 2 2 5 2" xfId="34362"/>
    <cellStyle name="20% - Accent3 5 2 2 6" xfId="34363"/>
    <cellStyle name="20% - Accent3 5 2 3" xfId="984"/>
    <cellStyle name="20% - Accent3 5 2 3 2" xfId="3719"/>
    <cellStyle name="20% - Accent3 5 2 3 2 2" xfId="18523"/>
    <cellStyle name="20% - Accent3 5 2 3 2 2 2" xfId="34364"/>
    <cellStyle name="20% - Accent3 5 2 3 2 3" xfId="34365"/>
    <cellStyle name="20% - Accent3 5 2 3 3" xfId="16172"/>
    <cellStyle name="20% - Accent3 5 2 3 3 2" xfId="34366"/>
    <cellStyle name="20% - Accent3 5 2 3 4" xfId="24747"/>
    <cellStyle name="20% - Accent3 5 2 3 4 2" xfId="34367"/>
    <cellStyle name="20% - Accent3 5 2 3 5" xfId="34368"/>
    <cellStyle name="20% - Accent3 5 2 4" xfId="3716"/>
    <cellStyle name="20% - Accent3 5 2 4 2" xfId="18520"/>
    <cellStyle name="20% - Accent3 5 2 4 2 2" xfId="34369"/>
    <cellStyle name="20% - Accent3 5 2 4 3" xfId="34370"/>
    <cellStyle name="20% - Accent3 5 2 5" xfId="16169"/>
    <cellStyle name="20% - Accent3 5 2 5 2" xfId="34371"/>
    <cellStyle name="20% - Accent3 5 2 6" xfId="24744"/>
    <cellStyle name="20% - Accent3 5 2 6 2" xfId="34372"/>
    <cellStyle name="20% - Accent3 5 2 7" xfId="34373"/>
    <cellStyle name="20% - Accent3 5 3" xfId="985"/>
    <cellStyle name="20% - Accent3 5 3 2" xfId="986"/>
    <cellStyle name="20% - Accent3 5 3 2 2" xfId="987"/>
    <cellStyle name="20% - Accent3 5 3 2 2 2" xfId="3722"/>
    <cellStyle name="20% - Accent3 5 3 2 2 2 2" xfId="18526"/>
    <cellStyle name="20% - Accent3 5 3 2 2 2 2 2" xfId="34374"/>
    <cellStyle name="20% - Accent3 5 3 2 2 2 3" xfId="34375"/>
    <cellStyle name="20% - Accent3 5 3 2 2 3" xfId="16175"/>
    <cellStyle name="20% - Accent3 5 3 2 2 3 2" xfId="34376"/>
    <cellStyle name="20% - Accent3 5 3 2 2 4" xfId="24750"/>
    <cellStyle name="20% - Accent3 5 3 2 2 4 2" xfId="34377"/>
    <cellStyle name="20% - Accent3 5 3 2 2 5" xfId="34378"/>
    <cellStyle name="20% - Accent3 5 3 2 3" xfId="3721"/>
    <cellStyle name="20% - Accent3 5 3 2 3 2" xfId="18525"/>
    <cellStyle name="20% - Accent3 5 3 2 3 2 2" xfId="34379"/>
    <cellStyle name="20% - Accent3 5 3 2 3 3" xfId="34380"/>
    <cellStyle name="20% - Accent3 5 3 2 4" xfId="16174"/>
    <cellStyle name="20% - Accent3 5 3 2 4 2" xfId="34381"/>
    <cellStyle name="20% - Accent3 5 3 2 5" xfId="24749"/>
    <cellStyle name="20% - Accent3 5 3 2 5 2" xfId="34382"/>
    <cellStyle name="20% - Accent3 5 3 2 6" xfId="34383"/>
    <cellStyle name="20% - Accent3 5 3 3" xfId="988"/>
    <cellStyle name="20% - Accent3 5 3 3 2" xfId="3723"/>
    <cellStyle name="20% - Accent3 5 3 3 2 2" xfId="18527"/>
    <cellStyle name="20% - Accent3 5 3 3 2 2 2" xfId="34384"/>
    <cellStyle name="20% - Accent3 5 3 3 2 3" xfId="34385"/>
    <cellStyle name="20% - Accent3 5 3 3 3" xfId="16176"/>
    <cellStyle name="20% - Accent3 5 3 3 3 2" xfId="34386"/>
    <cellStyle name="20% - Accent3 5 3 3 4" xfId="24751"/>
    <cellStyle name="20% - Accent3 5 3 3 4 2" xfId="34387"/>
    <cellStyle name="20% - Accent3 5 3 3 5" xfId="34388"/>
    <cellStyle name="20% - Accent3 5 3 4" xfId="3720"/>
    <cellStyle name="20% - Accent3 5 3 4 2" xfId="18524"/>
    <cellStyle name="20% - Accent3 5 3 4 2 2" xfId="34389"/>
    <cellStyle name="20% - Accent3 5 3 4 3" xfId="34390"/>
    <cellStyle name="20% - Accent3 5 3 5" xfId="16173"/>
    <cellStyle name="20% - Accent3 5 3 5 2" xfId="34391"/>
    <cellStyle name="20% - Accent3 5 3 6" xfId="24748"/>
    <cellStyle name="20% - Accent3 5 3 6 2" xfId="34392"/>
    <cellStyle name="20% - Accent3 5 3 7" xfId="34393"/>
    <cellStyle name="20% - Accent3 5 4" xfId="989"/>
    <cellStyle name="20% - Accent3 5 4 2" xfId="990"/>
    <cellStyle name="20% - Accent3 5 4 2 2" xfId="3725"/>
    <cellStyle name="20% - Accent3 5 4 2 2 2" xfId="18529"/>
    <cellStyle name="20% - Accent3 5 4 2 2 2 2" xfId="34394"/>
    <cellStyle name="20% - Accent3 5 4 2 2 3" xfId="34395"/>
    <cellStyle name="20% - Accent3 5 4 2 3" xfId="16178"/>
    <cellStyle name="20% - Accent3 5 4 2 3 2" xfId="34396"/>
    <cellStyle name="20% - Accent3 5 4 2 4" xfId="24753"/>
    <cellStyle name="20% - Accent3 5 4 2 4 2" xfId="34397"/>
    <cellStyle name="20% - Accent3 5 4 2 5" xfId="34398"/>
    <cellStyle name="20% - Accent3 5 4 3" xfId="3724"/>
    <cellStyle name="20% - Accent3 5 4 3 2" xfId="18528"/>
    <cellStyle name="20% - Accent3 5 4 3 2 2" xfId="34399"/>
    <cellStyle name="20% - Accent3 5 4 3 3" xfId="34400"/>
    <cellStyle name="20% - Accent3 5 4 4" xfId="16177"/>
    <cellStyle name="20% - Accent3 5 4 4 2" xfId="34401"/>
    <cellStyle name="20% - Accent3 5 4 5" xfId="24752"/>
    <cellStyle name="20% - Accent3 5 4 5 2" xfId="34402"/>
    <cellStyle name="20% - Accent3 5 4 6" xfId="34403"/>
    <cellStyle name="20% - Accent3 5 5" xfId="991"/>
    <cellStyle name="20% - Accent3 5 5 2" xfId="3726"/>
    <cellStyle name="20% - Accent3 5 5 2 2" xfId="18530"/>
    <cellStyle name="20% - Accent3 5 5 2 2 2" xfId="34404"/>
    <cellStyle name="20% - Accent3 5 5 2 3" xfId="34405"/>
    <cellStyle name="20% - Accent3 5 5 3" xfId="16179"/>
    <cellStyle name="20% - Accent3 5 5 3 2" xfId="34406"/>
    <cellStyle name="20% - Accent3 5 5 4" xfId="24754"/>
    <cellStyle name="20% - Accent3 5 5 4 2" xfId="34407"/>
    <cellStyle name="20% - Accent3 5 5 5" xfId="34408"/>
    <cellStyle name="20% - Accent3 5 6" xfId="6206"/>
    <cellStyle name="20% - Accent3 5 6 2" xfId="20995"/>
    <cellStyle name="20% - Accent3 5 6 2 2" xfId="34409"/>
    <cellStyle name="20% - Accent3 5 6 3" xfId="27154"/>
    <cellStyle name="20% - Accent3 5 6 3 2" xfId="34410"/>
    <cellStyle name="20% - Accent3 5 6 4" xfId="34411"/>
    <cellStyle name="20% - Accent3 5 7" xfId="3715"/>
    <cellStyle name="20% - Accent3 5 7 2" xfId="18519"/>
    <cellStyle name="20% - Accent3 5 7 2 2" xfId="34412"/>
    <cellStyle name="20% - Accent3 5 7 3" xfId="34413"/>
    <cellStyle name="20% - Accent3 5 8" xfId="16168"/>
    <cellStyle name="20% - Accent3 5 8 2" xfId="34414"/>
    <cellStyle name="20% - Accent3 5 9" xfId="24743"/>
    <cellStyle name="20% - Accent3 5 9 2" xfId="34415"/>
    <cellStyle name="20% - Accent3 50" xfId="6207"/>
    <cellStyle name="20% - Accent3 50 2" xfId="20996"/>
    <cellStyle name="20% - Accent3 50 2 2" xfId="34416"/>
    <cellStyle name="20% - Accent3 50 3" xfId="27155"/>
    <cellStyle name="20% - Accent3 50 3 2" xfId="34417"/>
    <cellStyle name="20% - Accent3 50 4" xfId="34418"/>
    <cellStyle name="20% - Accent3 51" xfId="6208"/>
    <cellStyle name="20% - Accent3 51 2" xfId="20997"/>
    <cellStyle name="20% - Accent3 51 2 2" xfId="34419"/>
    <cellStyle name="20% - Accent3 51 3" xfId="27156"/>
    <cellStyle name="20% - Accent3 51 3 2" xfId="34420"/>
    <cellStyle name="20% - Accent3 51 4" xfId="34421"/>
    <cellStyle name="20% - Accent3 52" xfId="6209"/>
    <cellStyle name="20% - Accent3 52 2" xfId="20998"/>
    <cellStyle name="20% - Accent3 52 2 2" xfId="34422"/>
    <cellStyle name="20% - Accent3 52 3" xfId="27157"/>
    <cellStyle name="20% - Accent3 52 3 2" xfId="34423"/>
    <cellStyle name="20% - Accent3 52 4" xfId="34424"/>
    <cellStyle name="20% - Accent3 53" xfId="6210"/>
    <cellStyle name="20% - Accent3 53 2" xfId="20999"/>
    <cellStyle name="20% - Accent3 53 2 2" xfId="34425"/>
    <cellStyle name="20% - Accent3 53 3" xfId="27158"/>
    <cellStyle name="20% - Accent3 53 3 2" xfId="34426"/>
    <cellStyle name="20% - Accent3 53 4" xfId="34427"/>
    <cellStyle name="20% - Accent3 54" xfId="6211"/>
    <cellStyle name="20% - Accent3 54 2" xfId="21000"/>
    <cellStyle name="20% - Accent3 54 2 2" xfId="34428"/>
    <cellStyle name="20% - Accent3 54 3" xfId="27159"/>
    <cellStyle name="20% - Accent3 54 3 2" xfId="34429"/>
    <cellStyle name="20% - Accent3 54 4" xfId="34430"/>
    <cellStyle name="20% - Accent3 55" xfId="6212"/>
    <cellStyle name="20% - Accent3 55 2" xfId="21001"/>
    <cellStyle name="20% - Accent3 55 2 2" xfId="34431"/>
    <cellStyle name="20% - Accent3 55 3" xfId="27160"/>
    <cellStyle name="20% - Accent3 55 3 2" xfId="34432"/>
    <cellStyle name="20% - Accent3 55 4" xfId="34433"/>
    <cellStyle name="20% - Accent3 56" xfId="6213"/>
    <cellStyle name="20% - Accent3 56 2" xfId="21002"/>
    <cellStyle name="20% - Accent3 56 2 2" xfId="34434"/>
    <cellStyle name="20% - Accent3 56 3" xfId="27161"/>
    <cellStyle name="20% - Accent3 56 3 2" xfId="34435"/>
    <cellStyle name="20% - Accent3 56 4" xfId="34436"/>
    <cellStyle name="20% - Accent3 57" xfId="6214"/>
    <cellStyle name="20% - Accent3 57 2" xfId="21003"/>
    <cellStyle name="20% - Accent3 57 2 2" xfId="34437"/>
    <cellStyle name="20% - Accent3 57 3" xfId="27162"/>
    <cellStyle name="20% - Accent3 57 3 2" xfId="34438"/>
    <cellStyle name="20% - Accent3 57 4" xfId="34439"/>
    <cellStyle name="20% - Accent3 58" xfId="6215"/>
    <cellStyle name="20% - Accent3 58 2" xfId="21004"/>
    <cellStyle name="20% - Accent3 58 2 2" xfId="34440"/>
    <cellStyle name="20% - Accent3 58 3" xfId="27163"/>
    <cellStyle name="20% - Accent3 58 3 2" xfId="34441"/>
    <cellStyle name="20% - Accent3 58 4" xfId="34442"/>
    <cellStyle name="20% - Accent3 59" xfId="6216"/>
    <cellStyle name="20% - Accent3 59 2" xfId="21005"/>
    <cellStyle name="20% - Accent3 59 2 2" xfId="34443"/>
    <cellStyle name="20% - Accent3 59 3" xfId="27164"/>
    <cellStyle name="20% - Accent3 59 3 2" xfId="34444"/>
    <cellStyle name="20% - Accent3 59 4" xfId="34445"/>
    <cellStyle name="20% - Accent3 6" xfId="992"/>
    <cellStyle name="20% - Accent3 6 10" xfId="34446"/>
    <cellStyle name="20% - Accent3 6 2" xfId="993"/>
    <cellStyle name="20% - Accent3 6 2 2" xfId="994"/>
    <cellStyle name="20% - Accent3 6 2 2 2" xfId="995"/>
    <cellStyle name="20% - Accent3 6 2 2 2 2" xfId="3730"/>
    <cellStyle name="20% - Accent3 6 2 2 2 2 2" xfId="18534"/>
    <cellStyle name="20% - Accent3 6 2 2 2 2 2 2" xfId="34447"/>
    <cellStyle name="20% - Accent3 6 2 2 2 2 3" xfId="34448"/>
    <cellStyle name="20% - Accent3 6 2 2 2 3" xfId="16183"/>
    <cellStyle name="20% - Accent3 6 2 2 2 3 2" xfId="34449"/>
    <cellStyle name="20% - Accent3 6 2 2 2 4" xfId="24758"/>
    <cellStyle name="20% - Accent3 6 2 2 2 4 2" xfId="34450"/>
    <cellStyle name="20% - Accent3 6 2 2 2 5" xfId="34451"/>
    <cellStyle name="20% - Accent3 6 2 2 3" xfId="3729"/>
    <cellStyle name="20% - Accent3 6 2 2 3 2" xfId="18533"/>
    <cellStyle name="20% - Accent3 6 2 2 3 2 2" xfId="34452"/>
    <cellStyle name="20% - Accent3 6 2 2 3 3" xfId="34453"/>
    <cellStyle name="20% - Accent3 6 2 2 4" xfId="16182"/>
    <cellStyle name="20% - Accent3 6 2 2 4 2" xfId="34454"/>
    <cellStyle name="20% - Accent3 6 2 2 5" xfId="24757"/>
    <cellStyle name="20% - Accent3 6 2 2 5 2" xfId="34455"/>
    <cellStyle name="20% - Accent3 6 2 2 6" xfId="34456"/>
    <cellStyle name="20% - Accent3 6 2 3" xfId="996"/>
    <cellStyle name="20% - Accent3 6 2 3 2" xfId="3731"/>
    <cellStyle name="20% - Accent3 6 2 3 2 2" xfId="18535"/>
    <cellStyle name="20% - Accent3 6 2 3 2 2 2" xfId="34457"/>
    <cellStyle name="20% - Accent3 6 2 3 2 3" xfId="34458"/>
    <cellStyle name="20% - Accent3 6 2 3 3" xfId="16184"/>
    <cellStyle name="20% - Accent3 6 2 3 3 2" xfId="34459"/>
    <cellStyle name="20% - Accent3 6 2 3 4" xfId="24759"/>
    <cellStyle name="20% - Accent3 6 2 3 4 2" xfId="34460"/>
    <cellStyle name="20% - Accent3 6 2 3 5" xfId="34461"/>
    <cellStyle name="20% - Accent3 6 2 4" xfId="3728"/>
    <cellStyle name="20% - Accent3 6 2 4 2" xfId="18532"/>
    <cellStyle name="20% - Accent3 6 2 4 2 2" xfId="34462"/>
    <cellStyle name="20% - Accent3 6 2 4 3" xfId="34463"/>
    <cellStyle name="20% - Accent3 6 2 5" xfId="16181"/>
    <cellStyle name="20% - Accent3 6 2 5 2" xfId="34464"/>
    <cellStyle name="20% - Accent3 6 2 6" xfId="24756"/>
    <cellStyle name="20% - Accent3 6 2 6 2" xfId="34465"/>
    <cellStyle name="20% - Accent3 6 2 7" xfId="34466"/>
    <cellStyle name="20% - Accent3 6 3" xfId="997"/>
    <cellStyle name="20% - Accent3 6 3 2" xfId="998"/>
    <cellStyle name="20% - Accent3 6 3 2 2" xfId="999"/>
    <cellStyle name="20% - Accent3 6 3 2 2 2" xfId="3734"/>
    <cellStyle name="20% - Accent3 6 3 2 2 2 2" xfId="18538"/>
    <cellStyle name="20% - Accent3 6 3 2 2 2 2 2" xfId="34467"/>
    <cellStyle name="20% - Accent3 6 3 2 2 2 3" xfId="34468"/>
    <cellStyle name="20% - Accent3 6 3 2 2 3" xfId="16187"/>
    <cellStyle name="20% - Accent3 6 3 2 2 3 2" xfId="34469"/>
    <cellStyle name="20% - Accent3 6 3 2 2 4" xfId="24762"/>
    <cellStyle name="20% - Accent3 6 3 2 2 4 2" xfId="34470"/>
    <cellStyle name="20% - Accent3 6 3 2 2 5" xfId="34471"/>
    <cellStyle name="20% - Accent3 6 3 2 3" xfId="3733"/>
    <cellStyle name="20% - Accent3 6 3 2 3 2" xfId="18537"/>
    <cellStyle name="20% - Accent3 6 3 2 3 2 2" xfId="34472"/>
    <cellStyle name="20% - Accent3 6 3 2 3 3" xfId="34473"/>
    <cellStyle name="20% - Accent3 6 3 2 4" xfId="16186"/>
    <cellStyle name="20% - Accent3 6 3 2 4 2" xfId="34474"/>
    <cellStyle name="20% - Accent3 6 3 2 5" xfId="24761"/>
    <cellStyle name="20% - Accent3 6 3 2 5 2" xfId="34475"/>
    <cellStyle name="20% - Accent3 6 3 2 6" xfId="34476"/>
    <cellStyle name="20% - Accent3 6 3 3" xfId="1000"/>
    <cellStyle name="20% - Accent3 6 3 3 2" xfId="3735"/>
    <cellStyle name="20% - Accent3 6 3 3 2 2" xfId="18539"/>
    <cellStyle name="20% - Accent3 6 3 3 2 2 2" xfId="34477"/>
    <cellStyle name="20% - Accent3 6 3 3 2 3" xfId="34478"/>
    <cellStyle name="20% - Accent3 6 3 3 3" xfId="16188"/>
    <cellStyle name="20% - Accent3 6 3 3 3 2" xfId="34479"/>
    <cellStyle name="20% - Accent3 6 3 3 4" xfId="24763"/>
    <cellStyle name="20% - Accent3 6 3 3 4 2" xfId="34480"/>
    <cellStyle name="20% - Accent3 6 3 3 5" xfId="34481"/>
    <cellStyle name="20% - Accent3 6 3 4" xfId="3732"/>
    <cellStyle name="20% - Accent3 6 3 4 2" xfId="18536"/>
    <cellStyle name="20% - Accent3 6 3 4 2 2" xfId="34482"/>
    <cellStyle name="20% - Accent3 6 3 4 3" xfId="34483"/>
    <cellStyle name="20% - Accent3 6 3 5" xfId="16185"/>
    <cellStyle name="20% - Accent3 6 3 5 2" xfId="34484"/>
    <cellStyle name="20% - Accent3 6 3 6" xfId="24760"/>
    <cellStyle name="20% - Accent3 6 3 6 2" xfId="34485"/>
    <cellStyle name="20% - Accent3 6 3 7" xfId="34486"/>
    <cellStyle name="20% - Accent3 6 4" xfId="1001"/>
    <cellStyle name="20% - Accent3 6 4 2" xfId="1002"/>
    <cellStyle name="20% - Accent3 6 4 2 2" xfId="3737"/>
    <cellStyle name="20% - Accent3 6 4 2 2 2" xfId="18541"/>
    <cellStyle name="20% - Accent3 6 4 2 2 2 2" xfId="34487"/>
    <cellStyle name="20% - Accent3 6 4 2 2 3" xfId="34488"/>
    <cellStyle name="20% - Accent3 6 4 2 3" xfId="16190"/>
    <cellStyle name="20% - Accent3 6 4 2 3 2" xfId="34489"/>
    <cellStyle name="20% - Accent3 6 4 2 4" xfId="24765"/>
    <cellStyle name="20% - Accent3 6 4 2 4 2" xfId="34490"/>
    <cellStyle name="20% - Accent3 6 4 2 5" xfId="34491"/>
    <cellStyle name="20% - Accent3 6 4 3" xfId="3736"/>
    <cellStyle name="20% - Accent3 6 4 3 2" xfId="18540"/>
    <cellStyle name="20% - Accent3 6 4 3 2 2" xfId="34492"/>
    <cellStyle name="20% - Accent3 6 4 3 3" xfId="34493"/>
    <cellStyle name="20% - Accent3 6 4 4" xfId="16189"/>
    <cellStyle name="20% - Accent3 6 4 4 2" xfId="34494"/>
    <cellStyle name="20% - Accent3 6 4 5" xfId="24764"/>
    <cellStyle name="20% - Accent3 6 4 5 2" xfId="34495"/>
    <cellStyle name="20% - Accent3 6 4 6" xfId="34496"/>
    <cellStyle name="20% - Accent3 6 5" xfId="1003"/>
    <cellStyle name="20% - Accent3 6 5 2" xfId="3738"/>
    <cellStyle name="20% - Accent3 6 5 2 2" xfId="18542"/>
    <cellStyle name="20% - Accent3 6 5 2 2 2" xfId="34497"/>
    <cellStyle name="20% - Accent3 6 5 2 3" xfId="34498"/>
    <cellStyle name="20% - Accent3 6 5 3" xfId="16191"/>
    <cellStyle name="20% - Accent3 6 5 3 2" xfId="34499"/>
    <cellStyle name="20% - Accent3 6 5 4" xfId="24766"/>
    <cellStyle name="20% - Accent3 6 5 4 2" xfId="34500"/>
    <cellStyle name="20% - Accent3 6 5 5" xfId="34501"/>
    <cellStyle name="20% - Accent3 6 6" xfId="6217"/>
    <cellStyle name="20% - Accent3 6 6 2" xfId="21006"/>
    <cellStyle name="20% - Accent3 6 6 2 2" xfId="34502"/>
    <cellStyle name="20% - Accent3 6 6 3" xfId="27165"/>
    <cellStyle name="20% - Accent3 6 6 3 2" xfId="34503"/>
    <cellStyle name="20% - Accent3 6 6 4" xfId="34504"/>
    <cellStyle name="20% - Accent3 6 7" xfId="3727"/>
    <cellStyle name="20% - Accent3 6 7 2" xfId="18531"/>
    <cellStyle name="20% - Accent3 6 7 2 2" xfId="34505"/>
    <cellStyle name="20% - Accent3 6 7 3" xfId="34506"/>
    <cellStyle name="20% - Accent3 6 8" xfId="16180"/>
    <cellStyle name="20% - Accent3 6 8 2" xfId="34507"/>
    <cellStyle name="20% - Accent3 6 9" xfId="24755"/>
    <cellStyle name="20% - Accent3 6 9 2" xfId="34508"/>
    <cellStyle name="20% - Accent3 60" xfId="6218"/>
    <cellStyle name="20% - Accent3 60 2" xfId="21007"/>
    <cellStyle name="20% - Accent3 60 2 2" xfId="34509"/>
    <cellStyle name="20% - Accent3 60 3" xfId="27166"/>
    <cellStyle name="20% - Accent3 60 3 2" xfId="34510"/>
    <cellStyle name="20% - Accent3 60 4" xfId="34511"/>
    <cellStyle name="20% - Accent3 61" xfId="6219"/>
    <cellStyle name="20% - Accent3 61 2" xfId="21008"/>
    <cellStyle name="20% - Accent3 61 2 2" xfId="34512"/>
    <cellStyle name="20% - Accent3 61 3" xfId="27167"/>
    <cellStyle name="20% - Accent3 61 3 2" xfId="34513"/>
    <cellStyle name="20% - Accent3 61 4" xfId="34514"/>
    <cellStyle name="20% - Accent3 62" xfId="6220"/>
    <cellStyle name="20% - Accent3 62 2" xfId="21009"/>
    <cellStyle name="20% - Accent3 62 2 2" xfId="34515"/>
    <cellStyle name="20% - Accent3 62 3" xfId="27168"/>
    <cellStyle name="20% - Accent3 62 3 2" xfId="34516"/>
    <cellStyle name="20% - Accent3 62 4" xfId="34517"/>
    <cellStyle name="20% - Accent3 63" xfId="6221"/>
    <cellStyle name="20% - Accent3 63 2" xfId="21010"/>
    <cellStyle name="20% - Accent3 63 2 2" xfId="34518"/>
    <cellStyle name="20% - Accent3 63 3" xfId="27169"/>
    <cellStyle name="20% - Accent3 63 3 2" xfId="34519"/>
    <cellStyle name="20% - Accent3 63 4" xfId="34520"/>
    <cellStyle name="20% - Accent3 64" xfId="6222"/>
    <cellStyle name="20% - Accent3 64 2" xfId="21011"/>
    <cellStyle name="20% - Accent3 64 2 2" xfId="34521"/>
    <cellStyle name="20% - Accent3 64 3" xfId="27170"/>
    <cellStyle name="20% - Accent3 64 3 2" xfId="34522"/>
    <cellStyle name="20% - Accent3 64 4" xfId="34523"/>
    <cellStyle name="20% - Accent3 65" xfId="6223"/>
    <cellStyle name="20% - Accent3 65 2" xfId="21012"/>
    <cellStyle name="20% - Accent3 65 2 2" xfId="34524"/>
    <cellStyle name="20% - Accent3 65 3" xfId="27171"/>
    <cellStyle name="20% - Accent3 65 3 2" xfId="34525"/>
    <cellStyle name="20% - Accent3 65 4" xfId="34526"/>
    <cellStyle name="20% - Accent3 66" xfId="6224"/>
    <cellStyle name="20% - Accent3 66 2" xfId="21013"/>
    <cellStyle name="20% - Accent3 66 2 2" xfId="34527"/>
    <cellStyle name="20% - Accent3 66 3" xfId="27172"/>
    <cellStyle name="20% - Accent3 66 3 2" xfId="34528"/>
    <cellStyle name="20% - Accent3 66 4" xfId="34529"/>
    <cellStyle name="20% - Accent3 67" xfId="6225"/>
    <cellStyle name="20% - Accent3 67 2" xfId="21014"/>
    <cellStyle name="20% - Accent3 67 2 2" xfId="34530"/>
    <cellStyle name="20% - Accent3 67 3" xfId="27173"/>
    <cellStyle name="20% - Accent3 67 3 2" xfId="34531"/>
    <cellStyle name="20% - Accent3 67 4" xfId="34532"/>
    <cellStyle name="20% - Accent3 68" xfId="6226"/>
    <cellStyle name="20% - Accent3 68 2" xfId="21015"/>
    <cellStyle name="20% - Accent3 68 2 2" xfId="34533"/>
    <cellStyle name="20% - Accent3 68 3" xfId="27174"/>
    <cellStyle name="20% - Accent3 68 3 2" xfId="34534"/>
    <cellStyle name="20% - Accent3 68 4" xfId="34535"/>
    <cellStyle name="20% - Accent3 69" xfId="6227"/>
    <cellStyle name="20% - Accent3 69 2" xfId="21016"/>
    <cellStyle name="20% - Accent3 69 2 2" xfId="34536"/>
    <cellStyle name="20% - Accent3 69 3" xfId="27175"/>
    <cellStyle name="20% - Accent3 69 3 2" xfId="34537"/>
    <cellStyle name="20% - Accent3 69 4" xfId="34538"/>
    <cellStyle name="20% - Accent3 7" xfId="1004"/>
    <cellStyle name="20% - Accent3 7 2" xfId="1005"/>
    <cellStyle name="20% - Accent3 7 2 2" xfId="1006"/>
    <cellStyle name="20% - Accent3 7 2 2 2" xfId="3741"/>
    <cellStyle name="20% - Accent3 7 2 2 2 2" xfId="18545"/>
    <cellStyle name="20% - Accent3 7 2 2 2 2 2" xfId="34539"/>
    <cellStyle name="20% - Accent3 7 2 2 2 3" xfId="34540"/>
    <cellStyle name="20% - Accent3 7 2 2 3" xfId="16194"/>
    <cellStyle name="20% - Accent3 7 2 2 3 2" xfId="34541"/>
    <cellStyle name="20% - Accent3 7 2 2 4" xfId="24769"/>
    <cellStyle name="20% - Accent3 7 2 2 4 2" xfId="34542"/>
    <cellStyle name="20% - Accent3 7 2 2 5" xfId="34543"/>
    <cellStyle name="20% - Accent3 7 2 3" xfId="3740"/>
    <cellStyle name="20% - Accent3 7 2 3 2" xfId="18544"/>
    <cellStyle name="20% - Accent3 7 2 3 2 2" xfId="34544"/>
    <cellStyle name="20% - Accent3 7 2 3 3" xfId="34545"/>
    <cellStyle name="20% - Accent3 7 2 4" xfId="16193"/>
    <cellStyle name="20% - Accent3 7 2 4 2" xfId="34546"/>
    <cellStyle name="20% - Accent3 7 2 5" xfId="24768"/>
    <cellStyle name="20% - Accent3 7 2 5 2" xfId="34547"/>
    <cellStyle name="20% - Accent3 7 2 6" xfId="34548"/>
    <cellStyle name="20% - Accent3 7 3" xfId="1007"/>
    <cellStyle name="20% - Accent3 7 3 2" xfId="3742"/>
    <cellStyle name="20% - Accent3 7 3 2 2" xfId="18546"/>
    <cellStyle name="20% - Accent3 7 3 2 2 2" xfId="34549"/>
    <cellStyle name="20% - Accent3 7 3 2 3" xfId="34550"/>
    <cellStyle name="20% - Accent3 7 3 3" xfId="16195"/>
    <cellStyle name="20% - Accent3 7 3 3 2" xfId="34551"/>
    <cellStyle name="20% - Accent3 7 3 4" xfId="24770"/>
    <cellStyle name="20% - Accent3 7 3 4 2" xfId="34552"/>
    <cellStyle name="20% - Accent3 7 3 5" xfId="34553"/>
    <cellStyle name="20% - Accent3 7 4" xfId="6228"/>
    <cellStyle name="20% - Accent3 7 4 2" xfId="21017"/>
    <cellStyle name="20% - Accent3 7 4 2 2" xfId="34554"/>
    <cellStyle name="20% - Accent3 7 4 3" xfId="27176"/>
    <cellStyle name="20% - Accent3 7 4 3 2" xfId="34555"/>
    <cellStyle name="20% - Accent3 7 4 4" xfId="34556"/>
    <cellStyle name="20% - Accent3 7 5" xfId="3739"/>
    <cellStyle name="20% - Accent3 7 5 2" xfId="18543"/>
    <cellStyle name="20% - Accent3 7 5 2 2" xfId="34557"/>
    <cellStyle name="20% - Accent3 7 5 3" xfId="34558"/>
    <cellStyle name="20% - Accent3 7 6" xfId="16192"/>
    <cellStyle name="20% - Accent3 7 6 2" xfId="34559"/>
    <cellStyle name="20% - Accent3 7 7" xfId="24767"/>
    <cellStyle name="20% - Accent3 7 7 2" xfId="34560"/>
    <cellStyle name="20% - Accent3 7 8" xfId="34561"/>
    <cellStyle name="20% - Accent3 70" xfId="6229"/>
    <cellStyle name="20% - Accent3 70 2" xfId="21018"/>
    <cellStyle name="20% - Accent3 70 2 2" xfId="34562"/>
    <cellStyle name="20% - Accent3 70 3" xfId="27177"/>
    <cellStyle name="20% - Accent3 70 3 2" xfId="34563"/>
    <cellStyle name="20% - Accent3 70 4" xfId="34564"/>
    <cellStyle name="20% - Accent3 71" xfId="6230"/>
    <cellStyle name="20% - Accent3 71 2" xfId="21019"/>
    <cellStyle name="20% - Accent3 71 2 2" xfId="34565"/>
    <cellStyle name="20% - Accent3 71 3" xfId="27178"/>
    <cellStyle name="20% - Accent3 71 3 2" xfId="34566"/>
    <cellStyle name="20% - Accent3 71 4" xfId="34567"/>
    <cellStyle name="20% - Accent3 72" xfId="6231"/>
    <cellStyle name="20% - Accent3 72 2" xfId="21020"/>
    <cellStyle name="20% - Accent3 72 2 2" xfId="34568"/>
    <cellStyle name="20% - Accent3 72 3" xfId="27179"/>
    <cellStyle name="20% - Accent3 72 3 2" xfId="34569"/>
    <cellStyle name="20% - Accent3 72 4" xfId="34570"/>
    <cellStyle name="20% - Accent3 73" xfId="6232"/>
    <cellStyle name="20% - Accent3 73 2" xfId="21021"/>
    <cellStyle name="20% - Accent3 73 2 2" xfId="34571"/>
    <cellStyle name="20% - Accent3 73 3" xfId="27180"/>
    <cellStyle name="20% - Accent3 73 3 2" xfId="34572"/>
    <cellStyle name="20% - Accent3 73 4" xfId="34573"/>
    <cellStyle name="20% - Accent3 74" xfId="6233"/>
    <cellStyle name="20% - Accent3 74 2" xfId="21022"/>
    <cellStyle name="20% - Accent3 74 2 2" xfId="34574"/>
    <cellStyle name="20% - Accent3 74 3" xfId="27181"/>
    <cellStyle name="20% - Accent3 74 3 2" xfId="34575"/>
    <cellStyle name="20% - Accent3 74 4" xfId="34576"/>
    <cellStyle name="20% - Accent3 75" xfId="6234"/>
    <cellStyle name="20% - Accent3 75 2" xfId="21023"/>
    <cellStyle name="20% - Accent3 75 2 2" xfId="34577"/>
    <cellStyle name="20% - Accent3 75 3" xfId="27182"/>
    <cellStyle name="20% - Accent3 75 3 2" xfId="34578"/>
    <cellStyle name="20% - Accent3 75 4" xfId="34579"/>
    <cellStyle name="20% - Accent3 76" xfId="6235"/>
    <cellStyle name="20% - Accent3 76 2" xfId="21024"/>
    <cellStyle name="20% - Accent3 76 2 2" xfId="34580"/>
    <cellStyle name="20% - Accent3 76 3" xfId="27183"/>
    <cellStyle name="20% - Accent3 76 3 2" xfId="34581"/>
    <cellStyle name="20% - Accent3 76 4" xfId="34582"/>
    <cellStyle name="20% - Accent3 77" xfId="6236"/>
    <cellStyle name="20% - Accent3 77 2" xfId="21025"/>
    <cellStyle name="20% - Accent3 77 2 2" xfId="34583"/>
    <cellStyle name="20% - Accent3 77 3" xfId="27184"/>
    <cellStyle name="20% - Accent3 77 3 2" xfId="34584"/>
    <cellStyle name="20% - Accent3 77 4" xfId="34585"/>
    <cellStyle name="20% - Accent3 78" xfId="6237"/>
    <cellStyle name="20% - Accent3 78 2" xfId="21026"/>
    <cellStyle name="20% - Accent3 78 2 2" xfId="34586"/>
    <cellStyle name="20% - Accent3 78 3" xfId="27185"/>
    <cellStyle name="20% - Accent3 78 3 2" xfId="34587"/>
    <cellStyle name="20% - Accent3 78 4" xfId="34588"/>
    <cellStyle name="20% - Accent3 79" xfId="6238"/>
    <cellStyle name="20% - Accent3 79 2" xfId="21027"/>
    <cellStyle name="20% - Accent3 79 2 2" xfId="34589"/>
    <cellStyle name="20% - Accent3 79 3" xfId="27186"/>
    <cellStyle name="20% - Accent3 79 3 2" xfId="34590"/>
    <cellStyle name="20% - Accent3 79 4" xfId="34591"/>
    <cellStyle name="20% - Accent3 8" xfId="1008"/>
    <cellStyle name="20% - Accent3 8 2" xfId="1009"/>
    <cellStyle name="20% - Accent3 8 2 2" xfId="1010"/>
    <cellStyle name="20% - Accent3 8 2 2 2" xfId="3745"/>
    <cellStyle name="20% - Accent3 8 2 2 2 2" xfId="18549"/>
    <cellStyle name="20% - Accent3 8 2 2 2 2 2" xfId="34592"/>
    <cellStyle name="20% - Accent3 8 2 2 2 3" xfId="34593"/>
    <cellStyle name="20% - Accent3 8 2 2 3" xfId="16198"/>
    <cellStyle name="20% - Accent3 8 2 2 3 2" xfId="34594"/>
    <cellStyle name="20% - Accent3 8 2 2 4" xfId="24773"/>
    <cellStyle name="20% - Accent3 8 2 2 4 2" xfId="34595"/>
    <cellStyle name="20% - Accent3 8 2 2 5" xfId="34596"/>
    <cellStyle name="20% - Accent3 8 2 3" xfId="3744"/>
    <cellStyle name="20% - Accent3 8 2 3 2" xfId="18548"/>
    <cellStyle name="20% - Accent3 8 2 3 2 2" xfId="34597"/>
    <cellStyle name="20% - Accent3 8 2 3 3" xfId="34598"/>
    <cellStyle name="20% - Accent3 8 2 4" xfId="16197"/>
    <cellStyle name="20% - Accent3 8 2 4 2" xfId="34599"/>
    <cellStyle name="20% - Accent3 8 2 5" xfId="24772"/>
    <cellStyle name="20% - Accent3 8 2 5 2" xfId="34600"/>
    <cellStyle name="20% - Accent3 8 2 6" xfId="34601"/>
    <cellStyle name="20% - Accent3 8 3" xfId="1011"/>
    <cellStyle name="20% - Accent3 8 3 2" xfId="3746"/>
    <cellStyle name="20% - Accent3 8 3 2 2" xfId="18550"/>
    <cellStyle name="20% - Accent3 8 3 2 2 2" xfId="34602"/>
    <cellStyle name="20% - Accent3 8 3 2 3" xfId="34603"/>
    <cellStyle name="20% - Accent3 8 3 3" xfId="16199"/>
    <cellStyle name="20% - Accent3 8 3 3 2" xfId="34604"/>
    <cellStyle name="20% - Accent3 8 3 4" xfId="24774"/>
    <cellStyle name="20% - Accent3 8 3 4 2" xfId="34605"/>
    <cellStyle name="20% - Accent3 8 3 5" xfId="34606"/>
    <cellStyle name="20% - Accent3 8 4" xfId="6239"/>
    <cellStyle name="20% - Accent3 8 4 2" xfId="21028"/>
    <cellStyle name="20% - Accent3 8 4 2 2" xfId="34607"/>
    <cellStyle name="20% - Accent3 8 4 3" xfId="27187"/>
    <cellStyle name="20% - Accent3 8 4 3 2" xfId="34608"/>
    <cellStyle name="20% - Accent3 8 4 4" xfId="34609"/>
    <cellStyle name="20% - Accent3 8 5" xfId="3743"/>
    <cellStyle name="20% - Accent3 8 5 2" xfId="18547"/>
    <cellStyle name="20% - Accent3 8 5 2 2" xfId="34610"/>
    <cellStyle name="20% - Accent3 8 5 3" xfId="34611"/>
    <cellStyle name="20% - Accent3 8 6" xfId="16196"/>
    <cellStyle name="20% - Accent3 8 6 2" xfId="34612"/>
    <cellStyle name="20% - Accent3 8 7" xfId="24771"/>
    <cellStyle name="20% - Accent3 8 7 2" xfId="34613"/>
    <cellStyle name="20% - Accent3 8 8" xfId="34614"/>
    <cellStyle name="20% - Accent3 80" xfId="6240"/>
    <cellStyle name="20% - Accent3 80 2" xfId="21029"/>
    <cellStyle name="20% - Accent3 80 2 2" xfId="34615"/>
    <cellStyle name="20% - Accent3 80 3" xfId="27188"/>
    <cellStyle name="20% - Accent3 80 3 2" xfId="34616"/>
    <cellStyle name="20% - Accent3 80 4" xfId="34617"/>
    <cellStyle name="20% - Accent3 81" xfId="6241"/>
    <cellStyle name="20% - Accent3 81 2" xfId="21030"/>
    <cellStyle name="20% - Accent3 81 2 2" xfId="34618"/>
    <cellStyle name="20% - Accent3 81 3" xfId="27189"/>
    <cellStyle name="20% - Accent3 81 3 2" xfId="34619"/>
    <cellStyle name="20% - Accent3 81 4" xfId="34620"/>
    <cellStyle name="20% - Accent3 82" xfId="6242"/>
    <cellStyle name="20% - Accent3 82 2" xfId="21031"/>
    <cellStyle name="20% - Accent3 82 2 2" xfId="34621"/>
    <cellStyle name="20% - Accent3 82 3" xfId="27190"/>
    <cellStyle name="20% - Accent3 82 3 2" xfId="34622"/>
    <cellStyle name="20% - Accent3 82 4" xfId="34623"/>
    <cellStyle name="20% - Accent3 83" xfId="6243"/>
    <cellStyle name="20% - Accent3 83 2" xfId="21032"/>
    <cellStyle name="20% - Accent3 83 2 2" xfId="34624"/>
    <cellStyle name="20% - Accent3 83 3" xfId="27191"/>
    <cellStyle name="20% - Accent3 83 3 2" xfId="34625"/>
    <cellStyle name="20% - Accent3 83 4" xfId="34626"/>
    <cellStyle name="20% - Accent3 84" xfId="6244"/>
    <cellStyle name="20% - Accent3 84 2" xfId="21033"/>
    <cellStyle name="20% - Accent3 84 2 2" xfId="34627"/>
    <cellStyle name="20% - Accent3 84 3" xfId="27192"/>
    <cellStyle name="20% - Accent3 84 3 2" xfId="34628"/>
    <cellStyle name="20% - Accent3 84 4" xfId="34629"/>
    <cellStyle name="20% - Accent3 85" xfId="6245"/>
    <cellStyle name="20% - Accent3 85 2" xfId="21034"/>
    <cellStyle name="20% - Accent3 85 2 2" xfId="34630"/>
    <cellStyle name="20% - Accent3 85 3" xfId="27193"/>
    <cellStyle name="20% - Accent3 85 3 2" xfId="34631"/>
    <cellStyle name="20% - Accent3 85 4" xfId="34632"/>
    <cellStyle name="20% - Accent3 86" xfId="6246"/>
    <cellStyle name="20% - Accent3 86 2" xfId="21035"/>
    <cellStyle name="20% - Accent3 86 2 2" xfId="34633"/>
    <cellStyle name="20% - Accent3 86 3" xfId="27194"/>
    <cellStyle name="20% - Accent3 86 3 2" xfId="34634"/>
    <cellStyle name="20% - Accent3 86 4" xfId="34635"/>
    <cellStyle name="20% - Accent3 87" xfId="6247"/>
    <cellStyle name="20% - Accent3 87 2" xfId="21036"/>
    <cellStyle name="20% - Accent3 87 2 2" xfId="34636"/>
    <cellStyle name="20% - Accent3 87 3" xfId="27195"/>
    <cellStyle name="20% - Accent3 87 3 2" xfId="34637"/>
    <cellStyle name="20% - Accent3 87 4" xfId="34638"/>
    <cellStyle name="20% - Accent3 88" xfId="6248"/>
    <cellStyle name="20% - Accent3 88 2" xfId="21037"/>
    <cellStyle name="20% - Accent3 88 2 2" xfId="34639"/>
    <cellStyle name="20% - Accent3 88 3" xfId="27196"/>
    <cellStyle name="20% - Accent3 88 3 2" xfId="34640"/>
    <cellStyle name="20% - Accent3 88 4" xfId="34641"/>
    <cellStyle name="20% - Accent3 89" xfId="6249"/>
    <cellStyle name="20% - Accent3 89 2" xfId="21038"/>
    <cellStyle name="20% - Accent3 89 2 2" xfId="34642"/>
    <cellStyle name="20% - Accent3 89 3" xfId="27197"/>
    <cellStyle name="20% - Accent3 89 3 2" xfId="34643"/>
    <cellStyle name="20% - Accent3 89 4" xfId="34644"/>
    <cellStyle name="20% - Accent3 9" xfId="1012"/>
    <cellStyle name="20% - Accent3 9 2" xfId="1013"/>
    <cellStyle name="20% - Accent3 9 2 2" xfId="1014"/>
    <cellStyle name="20% - Accent3 9 2 2 2" xfId="3749"/>
    <cellStyle name="20% - Accent3 9 2 2 2 2" xfId="18553"/>
    <cellStyle name="20% - Accent3 9 2 2 2 2 2" xfId="34645"/>
    <cellStyle name="20% - Accent3 9 2 2 2 3" xfId="34646"/>
    <cellStyle name="20% - Accent3 9 2 2 3" xfId="16202"/>
    <cellStyle name="20% - Accent3 9 2 2 3 2" xfId="34647"/>
    <cellStyle name="20% - Accent3 9 2 2 4" xfId="24777"/>
    <cellStyle name="20% - Accent3 9 2 2 4 2" xfId="34648"/>
    <cellStyle name="20% - Accent3 9 2 2 5" xfId="34649"/>
    <cellStyle name="20% - Accent3 9 2 3" xfId="3748"/>
    <cellStyle name="20% - Accent3 9 2 3 2" xfId="18552"/>
    <cellStyle name="20% - Accent3 9 2 3 2 2" xfId="34650"/>
    <cellStyle name="20% - Accent3 9 2 3 3" xfId="34651"/>
    <cellStyle name="20% - Accent3 9 2 4" xfId="16201"/>
    <cellStyle name="20% - Accent3 9 2 4 2" xfId="34652"/>
    <cellStyle name="20% - Accent3 9 2 5" xfId="24776"/>
    <cellStyle name="20% - Accent3 9 2 5 2" xfId="34653"/>
    <cellStyle name="20% - Accent3 9 2 6" xfId="34654"/>
    <cellStyle name="20% - Accent3 9 3" xfId="1015"/>
    <cellStyle name="20% - Accent3 9 3 2" xfId="3750"/>
    <cellStyle name="20% - Accent3 9 3 2 2" xfId="18554"/>
    <cellStyle name="20% - Accent3 9 3 2 2 2" xfId="34655"/>
    <cellStyle name="20% - Accent3 9 3 2 3" xfId="34656"/>
    <cellStyle name="20% - Accent3 9 3 3" xfId="16203"/>
    <cellStyle name="20% - Accent3 9 3 3 2" xfId="34657"/>
    <cellStyle name="20% - Accent3 9 3 4" xfId="24778"/>
    <cellStyle name="20% - Accent3 9 3 4 2" xfId="34658"/>
    <cellStyle name="20% - Accent3 9 3 5" xfId="34659"/>
    <cellStyle name="20% - Accent3 9 4" xfId="6250"/>
    <cellStyle name="20% - Accent3 9 4 2" xfId="21039"/>
    <cellStyle name="20% - Accent3 9 4 2 2" xfId="34660"/>
    <cellStyle name="20% - Accent3 9 4 3" xfId="27198"/>
    <cellStyle name="20% - Accent3 9 4 3 2" xfId="34661"/>
    <cellStyle name="20% - Accent3 9 4 4" xfId="34662"/>
    <cellStyle name="20% - Accent3 9 5" xfId="3747"/>
    <cellStyle name="20% - Accent3 9 5 2" xfId="18551"/>
    <cellStyle name="20% - Accent3 9 5 2 2" xfId="34663"/>
    <cellStyle name="20% - Accent3 9 5 3" xfId="34664"/>
    <cellStyle name="20% - Accent3 9 6" xfId="16200"/>
    <cellStyle name="20% - Accent3 9 6 2" xfId="34665"/>
    <cellStyle name="20% - Accent3 9 7" xfId="24775"/>
    <cellStyle name="20% - Accent3 9 7 2" xfId="34666"/>
    <cellStyle name="20% - Accent3 9 8" xfId="34667"/>
    <cellStyle name="20% - Accent3 90" xfId="6251"/>
    <cellStyle name="20% - Accent3 90 2" xfId="21040"/>
    <cellStyle name="20% - Accent3 90 2 2" xfId="34668"/>
    <cellStyle name="20% - Accent3 90 3" xfId="27199"/>
    <cellStyle name="20% - Accent3 90 3 2" xfId="34669"/>
    <cellStyle name="20% - Accent3 90 4" xfId="34670"/>
    <cellStyle name="20% - Accent3 91" xfId="6252"/>
    <cellStyle name="20% - Accent3 91 2" xfId="21041"/>
    <cellStyle name="20% - Accent3 91 2 2" xfId="34671"/>
    <cellStyle name="20% - Accent3 91 3" xfId="27200"/>
    <cellStyle name="20% - Accent3 91 3 2" xfId="34672"/>
    <cellStyle name="20% - Accent3 91 4" xfId="34673"/>
    <cellStyle name="20% - Accent3 92" xfId="6253"/>
    <cellStyle name="20% - Accent3 92 2" xfId="21042"/>
    <cellStyle name="20% - Accent3 92 2 2" xfId="34674"/>
    <cellStyle name="20% - Accent3 92 3" xfId="27201"/>
    <cellStyle name="20% - Accent3 92 3 2" xfId="34675"/>
    <cellStyle name="20% - Accent3 92 4" xfId="34676"/>
    <cellStyle name="20% - Accent3 93" xfId="6254"/>
    <cellStyle name="20% - Accent3 93 2" xfId="21043"/>
    <cellStyle name="20% - Accent3 93 2 2" xfId="34677"/>
    <cellStyle name="20% - Accent3 93 3" xfId="27202"/>
    <cellStyle name="20% - Accent3 93 3 2" xfId="34678"/>
    <cellStyle name="20% - Accent3 93 4" xfId="34679"/>
    <cellStyle name="20% - Accent3 94" xfId="6255"/>
    <cellStyle name="20% - Accent3 94 2" xfId="21044"/>
    <cellStyle name="20% - Accent3 94 2 2" xfId="34680"/>
    <cellStyle name="20% - Accent3 94 3" xfId="27203"/>
    <cellStyle name="20% - Accent3 94 3 2" xfId="34681"/>
    <cellStyle name="20% - Accent3 94 4" xfId="34682"/>
    <cellStyle name="20% - Accent3 95" xfId="6256"/>
    <cellStyle name="20% - Accent3 95 2" xfId="21045"/>
    <cellStyle name="20% - Accent3 95 2 2" xfId="34683"/>
    <cellStyle name="20% - Accent3 95 3" xfId="27204"/>
    <cellStyle name="20% - Accent3 95 3 2" xfId="34684"/>
    <cellStyle name="20% - Accent3 95 4" xfId="34685"/>
    <cellStyle name="20% - Accent3 96" xfId="6257"/>
    <cellStyle name="20% - Accent3 96 2" xfId="21046"/>
    <cellStyle name="20% - Accent3 96 2 2" xfId="34686"/>
    <cellStyle name="20% - Accent3 96 3" xfId="27205"/>
    <cellStyle name="20% - Accent3 96 3 2" xfId="34687"/>
    <cellStyle name="20% - Accent3 96 4" xfId="34688"/>
    <cellStyle name="20% - Accent3 97" xfId="6258"/>
    <cellStyle name="20% - Accent3 97 2" xfId="21047"/>
    <cellStyle name="20% - Accent3 97 2 2" xfId="34689"/>
    <cellStyle name="20% - Accent3 97 3" xfId="27206"/>
    <cellStyle name="20% - Accent3 97 3 2" xfId="34690"/>
    <cellStyle name="20% - Accent3 97 4" xfId="34691"/>
    <cellStyle name="20% - Accent3 98" xfId="6259"/>
    <cellStyle name="20% - Accent3 98 2" xfId="21048"/>
    <cellStyle name="20% - Accent3 98 2 2" xfId="34692"/>
    <cellStyle name="20% - Accent3 98 3" xfId="27207"/>
    <cellStyle name="20% - Accent3 98 3 2" xfId="34693"/>
    <cellStyle name="20% - Accent3 98 4" xfId="34694"/>
    <cellStyle name="20% - Accent3 99" xfId="6260"/>
    <cellStyle name="20% - Accent3 99 2" xfId="21049"/>
    <cellStyle name="20% - Accent3 99 2 2" xfId="34695"/>
    <cellStyle name="20% - Accent3 99 3" xfId="27208"/>
    <cellStyle name="20% - Accent3 99 3 2" xfId="34696"/>
    <cellStyle name="20% - Accent3 99 4" xfId="34697"/>
    <cellStyle name="20% - Accent4 10" xfId="1016"/>
    <cellStyle name="20% - Accent4 10 2" xfId="1017"/>
    <cellStyle name="20% - Accent4 10 2 2" xfId="1018"/>
    <cellStyle name="20% - Accent4 10 2 2 2" xfId="3753"/>
    <cellStyle name="20% - Accent4 10 2 2 2 2" xfId="18557"/>
    <cellStyle name="20% - Accent4 10 2 2 2 2 2" xfId="34698"/>
    <cellStyle name="20% - Accent4 10 2 2 2 3" xfId="34699"/>
    <cellStyle name="20% - Accent4 10 2 2 3" xfId="16206"/>
    <cellStyle name="20% - Accent4 10 2 2 3 2" xfId="34700"/>
    <cellStyle name="20% - Accent4 10 2 2 4" xfId="24781"/>
    <cellStyle name="20% - Accent4 10 2 2 4 2" xfId="34701"/>
    <cellStyle name="20% - Accent4 10 2 2 5" xfId="34702"/>
    <cellStyle name="20% - Accent4 10 2 3" xfId="3752"/>
    <cellStyle name="20% - Accent4 10 2 3 2" xfId="18556"/>
    <cellStyle name="20% - Accent4 10 2 3 2 2" xfId="34703"/>
    <cellStyle name="20% - Accent4 10 2 3 3" xfId="34704"/>
    <cellStyle name="20% - Accent4 10 2 4" xfId="16205"/>
    <cellStyle name="20% - Accent4 10 2 4 2" xfId="34705"/>
    <cellStyle name="20% - Accent4 10 2 5" xfId="24780"/>
    <cellStyle name="20% - Accent4 10 2 5 2" xfId="34706"/>
    <cellStyle name="20% - Accent4 10 2 6" xfId="34707"/>
    <cellStyle name="20% - Accent4 10 3" xfId="1019"/>
    <cellStyle name="20% - Accent4 10 3 2" xfId="3754"/>
    <cellStyle name="20% - Accent4 10 3 2 2" xfId="18558"/>
    <cellStyle name="20% - Accent4 10 3 2 2 2" xfId="34708"/>
    <cellStyle name="20% - Accent4 10 3 2 3" xfId="34709"/>
    <cellStyle name="20% - Accent4 10 3 3" xfId="16207"/>
    <cellStyle name="20% - Accent4 10 3 3 2" xfId="34710"/>
    <cellStyle name="20% - Accent4 10 3 4" xfId="24782"/>
    <cellStyle name="20% - Accent4 10 3 4 2" xfId="34711"/>
    <cellStyle name="20% - Accent4 10 3 5" xfId="34712"/>
    <cellStyle name="20% - Accent4 10 4" xfId="6261"/>
    <cellStyle name="20% - Accent4 10 4 2" xfId="21050"/>
    <cellStyle name="20% - Accent4 10 4 2 2" xfId="34713"/>
    <cellStyle name="20% - Accent4 10 4 3" xfId="27209"/>
    <cellStyle name="20% - Accent4 10 4 3 2" xfId="34714"/>
    <cellStyle name="20% - Accent4 10 4 4" xfId="34715"/>
    <cellStyle name="20% - Accent4 10 5" xfId="3751"/>
    <cellStyle name="20% - Accent4 10 5 2" xfId="18555"/>
    <cellStyle name="20% - Accent4 10 5 2 2" xfId="34716"/>
    <cellStyle name="20% - Accent4 10 5 3" xfId="34717"/>
    <cellStyle name="20% - Accent4 10 6" xfId="16204"/>
    <cellStyle name="20% - Accent4 10 6 2" xfId="34718"/>
    <cellStyle name="20% - Accent4 10 7" xfId="24779"/>
    <cellStyle name="20% - Accent4 10 7 2" xfId="34719"/>
    <cellStyle name="20% - Accent4 10 8" xfId="34720"/>
    <cellStyle name="20% - Accent4 100" xfId="6262"/>
    <cellStyle name="20% - Accent4 100 2" xfId="21051"/>
    <cellStyle name="20% - Accent4 100 2 2" xfId="34721"/>
    <cellStyle name="20% - Accent4 100 3" xfId="27210"/>
    <cellStyle name="20% - Accent4 100 3 2" xfId="34722"/>
    <cellStyle name="20% - Accent4 100 4" xfId="34723"/>
    <cellStyle name="20% - Accent4 101" xfId="6263"/>
    <cellStyle name="20% - Accent4 101 2" xfId="21052"/>
    <cellStyle name="20% - Accent4 101 2 2" xfId="34724"/>
    <cellStyle name="20% - Accent4 101 3" xfId="27211"/>
    <cellStyle name="20% - Accent4 101 3 2" xfId="34725"/>
    <cellStyle name="20% - Accent4 101 4" xfId="34726"/>
    <cellStyle name="20% - Accent4 102" xfId="6264"/>
    <cellStyle name="20% - Accent4 102 2" xfId="21053"/>
    <cellStyle name="20% - Accent4 102 2 2" xfId="34727"/>
    <cellStyle name="20% - Accent4 102 3" xfId="27212"/>
    <cellStyle name="20% - Accent4 102 3 2" xfId="34728"/>
    <cellStyle name="20% - Accent4 102 4" xfId="34729"/>
    <cellStyle name="20% - Accent4 103" xfId="6265"/>
    <cellStyle name="20% - Accent4 103 2" xfId="21054"/>
    <cellStyle name="20% - Accent4 103 2 2" xfId="34730"/>
    <cellStyle name="20% - Accent4 103 3" xfId="27213"/>
    <cellStyle name="20% - Accent4 103 3 2" xfId="34731"/>
    <cellStyle name="20% - Accent4 103 4" xfId="34732"/>
    <cellStyle name="20% - Accent4 104" xfId="6266"/>
    <cellStyle name="20% - Accent4 104 2" xfId="21055"/>
    <cellStyle name="20% - Accent4 104 2 2" xfId="34733"/>
    <cellStyle name="20% - Accent4 104 3" xfId="27214"/>
    <cellStyle name="20% - Accent4 104 3 2" xfId="34734"/>
    <cellStyle name="20% - Accent4 104 4" xfId="34735"/>
    <cellStyle name="20% - Accent4 105" xfId="6267"/>
    <cellStyle name="20% - Accent4 105 2" xfId="21056"/>
    <cellStyle name="20% - Accent4 105 2 2" xfId="34736"/>
    <cellStyle name="20% - Accent4 105 3" xfId="27215"/>
    <cellStyle name="20% - Accent4 105 3 2" xfId="34737"/>
    <cellStyle name="20% - Accent4 105 4" xfId="34738"/>
    <cellStyle name="20% - Accent4 106" xfId="6268"/>
    <cellStyle name="20% - Accent4 106 2" xfId="21057"/>
    <cellStyle name="20% - Accent4 106 2 2" xfId="34739"/>
    <cellStyle name="20% - Accent4 106 3" xfId="27216"/>
    <cellStyle name="20% - Accent4 106 3 2" xfId="34740"/>
    <cellStyle name="20% - Accent4 106 4" xfId="34741"/>
    <cellStyle name="20% - Accent4 107" xfId="6269"/>
    <cellStyle name="20% - Accent4 107 2" xfId="21058"/>
    <cellStyle name="20% - Accent4 107 2 2" xfId="34742"/>
    <cellStyle name="20% - Accent4 107 3" xfId="27217"/>
    <cellStyle name="20% - Accent4 107 3 2" xfId="34743"/>
    <cellStyle name="20% - Accent4 107 4" xfId="34744"/>
    <cellStyle name="20% - Accent4 108" xfId="6270"/>
    <cellStyle name="20% - Accent4 108 2" xfId="21059"/>
    <cellStyle name="20% - Accent4 108 2 2" xfId="34745"/>
    <cellStyle name="20% - Accent4 108 3" xfId="27218"/>
    <cellStyle name="20% - Accent4 108 3 2" xfId="34746"/>
    <cellStyle name="20% - Accent4 108 4" xfId="34747"/>
    <cellStyle name="20% - Accent4 109" xfId="6271"/>
    <cellStyle name="20% - Accent4 109 2" xfId="21060"/>
    <cellStyle name="20% - Accent4 109 2 2" xfId="34748"/>
    <cellStyle name="20% - Accent4 109 3" xfId="27219"/>
    <cellStyle name="20% - Accent4 109 3 2" xfId="34749"/>
    <cellStyle name="20% - Accent4 109 4" xfId="34750"/>
    <cellStyle name="20% - Accent4 11" xfId="1020"/>
    <cellStyle name="20% - Accent4 11 2" xfId="1021"/>
    <cellStyle name="20% - Accent4 11 2 2" xfId="1022"/>
    <cellStyle name="20% - Accent4 11 2 2 2" xfId="3757"/>
    <cellStyle name="20% - Accent4 11 2 2 2 2" xfId="18561"/>
    <cellStyle name="20% - Accent4 11 2 2 2 2 2" xfId="34751"/>
    <cellStyle name="20% - Accent4 11 2 2 2 3" xfId="34752"/>
    <cellStyle name="20% - Accent4 11 2 2 3" xfId="16210"/>
    <cellStyle name="20% - Accent4 11 2 2 3 2" xfId="34753"/>
    <cellStyle name="20% - Accent4 11 2 2 4" xfId="24785"/>
    <cellStyle name="20% - Accent4 11 2 2 4 2" xfId="34754"/>
    <cellStyle name="20% - Accent4 11 2 2 5" xfId="34755"/>
    <cellStyle name="20% - Accent4 11 2 3" xfId="3756"/>
    <cellStyle name="20% - Accent4 11 2 3 2" xfId="18560"/>
    <cellStyle name="20% - Accent4 11 2 3 2 2" xfId="34756"/>
    <cellStyle name="20% - Accent4 11 2 3 3" xfId="34757"/>
    <cellStyle name="20% - Accent4 11 2 4" xfId="16209"/>
    <cellStyle name="20% - Accent4 11 2 4 2" xfId="34758"/>
    <cellStyle name="20% - Accent4 11 2 5" xfId="24784"/>
    <cellStyle name="20% - Accent4 11 2 5 2" xfId="34759"/>
    <cellStyle name="20% - Accent4 11 2 6" xfId="34760"/>
    <cellStyle name="20% - Accent4 11 3" xfId="1023"/>
    <cellStyle name="20% - Accent4 11 3 2" xfId="3758"/>
    <cellStyle name="20% - Accent4 11 3 2 2" xfId="18562"/>
    <cellStyle name="20% - Accent4 11 3 2 2 2" xfId="34761"/>
    <cellStyle name="20% - Accent4 11 3 2 3" xfId="34762"/>
    <cellStyle name="20% - Accent4 11 3 3" xfId="16211"/>
    <cellStyle name="20% - Accent4 11 3 3 2" xfId="34763"/>
    <cellStyle name="20% - Accent4 11 3 4" xfId="24786"/>
    <cellStyle name="20% - Accent4 11 3 4 2" xfId="34764"/>
    <cellStyle name="20% - Accent4 11 3 5" xfId="34765"/>
    <cellStyle name="20% - Accent4 11 4" xfId="6272"/>
    <cellStyle name="20% - Accent4 11 4 2" xfId="21061"/>
    <cellStyle name="20% - Accent4 11 4 2 2" xfId="34766"/>
    <cellStyle name="20% - Accent4 11 4 3" xfId="27220"/>
    <cellStyle name="20% - Accent4 11 4 3 2" xfId="34767"/>
    <cellStyle name="20% - Accent4 11 4 4" xfId="34768"/>
    <cellStyle name="20% - Accent4 11 5" xfId="3755"/>
    <cellStyle name="20% - Accent4 11 5 2" xfId="18559"/>
    <cellStyle name="20% - Accent4 11 5 2 2" xfId="34769"/>
    <cellStyle name="20% - Accent4 11 5 3" xfId="34770"/>
    <cellStyle name="20% - Accent4 11 6" xfId="16208"/>
    <cellStyle name="20% - Accent4 11 6 2" xfId="34771"/>
    <cellStyle name="20% - Accent4 11 7" xfId="24783"/>
    <cellStyle name="20% - Accent4 11 7 2" xfId="34772"/>
    <cellStyle name="20% - Accent4 11 8" xfId="34773"/>
    <cellStyle name="20% - Accent4 110" xfId="6273"/>
    <cellStyle name="20% - Accent4 110 2" xfId="21062"/>
    <cellStyle name="20% - Accent4 110 2 2" xfId="34774"/>
    <cellStyle name="20% - Accent4 110 3" xfId="27221"/>
    <cellStyle name="20% - Accent4 110 3 2" xfId="34775"/>
    <cellStyle name="20% - Accent4 110 4" xfId="34776"/>
    <cellStyle name="20% - Accent4 111" xfId="6274"/>
    <cellStyle name="20% - Accent4 111 2" xfId="21063"/>
    <cellStyle name="20% - Accent4 111 2 2" xfId="34777"/>
    <cellStyle name="20% - Accent4 111 3" xfId="27222"/>
    <cellStyle name="20% - Accent4 111 3 2" xfId="34778"/>
    <cellStyle name="20% - Accent4 111 4" xfId="34779"/>
    <cellStyle name="20% - Accent4 112" xfId="6275"/>
    <cellStyle name="20% - Accent4 112 2" xfId="21064"/>
    <cellStyle name="20% - Accent4 112 2 2" xfId="34780"/>
    <cellStyle name="20% - Accent4 112 3" xfId="27223"/>
    <cellStyle name="20% - Accent4 112 3 2" xfId="34781"/>
    <cellStyle name="20% - Accent4 112 4" xfId="34782"/>
    <cellStyle name="20% - Accent4 113" xfId="6276"/>
    <cellStyle name="20% - Accent4 113 2" xfId="21065"/>
    <cellStyle name="20% - Accent4 113 2 2" xfId="34783"/>
    <cellStyle name="20% - Accent4 113 3" xfId="27224"/>
    <cellStyle name="20% - Accent4 113 3 2" xfId="34784"/>
    <cellStyle name="20% - Accent4 113 4" xfId="34785"/>
    <cellStyle name="20% - Accent4 114" xfId="6277"/>
    <cellStyle name="20% - Accent4 114 2" xfId="21066"/>
    <cellStyle name="20% - Accent4 114 2 2" xfId="34786"/>
    <cellStyle name="20% - Accent4 114 3" xfId="27225"/>
    <cellStyle name="20% - Accent4 114 3 2" xfId="34787"/>
    <cellStyle name="20% - Accent4 114 4" xfId="34788"/>
    <cellStyle name="20% - Accent4 115" xfId="6278"/>
    <cellStyle name="20% - Accent4 115 2" xfId="21067"/>
    <cellStyle name="20% - Accent4 115 2 2" xfId="34789"/>
    <cellStyle name="20% - Accent4 115 3" xfId="27226"/>
    <cellStyle name="20% - Accent4 115 3 2" xfId="34790"/>
    <cellStyle name="20% - Accent4 115 4" xfId="34791"/>
    <cellStyle name="20% - Accent4 116" xfId="6279"/>
    <cellStyle name="20% - Accent4 116 2" xfId="21068"/>
    <cellStyle name="20% - Accent4 116 2 2" xfId="34792"/>
    <cellStyle name="20% - Accent4 116 3" xfId="27227"/>
    <cellStyle name="20% - Accent4 116 3 2" xfId="34793"/>
    <cellStyle name="20% - Accent4 116 4" xfId="34794"/>
    <cellStyle name="20% - Accent4 117" xfId="6280"/>
    <cellStyle name="20% - Accent4 117 2" xfId="21069"/>
    <cellStyle name="20% - Accent4 117 2 2" xfId="34795"/>
    <cellStyle name="20% - Accent4 117 3" xfId="27228"/>
    <cellStyle name="20% - Accent4 117 3 2" xfId="34796"/>
    <cellStyle name="20% - Accent4 117 4" xfId="34797"/>
    <cellStyle name="20% - Accent4 118" xfId="6281"/>
    <cellStyle name="20% - Accent4 118 2" xfId="21070"/>
    <cellStyle name="20% - Accent4 118 2 2" xfId="34798"/>
    <cellStyle name="20% - Accent4 118 3" xfId="27229"/>
    <cellStyle name="20% - Accent4 118 3 2" xfId="34799"/>
    <cellStyle name="20% - Accent4 118 4" xfId="34800"/>
    <cellStyle name="20% - Accent4 119" xfId="6282"/>
    <cellStyle name="20% - Accent4 119 2" xfId="21071"/>
    <cellStyle name="20% - Accent4 119 2 2" xfId="34801"/>
    <cellStyle name="20% - Accent4 119 3" xfId="27230"/>
    <cellStyle name="20% - Accent4 119 3 2" xfId="34802"/>
    <cellStyle name="20% - Accent4 119 4" xfId="34803"/>
    <cellStyle name="20% - Accent4 12" xfId="1024"/>
    <cellStyle name="20% - Accent4 12 2" xfId="1025"/>
    <cellStyle name="20% - Accent4 12 2 2" xfId="1026"/>
    <cellStyle name="20% - Accent4 12 2 2 2" xfId="3761"/>
    <cellStyle name="20% - Accent4 12 2 2 2 2" xfId="18565"/>
    <cellStyle name="20% - Accent4 12 2 2 2 2 2" xfId="34804"/>
    <cellStyle name="20% - Accent4 12 2 2 2 3" xfId="34805"/>
    <cellStyle name="20% - Accent4 12 2 2 3" xfId="16214"/>
    <cellStyle name="20% - Accent4 12 2 2 3 2" xfId="34806"/>
    <cellStyle name="20% - Accent4 12 2 2 4" xfId="24789"/>
    <cellStyle name="20% - Accent4 12 2 2 4 2" xfId="34807"/>
    <cellStyle name="20% - Accent4 12 2 2 5" xfId="34808"/>
    <cellStyle name="20% - Accent4 12 2 3" xfId="3760"/>
    <cellStyle name="20% - Accent4 12 2 3 2" xfId="18564"/>
    <cellStyle name="20% - Accent4 12 2 3 2 2" xfId="34809"/>
    <cellStyle name="20% - Accent4 12 2 3 3" xfId="34810"/>
    <cellStyle name="20% - Accent4 12 2 4" xfId="16213"/>
    <cellStyle name="20% - Accent4 12 2 4 2" xfId="34811"/>
    <cellStyle name="20% - Accent4 12 2 5" xfId="24788"/>
    <cellStyle name="20% - Accent4 12 2 5 2" xfId="34812"/>
    <cellStyle name="20% - Accent4 12 2 6" xfId="34813"/>
    <cellStyle name="20% - Accent4 12 3" xfId="1027"/>
    <cellStyle name="20% - Accent4 12 3 2" xfId="3762"/>
    <cellStyle name="20% - Accent4 12 3 2 2" xfId="18566"/>
    <cellStyle name="20% - Accent4 12 3 2 2 2" xfId="34814"/>
    <cellStyle name="20% - Accent4 12 3 2 3" xfId="34815"/>
    <cellStyle name="20% - Accent4 12 3 3" xfId="16215"/>
    <cellStyle name="20% - Accent4 12 3 3 2" xfId="34816"/>
    <cellStyle name="20% - Accent4 12 3 4" xfId="24790"/>
    <cellStyle name="20% - Accent4 12 3 4 2" xfId="34817"/>
    <cellStyle name="20% - Accent4 12 3 5" xfId="34818"/>
    <cellStyle name="20% - Accent4 12 4" xfId="6283"/>
    <cellStyle name="20% - Accent4 12 4 2" xfId="21072"/>
    <cellStyle name="20% - Accent4 12 4 2 2" xfId="34819"/>
    <cellStyle name="20% - Accent4 12 4 3" xfId="27231"/>
    <cellStyle name="20% - Accent4 12 4 3 2" xfId="34820"/>
    <cellStyle name="20% - Accent4 12 4 4" xfId="34821"/>
    <cellStyle name="20% - Accent4 12 5" xfId="3759"/>
    <cellStyle name="20% - Accent4 12 5 2" xfId="18563"/>
    <cellStyle name="20% - Accent4 12 5 2 2" xfId="34822"/>
    <cellStyle name="20% - Accent4 12 5 3" xfId="34823"/>
    <cellStyle name="20% - Accent4 12 6" xfId="16212"/>
    <cellStyle name="20% - Accent4 12 6 2" xfId="34824"/>
    <cellStyle name="20% - Accent4 12 7" xfId="24787"/>
    <cellStyle name="20% - Accent4 12 7 2" xfId="34825"/>
    <cellStyle name="20% - Accent4 12 8" xfId="34826"/>
    <cellStyle name="20% - Accent4 120" xfId="6284"/>
    <cellStyle name="20% - Accent4 120 2" xfId="21073"/>
    <cellStyle name="20% - Accent4 120 2 2" xfId="34827"/>
    <cellStyle name="20% - Accent4 120 3" xfId="27232"/>
    <cellStyle name="20% - Accent4 120 3 2" xfId="34828"/>
    <cellStyle name="20% - Accent4 120 4" xfId="34829"/>
    <cellStyle name="20% - Accent4 121" xfId="6285"/>
    <cellStyle name="20% - Accent4 121 2" xfId="21074"/>
    <cellStyle name="20% - Accent4 121 2 2" xfId="34830"/>
    <cellStyle name="20% - Accent4 121 3" xfId="27233"/>
    <cellStyle name="20% - Accent4 121 3 2" xfId="34831"/>
    <cellStyle name="20% - Accent4 121 4" xfId="34832"/>
    <cellStyle name="20% - Accent4 122" xfId="6286"/>
    <cellStyle name="20% - Accent4 122 2" xfId="21075"/>
    <cellStyle name="20% - Accent4 122 2 2" xfId="34833"/>
    <cellStyle name="20% - Accent4 122 3" xfId="27234"/>
    <cellStyle name="20% - Accent4 122 3 2" xfId="34834"/>
    <cellStyle name="20% - Accent4 122 4" xfId="34835"/>
    <cellStyle name="20% - Accent4 123" xfId="6287"/>
    <cellStyle name="20% - Accent4 123 2" xfId="21076"/>
    <cellStyle name="20% - Accent4 123 2 2" xfId="34836"/>
    <cellStyle name="20% - Accent4 123 3" xfId="27235"/>
    <cellStyle name="20% - Accent4 123 3 2" xfId="34837"/>
    <cellStyle name="20% - Accent4 123 4" xfId="34838"/>
    <cellStyle name="20% - Accent4 124" xfId="6288"/>
    <cellStyle name="20% - Accent4 124 2" xfId="21077"/>
    <cellStyle name="20% - Accent4 124 2 2" xfId="34839"/>
    <cellStyle name="20% - Accent4 124 3" xfId="27236"/>
    <cellStyle name="20% - Accent4 124 3 2" xfId="34840"/>
    <cellStyle name="20% - Accent4 124 4" xfId="34841"/>
    <cellStyle name="20% - Accent4 125" xfId="6289"/>
    <cellStyle name="20% - Accent4 125 2" xfId="21078"/>
    <cellStyle name="20% - Accent4 125 2 2" xfId="34842"/>
    <cellStyle name="20% - Accent4 125 3" xfId="27237"/>
    <cellStyle name="20% - Accent4 125 3 2" xfId="34843"/>
    <cellStyle name="20% - Accent4 125 4" xfId="34844"/>
    <cellStyle name="20% - Accent4 126" xfId="6290"/>
    <cellStyle name="20% - Accent4 126 2" xfId="21079"/>
    <cellStyle name="20% - Accent4 126 2 2" xfId="34845"/>
    <cellStyle name="20% - Accent4 126 3" xfId="27238"/>
    <cellStyle name="20% - Accent4 126 3 2" xfId="34846"/>
    <cellStyle name="20% - Accent4 126 4" xfId="34847"/>
    <cellStyle name="20% - Accent4 127" xfId="6291"/>
    <cellStyle name="20% - Accent4 127 2" xfId="21080"/>
    <cellStyle name="20% - Accent4 127 2 2" xfId="34848"/>
    <cellStyle name="20% - Accent4 127 3" xfId="27239"/>
    <cellStyle name="20% - Accent4 127 3 2" xfId="34849"/>
    <cellStyle name="20% - Accent4 127 4" xfId="34850"/>
    <cellStyle name="20% - Accent4 128" xfId="6292"/>
    <cellStyle name="20% - Accent4 128 2" xfId="21081"/>
    <cellStyle name="20% - Accent4 128 2 2" xfId="34851"/>
    <cellStyle name="20% - Accent4 128 3" xfId="27240"/>
    <cellStyle name="20% - Accent4 128 3 2" xfId="34852"/>
    <cellStyle name="20% - Accent4 128 4" xfId="34853"/>
    <cellStyle name="20% - Accent4 129" xfId="6293"/>
    <cellStyle name="20% - Accent4 129 2" xfId="21082"/>
    <cellStyle name="20% - Accent4 129 2 2" xfId="34854"/>
    <cellStyle name="20% - Accent4 129 3" xfId="27241"/>
    <cellStyle name="20% - Accent4 129 3 2" xfId="34855"/>
    <cellStyle name="20% - Accent4 129 4" xfId="34856"/>
    <cellStyle name="20% - Accent4 13" xfId="1028"/>
    <cellStyle name="20% - Accent4 13 2" xfId="1029"/>
    <cellStyle name="20% - Accent4 13 2 2" xfId="1030"/>
    <cellStyle name="20% - Accent4 13 2 2 2" xfId="3765"/>
    <cellStyle name="20% - Accent4 13 2 2 2 2" xfId="18569"/>
    <cellStyle name="20% - Accent4 13 2 2 2 2 2" xfId="34857"/>
    <cellStyle name="20% - Accent4 13 2 2 2 3" xfId="34858"/>
    <cellStyle name="20% - Accent4 13 2 2 3" xfId="16218"/>
    <cellStyle name="20% - Accent4 13 2 2 3 2" xfId="34859"/>
    <cellStyle name="20% - Accent4 13 2 2 4" xfId="24793"/>
    <cellStyle name="20% - Accent4 13 2 2 4 2" xfId="34860"/>
    <cellStyle name="20% - Accent4 13 2 2 5" xfId="34861"/>
    <cellStyle name="20% - Accent4 13 2 3" xfId="3764"/>
    <cellStyle name="20% - Accent4 13 2 3 2" xfId="18568"/>
    <cellStyle name="20% - Accent4 13 2 3 2 2" xfId="34862"/>
    <cellStyle name="20% - Accent4 13 2 3 3" xfId="34863"/>
    <cellStyle name="20% - Accent4 13 2 4" xfId="16217"/>
    <cellStyle name="20% - Accent4 13 2 4 2" xfId="34864"/>
    <cellStyle name="20% - Accent4 13 2 5" xfId="24792"/>
    <cellStyle name="20% - Accent4 13 2 5 2" xfId="34865"/>
    <cellStyle name="20% - Accent4 13 2 6" xfId="34866"/>
    <cellStyle name="20% - Accent4 13 3" xfId="1031"/>
    <cellStyle name="20% - Accent4 13 3 2" xfId="3766"/>
    <cellStyle name="20% - Accent4 13 3 2 2" xfId="18570"/>
    <cellStyle name="20% - Accent4 13 3 2 2 2" xfId="34867"/>
    <cellStyle name="20% - Accent4 13 3 2 3" xfId="34868"/>
    <cellStyle name="20% - Accent4 13 3 3" xfId="16219"/>
    <cellStyle name="20% - Accent4 13 3 3 2" xfId="34869"/>
    <cellStyle name="20% - Accent4 13 3 4" xfId="24794"/>
    <cellStyle name="20% - Accent4 13 3 4 2" xfId="34870"/>
    <cellStyle name="20% - Accent4 13 3 5" xfId="34871"/>
    <cellStyle name="20% - Accent4 13 4" xfId="6294"/>
    <cellStyle name="20% - Accent4 13 4 2" xfId="21083"/>
    <cellStyle name="20% - Accent4 13 4 2 2" xfId="34872"/>
    <cellStyle name="20% - Accent4 13 4 3" xfId="27242"/>
    <cellStyle name="20% - Accent4 13 4 3 2" xfId="34873"/>
    <cellStyle name="20% - Accent4 13 4 4" xfId="34874"/>
    <cellStyle name="20% - Accent4 13 5" xfId="3763"/>
    <cellStyle name="20% - Accent4 13 5 2" xfId="18567"/>
    <cellStyle name="20% - Accent4 13 5 2 2" xfId="34875"/>
    <cellStyle name="20% - Accent4 13 5 3" xfId="34876"/>
    <cellStyle name="20% - Accent4 13 6" xfId="16216"/>
    <cellStyle name="20% - Accent4 13 6 2" xfId="34877"/>
    <cellStyle name="20% - Accent4 13 7" xfId="24791"/>
    <cellStyle name="20% - Accent4 13 7 2" xfId="34878"/>
    <cellStyle name="20% - Accent4 13 8" xfId="34879"/>
    <cellStyle name="20% - Accent4 130" xfId="6295"/>
    <cellStyle name="20% - Accent4 130 2" xfId="21084"/>
    <cellStyle name="20% - Accent4 130 2 2" xfId="34880"/>
    <cellStyle name="20% - Accent4 130 3" xfId="27243"/>
    <cellStyle name="20% - Accent4 130 3 2" xfId="34881"/>
    <cellStyle name="20% - Accent4 130 4" xfId="34882"/>
    <cellStyle name="20% - Accent4 131" xfId="6296"/>
    <cellStyle name="20% - Accent4 131 2" xfId="21085"/>
    <cellStyle name="20% - Accent4 131 2 2" xfId="34883"/>
    <cellStyle name="20% - Accent4 131 3" xfId="27244"/>
    <cellStyle name="20% - Accent4 131 3 2" xfId="34884"/>
    <cellStyle name="20% - Accent4 131 4" xfId="34885"/>
    <cellStyle name="20% - Accent4 132" xfId="6297"/>
    <cellStyle name="20% - Accent4 132 2" xfId="21086"/>
    <cellStyle name="20% - Accent4 132 2 2" xfId="34886"/>
    <cellStyle name="20% - Accent4 132 3" xfId="27245"/>
    <cellStyle name="20% - Accent4 132 3 2" xfId="34887"/>
    <cellStyle name="20% - Accent4 132 4" xfId="34888"/>
    <cellStyle name="20% - Accent4 133" xfId="6298"/>
    <cellStyle name="20% - Accent4 133 2" xfId="21087"/>
    <cellStyle name="20% - Accent4 133 2 2" xfId="34889"/>
    <cellStyle name="20% - Accent4 133 3" xfId="27246"/>
    <cellStyle name="20% - Accent4 133 3 2" xfId="34890"/>
    <cellStyle name="20% - Accent4 133 4" xfId="34891"/>
    <cellStyle name="20% - Accent4 134" xfId="6299"/>
    <cellStyle name="20% - Accent4 134 2" xfId="21088"/>
    <cellStyle name="20% - Accent4 134 2 2" xfId="34892"/>
    <cellStyle name="20% - Accent4 134 3" xfId="27247"/>
    <cellStyle name="20% - Accent4 134 3 2" xfId="34893"/>
    <cellStyle name="20% - Accent4 134 4" xfId="34894"/>
    <cellStyle name="20% - Accent4 135" xfId="6300"/>
    <cellStyle name="20% - Accent4 135 2" xfId="21089"/>
    <cellStyle name="20% - Accent4 135 2 2" xfId="34895"/>
    <cellStyle name="20% - Accent4 135 3" xfId="27248"/>
    <cellStyle name="20% - Accent4 135 3 2" xfId="34896"/>
    <cellStyle name="20% - Accent4 135 4" xfId="34897"/>
    <cellStyle name="20% - Accent4 136" xfId="6301"/>
    <cellStyle name="20% - Accent4 136 2" xfId="21090"/>
    <cellStyle name="20% - Accent4 136 2 2" xfId="34898"/>
    <cellStyle name="20% - Accent4 136 3" xfId="27249"/>
    <cellStyle name="20% - Accent4 136 3 2" xfId="34899"/>
    <cellStyle name="20% - Accent4 136 4" xfId="34900"/>
    <cellStyle name="20% - Accent4 137" xfId="6302"/>
    <cellStyle name="20% - Accent4 137 2" xfId="21091"/>
    <cellStyle name="20% - Accent4 137 2 2" xfId="34901"/>
    <cellStyle name="20% - Accent4 137 3" xfId="27250"/>
    <cellStyle name="20% - Accent4 137 3 2" xfId="34902"/>
    <cellStyle name="20% - Accent4 137 4" xfId="34903"/>
    <cellStyle name="20% - Accent4 138" xfId="6303"/>
    <cellStyle name="20% - Accent4 138 2" xfId="21092"/>
    <cellStyle name="20% - Accent4 138 2 2" xfId="34904"/>
    <cellStyle name="20% - Accent4 138 3" xfId="27251"/>
    <cellStyle name="20% - Accent4 138 3 2" xfId="34905"/>
    <cellStyle name="20% - Accent4 138 4" xfId="34906"/>
    <cellStyle name="20% - Accent4 139" xfId="6304"/>
    <cellStyle name="20% - Accent4 139 2" xfId="21093"/>
    <cellStyle name="20% - Accent4 139 2 2" xfId="34907"/>
    <cellStyle name="20% - Accent4 139 3" xfId="27252"/>
    <cellStyle name="20% - Accent4 139 3 2" xfId="34908"/>
    <cellStyle name="20% - Accent4 139 4" xfId="34909"/>
    <cellStyle name="20% - Accent4 14" xfId="1032"/>
    <cellStyle name="20% - Accent4 14 2" xfId="1033"/>
    <cellStyle name="20% - Accent4 14 2 2" xfId="1034"/>
    <cellStyle name="20% - Accent4 14 2 2 2" xfId="3769"/>
    <cellStyle name="20% - Accent4 14 2 2 2 2" xfId="18573"/>
    <cellStyle name="20% - Accent4 14 2 2 2 2 2" xfId="34910"/>
    <cellStyle name="20% - Accent4 14 2 2 2 3" xfId="34911"/>
    <cellStyle name="20% - Accent4 14 2 2 3" xfId="16222"/>
    <cellStyle name="20% - Accent4 14 2 2 3 2" xfId="34912"/>
    <cellStyle name="20% - Accent4 14 2 2 4" xfId="24797"/>
    <cellStyle name="20% - Accent4 14 2 2 4 2" xfId="34913"/>
    <cellStyle name="20% - Accent4 14 2 2 5" xfId="34914"/>
    <cellStyle name="20% - Accent4 14 2 3" xfId="3768"/>
    <cellStyle name="20% - Accent4 14 2 3 2" xfId="18572"/>
    <cellStyle name="20% - Accent4 14 2 3 2 2" xfId="34915"/>
    <cellStyle name="20% - Accent4 14 2 3 3" xfId="34916"/>
    <cellStyle name="20% - Accent4 14 2 4" xfId="16221"/>
    <cellStyle name="20% - Accent4 14 2 4 2" xfId="34917"/>
    <cellStyle name="20% - Accent4 14 2 5" xfId="24796"/>
    <cellStyle name="20% - Accent4 14 2 5 2" xfId="34918"/>
    <cellStyle name="20% - Accent4 14 2 6" xfId="34919"/>
    <cellStyle name="20% - Accent4 14 3" xfId="1035"/>
    <cellStyle name="20% - Accent4 14 3 2" xfId="3770"/>
    <cellStyle name="20% - Accent4 14 3 2 2" xfId="18574"/>
    <cellStyle name="20% - Accent4 14 3 2 2 2" xfId="34920"/>
    <cellStyle name="20% - Accent4 14 3 2 3" xfId="34921"/>
    <cellStyle name="20% - Accent4 14 3 3" xfId="16223"/>
    <cellStyle name="20% - Accent4 14 3 3 2" xfId="34922"/>
    <cellStyle name="20% - Accent4 14 3 4" xfId="24798"/>
    <cellStyle name="20% - Accent4 14 3 4 2" xfId="34923"/>
    <cellStyle name="20% - Accent4 14 3 5" xfId="34924"/>
    <cellStyle name="20% - Accent4 14 4" xfId="6305"/>
    <cellStyle name="20% - Accent4 14 4 2" xfId="21094"/>
    <cellStyle name="20% - Accent4 14 4 2 2" xfId="34925"/>
    <cellStyle name="20% - Accent4 14 4 3" xfId="27253"/>
    <cellStyle name="20% - Accent4 14 4 3 2" xfId="34926"/>
    <cellStyle name="20% - Accent4 14 4 4" xfId="34927"/>
    <cellStyle name="20% - Accent4 14 5" xfId="3767"/>
    <cellStyle name="20% - Accent4 14 5 2" xfId="18571"/>
    <cellStyle name="20% - Accent4 14 5 2 2" xfId="34928"/>
    <cellStyle name="20% - Accent4 14 5 3" xfId="34929"/>
    <cellStyle name="20% - Accent4 14 6" xfId="16220"/>
    <cellStyle name="20% - Accent4 14 6 2" xfId="34930"/>
    <cellStyle name="20% - Accent4 14 7" xfId="24795"/>
    <cellStyle name="20% - Accent4 14 7 2" xfId="34931"/>
    <cellStyle name="20% - Accent4 14 8" xfId="34932"/>
    <cellStyle name="20% - Accent4 140" xfId="6306"/>
    <cellStyle name="20% - Accent4 140 2" xfId="21095"/>
    <cellStyle name="20% - Accent4 140 2 2" xfId="34933"/>
    <cellStyle name="20% - Accent4 140 3" xfId="27254"/>
    <cellStyle name="20% - Accent4 140 3 2" xfId="34934"/>
    <cellStyle name="20% - Accent4 140 4" xfId="34935"/>
    <cellStyle name="20% - Accent4 141" xfId="6307"/>
    <cellStyle name="20% - Accent4 141 2" xfId="21096"/>
    <cellStyle name="20% - Accent4 141 2 2" xfId="34936"/>
    <cellStyle name="20% - Accent4 141 3" xfId="27255"/>
    <cellStyle name="20% - Accent4 141 3 2" xfId="34937"/>
    <cellStyle name="20% - Accent4 141 4" xfId="34938"/>
    <cellStyle name="20% - Accent4 142" xfId="6308"/>
    <cellStyle name="20% - Accent4 142 2" xfId="21097"/>
    <cellStyle name="20% - Accent4 142 2 2" xfId="34939"/>
    <cellStyle name="20% - Accent4 142 3" xfId="27256"/>
    <cellStyle name="20% - Accent4 142 3 2" xfId="34940"/>
    <cellStyle name="20% - Accent4 142 4" xfId="34941"/>
    <cellStyle name="20% - Accent4 143" xfId="6309"/>
    <cellStyle name="20% - Accent4 143 2" xfId="21098"/>
    <cellStyle name="20% - Accent4 143 2 2" xfId="34942"/>
    <cellStyle name="20% - Accent4 143 3" xfId="27257"/>
    <cellStyle name="20% - Accent4 143 3 2" xfId="34943"/>
    <cellStyle name="20% - Accent4 143 4" xfId="34944"/>
    <cellStyle name="20% - Accent4 144" xfId="6310"/>
    <cellStyle name="20% - Accent4 144 2" xfId="21099"/>
    <cellStyle name="20% - Accent4 144 2 2" xfId="34945"/>
    <cellStyle name="20% - Accent4 144 3" xfId="27258"/>
    <cellStyle name="20% - Accent4 144 3 2" xfId="34946"/>
    <cellStyle name="20% - Accent4 144 4" xfId="34947"/>
    <cellStyle name="20% - Accent4 145" xfId="6311"/>
    <cellStyle name="20% - Accent4 145 2" xfId="21100"/>
    <cellStyle name="20% - Accent4 145 2 2" xfId="34948"/>
    <cellStyle name="20% - Accent4 145 3" xfId="27259"/>
    <cellStyle name="20% - Accent4 145 3 2" xfId="34949"/>
    <cellStyle name="20% - Accent4 145 4" xfId="34950"/>
    <cellStyle name="20% - Accent4 146" xfId="6312"/>
    <cellStyle name="20% - Accent4 146 2" xfId="21101"/>
    <cellStyle name="20% - Accent4 146 2 2" xfId="34951"/>
    <cellStyle name="20% - Accent4 146 3" xfId="27260"/>
    <cellStyle name="20% - Accent4 146 3 2" xfId="34952"/>
    <cellStyle name="20% - Accent4 146 4" xfId="34953"/>
    <cellStyle name="20% - Accent4 147" xfId="6313"/>
    <cellStyle name="20% - Accent4 147 2" xfId="21102"/>
    <cellStyle name="20% - Accent4 147 2 2" xfId="34954"/>
    <cellStyle name="20% - Accent4 147 3" xfId="27261"/>
    <cellStyle name="20% - Accent4 147 3 2" xfId="34955"/>
    <cellStyle name="20% - Accent4 147 4" xfId="34956"/>
    <cellStyle name="20% - Accent4 148" xfId="6314"/>
    <cellStyle name="20% - Accent4 148 2" xfId="21103"/>
    <cellStyle name="20% - Accent4 148 2 2" xfId="34957"/>
    <cellStyle name="20% - Accent4 148 3" xfId="27262"/>
    <cellStyle name="20% - Accent4 148 3 2" xfId="34958"/>
    <cellStyle name="20% - Accent4 148 4" xfId="34959"/>
    <cellStyle name="20% - Accent4 149" xfId="6315"/>
    <cellStyle name="20% - Accent4 149 2" xfId="21104"/>
    <cellStyle name="20% - Accent4 149 2 2" xfId="34960"/>
    <cellStyle name="20% - Accent4 149 3" xfId="27263"/>
    <cellStyle name="20% - Accent4 149 3 2" xfId="34961"/>
    <cellStyle name="20% - Accent4 149 4" xfId="34962"/>
    <cellStyle name="20% - Accent4 15" xfId="1036"/>
    <cellStyle name="20% - Accent4 15 2" xfId="1037"/>
    <cellStyle name="20% - Accent4 15 2 2" xfId="3772"/>
    <cellStyle name="20% - Accent4 15 2 2 2" xfId="18576"/>
    <cellStyle name="20% - Accent4 15 2 2 2 2" xfId="34963"/>
    <cellStyle name="20% - Accent4 15 2 2 3" xfId="34964"/>
    <cellStyle name="20% - Accent4 15 2 3" xfId="16225"/>
    <cellStyle name="20% - Accent4 15 2 3 2" xfId="34965"/>
    <cellStyle name="20% - Accent4 15 2 4" xfId="24800"/>
    <cellStyle name="20% - Accent4 15 2 4 2" xfId="34966"/>
    <cellStyle name="20% - Accent4 15 2 5" xfId="34967"/>
    <cellStyle name="20% - Accent4 15 3" xfId="6316"/>
    <cellStyle name="20% - Accent4 15 3 2" xfId="21105"/>
    <cellStyle name="20% - Accent4 15 3 2 2" xfId="34968"/>
    <cellStyle name="20% - Accent4 15 3 3" xfId="27264"/>
    <cellStyle name="20% - Accent4 15 3 3 2" xfId="34969"/>
    <cellStyle name="20% - Accent4 15 3 4" xfId="34970"/>
    <cellStyle name="20% - Accent4 15 4" xfId="3771"/>
    <cellStyle name="20% - Accent4 15 4 2" xfId="18575"/>
    <cellStyle name="20% - Accent4 15 4 2 2" xfId="34971"/>
    <cellStyle name="20% - Accent4 15 4 3" xfId="34972"/>
    <cellStyle name="20% - Accent4 15 5" xfId="16224"/>
    <cellStyle name="20% - Accent4 15 5 2" xfId="34973"/>
    <cellStyle name="20% - Accent4 15 6" xfId="24799"/>
    <cellStyle name="20% - Accent4 15 6 2" xfId="34974"/>
    <cellStyle name="20% - Accent4 15 7" xfId="34975"/>
    <cellStyle name="20% - Accent4 150" xfId="6317"/>
    <cellStyle name="20% - Accent4 150 2" xfId="21106"/>
    <cellStyle name="20% - Accent4 150 2 2" xfId="34976"/>
    <cellStyle name="20% - Accent4 150 3" xfId="27265"/>
    <cellStyle name="20% - Accent4 150 3 2" xfId="34977"/>
    <cellStyle name="20% - Accent4 150 4" xfId="34978"/>
    <cellStyle name="20% - Accent4 151" xfId="6318"/>
    <cellStyle name="20% - Accent4 151 2" xfId="21107"/>
    <cellStyle name="20% - Accent4 151 2 2" xfId="34979"/>
    <cellStyle name="20% - Accent4 151 3" xfId="27266"/>
    <cellStyle name="20% - Accent4 151 3 2" xfId="34980"/>
    <cellStyle name="20% - Accent4 151 4" xfId="34981"/>
    <cellStyle name="20% - Accent4 152" xfId="6319"/>
    <cellStyle name="20% - Accent4 152 2" xfId="21108"/>
    <cellStyle name="20% - Accent4 152 2 2" xfId="34982"/>
    <cellStyle name="20% - Accent4 152 3" xfId="27267"/>
    <cellStyle name="20% - Accent4 152 3 2" xfId="34983"/>
    <cellStyle name="20% - Accent4 152 4" xfId="34984"/>
    <cellStyle name="20% - Accent4 153" xfId="6320"/>
    <cellStyle name="20% - Accent4 153 2" xfId="21109"/>
    <cellStyle name="20% - Accent4 153 2 2" xfId="34985"/>
    <cellStyle name="20% - Accent4 153 3" xfId="27268"/>
    <cellStyle name="20% - Accent4 153 3 2" xfId="34986"/>
    <cellStyle name="20% - Accent4 153 4" xfId="34987"/>
    <cellStyle name="20% - Accent4 154" xfId="6321"/>
    <cellStyle name="20% - Accent4 154 2" xfId="21110"/>
    <cellStyle name="20% - Accent4 154 2 2" xfId="34988"/>
    <cellStyle name="20% - Accent4 154 3" xfId="27269"/>
    <cellStyle name="20% - Accent4 154 3 2" xfId="34989"/>
    <cellStyle name="20% - Accent4 154 4" xfId="34990"/>
    <cellStyle name="20% - Accent4 155" xfId="6322"/>
    <cellStyle name="20% - Accent4 155 2" xfId="21111"/>
    <cellStyle name="20% - Accent4 155 2 2" xfId="34991"/>
    <cellStyle name="20% - Accent4 155 3" xfId="27270"/>
    <cellStyle name="20% - Accent4 155 3 2" xfId="34992"/>
    <cellStyle name="20% - Accent4 155 4" xfId="34993"/>
    <cellStyle name="20% - Accent4 156" xfId="6323"/>
    <cellStyle name="20% - Accent4 156 2" xfId="21112"/>
    <cellStyle name="20% - Accent4 156 2 2" xfId="34994"/>
    <cellStyle name="20% - Accent4 156 3" xfId="27271"/>
    <cellStyle name="20% - Accent4 156 3 2" xfId="34995"/>
    <cellStyle name="20% - Accent4 156 4" xfId="34996"/>
    <cellStyle name="20% - Accent4 157" xfId="6324"/>
    <cellStyle name="20% - Accent4 157 2" xfId="21113"/>
    <cellStyle name="20% - Accent4 157 2 2" xfId="34997"/>
    <cellStyle name="20% - Accent4 157 3" xfId="27272"/>
    <cellStyle name="20% - Accent4 157 3 2" xfId="34998"/>
    <cellStyle name="20% - Accent4 157 4" xfId="34999"/>
    <cellStyle name="20% - Accent4 158" xfId="6325"/>
    <cellStyle name="20% - Accent4 158 2" xfId="21114"/>
    <cellStyle name="20% - Accent4 158 2 2" xfId="35000"/>
    <cellStyle name="20% - Accent4 158 3" xfId="27273"/>
    <cellStyle name="20% - Accent4 158 3 2" xfId="35001"/>
    <cellStyle name="20% - Accent4 158 4" xfId="35002"/>
    <cellStyle name="20% - Accent4 159" xfId="6326"/>
    <cellStyle name="20% - Accent4 159 2" xfId="21115"/>
    <cellStyle name="20% - Accent4 159 2 2" xfId="35003"/>
    <cellStyle name="20% - Accent4 159 3" xfId="27274"/>
    <cellStyle name="20% - Accent4 159 3 2" xfId="35004"/>
    <cellStyle name="20% - Accent4 159 4" xfId="35005"/>
    <cellStyle name="20% - Accent4 16" xfId="1038"/>
    <cellStyle name="20% - Accent4 16 2" xfId="6327"/>
    <cellStyle name="20% - Accent4 16 2 2" xfId="21116"/>
    <cellStyle name="20% - Accent4 16 2 2 2" xfId="35006"/>
    <cellStyle name="20% - Accent4 16 2 3" xfId="27275"/>
    <cellStyle name="20% - Accent4 16 2 3 2" xfId="35007"/>
    <cellStyle name="20% - Accent4 16 2 4" xfId="35008"/>
    <cellStyle name="20% - Accent4 16 3" xfId="3773"/>
    <cellStyle name="20% - Accent4 16 3 2" xfId="18577"/>
    <cellStyle name="20% - Accent4 16 3 2 2" xfId="35009"/>
    <cellStyle name="20% - Accent4 16 3 3" xfId="35010"/>
    <cellStyle name="20% - Accent4 16 4" xfId="16226"/>
    <cellStyle name="20% - Accent4 16 4 2" xfId="35011"/>
    <cellStyle name="20% - Accent4 16 5" xfId="24801"/>
    <cellStyle name="20% - Accent4 16 5 2" xfId="35012"/>
    <cellStyle name="20% - Accent4 16 6" xfId="35013"/>
    <cellStyle name="20% - Accent4 160" xfId="6328"/>
    <cellStyle name="20% - Accent4 160 2" xfId="21117"/>
    <cellStyle name="20% - Accent4 160 2 2" xfId="35014"/>
    <cellStyle name="20% - Accent4 160 3" xfId="27276"/>
    <cellStyle name="20% - Accent4 160 3 2" xfId="35015"/>
    <cellStyle name="20% - Accent4 160 4" xfId="35016"/>
    <cellStyle name="20% - Accent4 161" xfId="6329"/>
    <cellStyle name="20% - Accent4 161 2" xfId="21118"/>
    <cellStyle name="20% - Accent4 161 2 2" xfId="35017"/>
    <cellStyle name="20% - Accent4 161 3" xfId="27277"/>
    <cellStyle name="20% - Accent4 161 3 2" xfId="35018"/>
    <cellStyle name="20% - Accent4 161 4" xfId="35019"/>
    <cellStyle name="20% - Accent4 162" xfId="6330"/>
    <cellStyle name="20% - Accent4 162 2" xfId="21119"/>
    <cellStyle name="20% - Accent4 162 2 2" xfId="35020"/>
    <cellStyle name="20% - Accent4 162 3" xfId="27278"/>
    <cellStyle name="20% - Accent4 162 3 2" xfId="35021"/>
    <cellStyle name="20% - Accent4 162 4" xfId="35022"/>
    <cellStyle name="20% - Accent4 163" xfId="6331"/>
    <cellStyle name="20% - Accent4 163 2" xfId="6332"/>
    <cellStyle name="20% - Accent4 163 2 2" xfId="21121"/>
    <cellStyle name="20% - Accent4 163 2 2 2" xfId="35023"/>
    <cellStyle name="20% - Accent4 163 2 3" xfId="27280"/>
    <cellStyle name="20% - Accent4 163 2 3 2" xfId="35024"/>
    <cellStyle name="20% - Accent4 163 2 4" xfId="35025"/>
    <cellStyle name="20% - Accent4 163 3" xfId="6333"/>
    <cellStyle name="20% - Accent4 163 4" xfId="21120"/>
    <cellStyle name="20% - Accent4 163 4 2" xfId="35026"/>
    <cellStyle name="20% - Accent4 163 5" xfId="27279"/>
    <cellStyle name="20% - Accent4 163 5 2" xfId="35027"/>
    <cellStyle name="20% - Accent4 163 6" xfId="35028"/>
    <cellStyle name="20% - Accent4 164" xfId="6334"/>
    <cellStyle name="20% - Accent4 164 2" xfId="21122"/>
    <cellStyle name="20% - Accent4 164 2 2" xfId="35029"/>
    <cellStyle name="20% - Accent4 164 3" xfId="27281"/>
    <cellStyle name="20% - Accent4 164 3 2" xfId="35030"/>
    <cellStyle name="20% - Accent4 164 4" xfId="35031"/>
    <cellStyle name="20% - Accent4 165" xfId="6335"/>
    <cellStyle name="20% - Accent4 165 2" xfId="21123"/>
    <cellStyle name="20% - Accent4 165 2 2" xfId="35032"/>
    <cellStyle name="20% - Accent4 165 3" xfId="27282"/>
    <cellStyle name="20% - Accent4 165 3 2" xfId="35033"/>
    <cellStyle name="20% - Accent4 165 4" xfId="35034"/>
    <cellStyle name="20% - Accent4 166" xfId="6336"/>
    <cellStyle name="20% - Accent4 166 2" xfId="21124"/>
    <cellStyle name="20% - Accent4 166 2 2" xfId="35035"/>
    <cellStyle name="20% - Accent4 166 3" xfId="27283"/>
    <cellStyle name="20% - Accent4 166 3 2" xfId="35036"/>
    <cellStyle name="20% - Accent4 166 4" xfId="35037"/>
    <cellStyle name="20% - Accent4 167" xfId="6337"/>
    <cellStyle name="20% - Accent4 167 2" xfId="21125"/>
    <cellStyle name="20% - Accent4 167 2 2" xfId="35038"/>
    <cellStyle name="20% - Accent4 167 3" xfId="27284"/>
    <cellStyle name="20% - Accent4 167 3 2" xfId="35039"/>
    <cellStyle name="20% - Accent4 167 4" xfId="35040"/>
    <cellStyle name="20% - Accent4 168" xfId="6338"/>
    <cellStyle name="20% - Accent4 168 2" xfId="21126"/>
    <cellStyle name="20% - Accent4 168 2 2" xfId="35041"/>
    <cellStyle name="20% - Accent4 168 3" xfId="27285"/>
    <cellStyle name="20% - Accent4 168 3 2" xfId="35042"/>
    <cellStyle name="20% - Accent4 168 4" xfId="35043"/>
    <cellStyle name="20% - Accent4 169" xfId="6339"/>
    <cellStyle name="20% - Accent4 169 2" xfId="21127"/>
    <cellStyle name="20% - Accent4 169 2 2" xfId="35044"/>
    <cellStyle name="20% - Accent4 169 3" xfId="27286"/>
    <cellStyle name="20% - Accent4 169 3 2" xfId="35045"/>
    <cellStyle name="20% - Accent4 169 4" xfId="35046"/>
    <cellStyle name="20% - Accent4 17" xfId="1039"/>
    <cellStyle name="20% - Accent4 17 2" xfId="6340"/>
    <cellStyle name="20% - Accent4 17 2 2" xfId="21128"/>
    <cellStyle name="20% - Accent4 17 2 2 2" xfId="35047"/>
    <cellStyle name="20% - Accent4 17 2 3" xfId="27287"/>
    <cellStyle name="20% - Accent4 17 2 3 2" xfId="35048"/>
    <cellStyle name="20% - Accent4 17 2 4" xfId="35049"/>
    <cellStyle name="20% - Accent4 17 3" xfId="3774"/>
    <cellStyle name="20% - Accent4 17 3 2" xfId="18578"/>
    <cellStyle name="20% - Accent4 17 3 2 2" xfId="35050"/>
    <cellStyle name="20% - Accent4 17 3 3" xfId="35051"/>
    <cellStyle name="20% - Accent4 17 4" xfId="16227"/>
    <cellStyle name="20% - Accent4 17 4 2" xfId="35052"/>
    <cellStyle name="20% - Accent4 17 5" xfId="24802"/>
    <cellStyle name="20% - Accent4 17 5 2" xfId="35053"/>
    <cellStyle name="20% - Accent4 17 6" xfId="35054"/>
    <cellStyle name="20% - Accent4 170" xfId="6341"/>
    <cellStyle name="20% - Accent4 170 2" xfId="21129"/>
    <cellStyle name="20% - Accent4 170 2 2" xfId="35055"/>
    <cellStyle name="20% - Accent4 170 3" xfId="27288"/>
    <cellStyle name="20% - Accent4 170 3 2" xfId="35056"/>
    <cellStyle name="20% - Accent4 170 4" xfId="35057"/>
    <cellStyle name="20% - Accent4 171" xfId="6342"/>
    <cellStyle name="20% - Accent4 171 2" xfId="21130"/>
    <cellStyle name="20% - Accent4 171 2 2" xfId="35058"/>
    <cellStyle name="20% - Accent4 171 3" xfId="27289"/>
    <cellStyle name="20% - Accent4 171 3 2" xfId="35059"/>
    <cellStyle name="20% - Accent4 171 4" xfId="35060"/>
    <cellStyle name="20% - Accent4 172" xfId="6343"/>
    <cellStyle name="20% - Accent4 172 2" xfId="21131"/>
    <cellStyle name="20% - Accent4 172 2 2" xfId="35061"/>
    <cellStyle name="20% - Accent4 172 3" xfId="27290"/>
    <cellStyle name="20% - Accent4 172 3 2" xfId="35062"/>
    <cellStyle name="20% - Accent4 172 4" xfId="35063"/>
    <cellStyle name="20% - Accent4 173" xfId="6344"/>
    <cellStyle name="20% - Accent4 173 2" xfId="21132"/>
    <cellStyle name="20% - Accent4 173 2 2" xfId="35064"/>
    <cellStyle name="20% - Accent4 173 3" xfId="27291"/>
    <cellStyle name="20% - Accent4 173 3 2" xfId="35065"/>
    <cellStyle name="20% - Accent4 173 4" xfId="35066"/>
    <cellStyle name="20% - Accent4 174" xfId="6345"/>
    <cellStyle name="20% - Accent4 174 2" xfId="21133"/>
    <cellStyle name="20% - Accent4 174 2 2" xfId="35067"/>
    <cellStyle name="20% - Accent4 174 3" xfId="27292"/>
    <cellStyle name="20% - Accent4 174 3 2" xfId="35068"/>
    <cellStyle name="20% - Accent4 174 4" xfId="35069"/>
    <cellStyle name="20% - Accent4 175" xfId="6346"/>
    <cellStyle name="20% - Accent4 175 2" xfId="21134"/>
    <cellStyle name="20% - Accent4 175 2 2" xfId="35070"/>
    <cellStyle name="20% - Accent4 175 3" xfId="27293"/>
    <cellStyle name="20% - Accent4 175 3 2" xfId="35071"/>
    <cellStyle name="20% - Accent4 175 4" xfId="35072"/>
    <cellStyle name="20% - Accent4 176" xfId="6347"/>
    <cellStyle name="20% - Accent4 176 2" xfId="21135"/>
    <cellStyle name="20% - Accent4 176 2 2" xfId="35073"/>
    <cellStyle name="20% - Accent4 176 3" xfId="27294"/>
    <cellStyle name="20% - Accent4 176 3 2" xfId="35074"/>
    <cellStyle name="20% - Accent4 176 4" xfId="35075"/>
    <cellStyle name="20% - Accent4 177" xfId="6348"/>
    <cellStyle name="20% - Accent4 177 2" xfId="21136"/>
    <cellStyle name="20% - Accent4 177 2 2" xfId="35076"/>
    <cellStyle name="20% - Accent4 177 3" xfId="27295"/>
    <cellStyle name="20% - Accent4 177 3 2" xfId="35077"/>
    <cellStyle name="20% - Accent4 177 4" xfId="35078"/>
    <cellStyle name="20% - Accent4 178" xfId="6349"/>
    <cellStyle name="20% - Accent4 178 2" xfId="21137"/>
    <cellStyle name="20% - Accent4 178 2 2" xfId="35079"/>
    <cellStyle name="20% - Accent4 178 3" xfId="27296"/>
    <cellStyle name="20% - Accent4 178 3 2" xfId="35080"/>
    <cellStyle name="20% - Accent4 178 4" xfId="35081"/>
    <cellStyle name="20% - Accent4 179" xfId="6350"/>
    <cellStyle name="20% - Accent4 179 2" xfId="21138"/>
    <cellStyle name="20% - Accent4 179 2 2" xfId="35082"/>
    <cellStyle name="20% - Accent4 179 3" xfId="27297"/>
    <cellStyle name="20% - Accent4 179 3 2" xfId="35083"/>
    <cellStyle name="20% - Accent4 179 4" xfId="35084"/>
    <cellStyle name="20% - Accent4 18" xfId="1040"/>
    <cellStyle name="20% - Accent4 18 2" xfId="6351"/>
    <cellStyle name="20% - Accent4 18 2 2" xfId="21139"/>
    <cellStyle name="20% - Accent4 18 2 2 2" xfId="35085"/>
    <cellStyle name="20% - Accent4 18 2 3" xfId="27298"/>
    <cellStyle name="20% - Accent4 18 2 3 2" xfId="35086"/>
    <cellStyle name="20% - Accent4 18 2 4" xfId="35087"/>
    <cellStyle name="20% - Accent4 18 3" xfId="3775"/>
    <cellStyle name="20% - Accent4 18 3 2" xfId="18579"/>
    <cellStyle name="20% - Accent4 18 3 2 2" xfId="35088"/>
    <cellStyle name="20% - Accent4 18 3 3" xfId="35089"/>
    <cellStyle name="20% - Accent4 18 4" xfId="16228"/>
    <cellStyle name="20% - Accent4 18 4 2" xfId="35090"/>
    <cellStyle name="20% - Accent4 18 5" xfId="24803"/>
    <cellStyle name="20% - Accent4 18 5 2" xfId="35091"/>
    <cellStyle name="20% - Accent4 18 6" xfId="35092"/>
    <cellStyle name="20% - Accent4 180" xfId="6352"/>
    <cellStyle name="20% - Accent4 180 2" xfId="21140"/>
    <cellStyle name="20% - Accent4 180 2 2" xfId="35093"/>
    <cellStyle name="20% - Accent4 180 3" xfId="27299"/>
    <cellStyle name="20% - Accent4 180 3 2" xfId="35094"/>
    <cellStyle name="20% - Accent4 180 4" xfId="35095"/>
    <cellStyle name="20% - Accent4 181" xfId="6353"/>
    <cellStyle name="20% - Accent4 181 2" xfId="21141"/>
    <cellStyle name="20% - Accent4 181 2 2" xfId="35096"/>
    <cellStyle name="20% - Accent4 181 3" xfId="27300"/>
    <cellStyle name="20% - Accent4 181 3 2" xfId="35097"/>
    <cellStyle name="20% - Accent4 181 4" xfId="35098"/>
    <cellStyle name="20% - Accent4 182" xfId="6354"/>
    <cellStyle name="20% - Accent4 182 2" xfId="21142"/>
    <cellStyle name="20% - Accent4 182 2 2" xfId="35099"/>
    <cellStyle name="20% - Accent4 182 3" xfId="27301"/>
    <cellStyle name="20% - Accent4 182 3 2" xfId="35100"/>
    <cellStyle name="20% - Accent4 182 4" xfId="35101"/>
    <cellStyle name="20% - Accent4 183" xfId="6355"/>
    <cellStyle name="20% - Accent4 183 2" xfId="21143"/>
    <cellStyle name="20% - Accent4 183 2 2" xfId="35102"/>
    <cellStyle name="20% - Accent4 183 3" xfId="27302"/>
    <cellStyle name="20% - Accent4 183 3 2" xfId="35103"/>
    <cellStyle name="20% - Accent4 183 4" xfId="35104"/>
    <cellStyle name="20% - Accent4 184" xfId="6356"/>
    <cellStyle name="20% - Accent4 184 2" xfId="21144"/>
    <cellStyle name="20% - Accent4 184 2 2" xfId="35105"/>
    <cellStyle name="20% - Accent4 184 3" xfId="27303"/>
    <cellStyle name="20% - Accent4 184 3 2" xfId="35106"/>
    <cellStyle name="20% - Accent4 184 4" xfId="35107"/>
    <cellStyle name="20% - Accent4 185" xfId="6357"/>
    <cellStyle name="20% - Accent4 185 2" xfId="21145"/>
    <cellStyle name="20% - Accent4 185 2 2" xfId="35108"/>
    <cellStyle name="20% - Accent4 185 3" xfId="27304"/>
    <cellStyle name="20% - Accent4 185 3 2" xfId="35109"/>
    <cellStyle name="20% - Accent4 185 4" xfId="35110"/>
    <cellStyle name="20% - Accent4 186" xfId="6358"/>
    <cellStyle name="20% - Accent4 186 2" xfId="21146"/>
    <cellStyle name="20% - Accent4 186 2 2" xfId="35111"/>
    <cellStyle name="20% - Accent4 186 3" xfId="27305"/>
    <cellStyle name="20% - Accent4 186 3 2" xfId="35112"/>
    <cellStyle name="20% - Accent4 186 4" xfId="35113"/>
    <cellStyle name="20% - Accent4 187" xfId="6359"/>
    <cellStyle name="20% - Accent4 187 2" xfId="21147"/>
    <cellStyle name="20% - Accent4 187 2 2" xfId="35114"/>
    <cellStyle name="20% - Accent4 187 3" xfId="27306"/>
    <cellStyle name="20% - Accent4 187 3 2" xfId="35115"/>
    <cellStyle name="20% - Accent4 187 4" xfId="35116"/>
    <cellStyle name="20% - Accent4 188" xfId="6360"/>
    <cellStyle name="20% - Accent4 188 2" xfId="21148"/>
    <cellStyle name="20% - Accent4 188 2 2" xfId="35117"/>
    <cellStyle name="20% - Accent4 188 3" xfId="27307"/>
    <cellStyle name="20% - Accent4 188 3 2" xfId="35118"/>
    <cellStyle name="20% - Accent4 188 4" xfId="35119"/>
    <cellStyle name="20% - Accent4 189" xfId="6361"/>
    <cellStyle name="20% - Accent4 189 2" xfId="21149"/>
    <cellStyle name="20% - Accent4 189 2 2" xfId="35120"/>
    <cellStyle name="20% - Accent4 189 3" xfId="27308"/>
    <cellStyle name="20% - Accent4 189 3 2" xfId="35121"/>
    <cellStyle name="20% - Accent4 189 4" xfId="35122"/>
    <cellStyle name="20% - Accent4 19" xfId="1041"/>
    <cellStyle name="20% - Accent4 19 2" xfId="6362"/>
    <cellStyle name="20% - Accent4 19 2 2" xfId="21150"/>
    <cellStyle name="20% - Accent4 19 2 2 2" xfId="35123"/>
    <cellStyle name="20% - Accent4 19 2 3" xfId="27309"/>
    <cellStyle name="20% - Accent4 19 2 3 2" xfId="35124"/>
    <cellStyle name="20% - Accent4 19 2 4" xfId="35125"/>
    <cellStyle name="20% - Accent4 19 3" xfId="3776"/>
    <cellStyle name="20% - Accent4 19 3 2" xfId="18580"/>
    <cellStyle name="20% - Accent4 19 3 2 2" xfId="35126"/>
    <cellStyle name="20% - Accent4 19 3 3" xfId="35127"/>
    <cellStyle name="20% - Accent4 19 4" xfId="16229"/>
    <cellStyle name="20% - Accent4 19 4 2" xfId="35128"/>
    <cellStyle name="20% - Accent4 19 5" xfId="24804"/>
    <cellStyle name="20% - Accent4 19 5 2" xfId="35129"/>
    <cellStyle name="20% - Accent4 19 6" xfId="35130"/>
    <cellStyle name="20% - Accent4 190" xfId="6363"/>
    <cellStyle name="20% - Accent4 190 2" xfId="21151"/>
    <cellStyle name="20% - Accent4 190 2 2" xfId="35131"/>
    <cellStyle name="20% - Accent4 190 3" xfId="27310"/>
    <cellStyle name="20% - Accent4 190 3 2" xfId="35132"/>
    <cellStyle name="20% - Accent4 190 4" xfId="35133"/>
    <cellStyle name="20% - Accent4 191" xfId="6364"/>
    <cellStyle name="20% - Accent4 191 2" xfId="21152"/>
    <cellStyle name="20% - Accent4 191 2 2" xfId="35134"/>
    <cellStyle name="20% - Accent4 191 3" xfId="27311"/>
    <cellStyle name="20% - Accent4 191 3 2" xfId="35135"/>
    <cellStyle name="20% - Accent4 191 4" xfId="35136"/>
    <cellStyle name="20% - Accent4 192" xfId="6365"/>
    <cellStyle name="20% - Accent4 192 2" xfId="21153"/>
    <cellStyle name="20% - Accent4 192 2 2" xfId="35137"/>
    <cellStyle name="20% - Accent4 192 3" xfId="27312"/>
    <cellStyle name="20% - Accent4 192 3 2" xfId="35138"/>
    <cellStyle name="20% - Accent4 192 4" xfId="35139"/>
    <cellStyle name="20% - Accent4 193" xfId="6366"/>
    <cellStyle name="20% - Accent4 193 2" xfId="21154"/>
    <cellStyle name="20% - Accent4 193 2 2" xfId="35140"/>
    <cellStyle name="20% - Accent4 193 3" xfId="27313"/>
    <cellStyle name="20% - Accent4 193 3 2" xfId="35141"/>
    <cellStyle name="20% - Accent4 193 4" xfId="35142"/>
    <cellStyle name="20% - Accent4 194" xfId="6367"/>
    <cellStyle name="20% - Accent4 194 2" xfId="21155"/>
    <cellStyle name="20% - Accent4 194 2 2" xfId="35143"/>
    <cellStyle name="20% - Accent4 194 3" xfId="27314"/>
    <cellStyle name="20% - Accent4 194 3 2" xfId="35144"/>
    <cellStyle name="20% - Accent4 194 4" xfId="35145"/>
    <cellStyle name="20% - Accent4 195" xfId="6368"/>
    <cellStyle name="20% - Accent4 195 2" xfId="21156"/>
    <cellStyle name="20% - Accent4 195 2 2" xfId="35146"/>
    <cellStyle name="20% - Accent4 195 3" xfId="27315"/>
    <cellStyle name="20% - Accent4 195 3 2" xfId="35147"/>
    <cellStyle name="20% - Accent4 195 4" xfId="35148"/>
    <cellStyle name="20% - Accent4 196" xfId="6369"/>
    <cellStyle name="20% - Accent4 196 2" xfId="21157"/>
    <cellStyle name="20% - Accent4 196 2 2" xfId="35149"/>
    <cellStyle name="20% - Accent4 196 3" xfId="27316"/>
    <cellStyle name="20% - Accent4 196 3 2" xfId="35150"/>
    <cellStyle name="20% - Accent4 196 4" xfId="35151"/>
    <cellStyle name="20% - Accent4 197" xfId="6370"/>
    <cellStyle name="20% - Accent4 197 2" xfId="21158"/>
    <cellStyle name="20% - Accent4 197 2 2" xfId="35152"/>
    <cellStyle name="20% - Accent4 197 3" xfId="27317"/>
    <cellStyle name="20% - Accent4 197 3 2" xfId="35153"/>
    <cellStyle name="20% - Accent4 197 4" xfId="35154"/>
    <cellStyle name="20% - Accent4 198" xfId="6371"/>
    <cellStyle name="20% - Accent4 198 2" xfId="21159"/>
    <cellStyle name="20% - Accent4 198 2 2" xfId="35155"/>
    <cellStyle name="20% - Accent4 198 3" xfId="27318"/>
    <cellStyle name="20% - Accent4 198 3 2" xfId="35156"/>
    <cellStyle name="20% - Accent4 198 4" xfId="35157"/>
    <cellStyle name="20% - Accent4 199" xfId="6372"/>
    <cellStyle name="20% - Accent4 199 2" xfId="21160"/>
    <cellStyle name="20% - Accent4 199 2 2" xfId="35158"/>
    <cellStyle name="20% - Accent4 199 3" xfId="27319"/>
    <cellStyle name="20% - Accent4 199 3 2" xfId="35159"/>
    <cellStyle name="20% - Accent4 199 4" xfId="35160"/>
    <cellStyle name="20% - Accent4 2" xfId="13"/>
    <cellStyle name="20% - Accent4 2 10" xfId="1042"/>
    <cellStyle name="20% - Accent4 2 11" xfId="1043"/>
    <cellStyle name="20% - Accent4 2 11 2" xfId="3777"/>
    <cellStyle name="20% - Accent4 2 11 2 2" xfId="18581"/>
    <cellStyle name="20% - Accent4 2 11 2 2 2" xfId="35161"/>
    <cellStyle name="20% - Accent4 2 11 2 3" xfId="35162"/>
    <cellStyle name="20% - Accent4 2 11 3" xfId="16230"/>
    <cellStyle name="20% - Accent4 2 11 3 2" xfId="35163"/>
    <cellStyle name="20% - Accent4 2 11 4" xfId="24805"/>
    <cellStyle name="20% - Accent4 2 11 4 2" xfId="35164"/>
    <cellStyle name="20% - Accent4 2 11 5" xfId="35165"/>
    <cellStyle name="20% - Accent4 2 12" xfId="1044"/>
    <cellStyle name="20% - Accent4 2 12 2" xfId="3778"/>
    <cellStyle name="20% - Accent4 2 12 2 2" xfId="18582"/>
    <cellStyle name="20% - Accent4 2 12 2 2 2" xfId="35166"/>
    <cellStyle name="20% - Accent4 2 12 2 3" xfId="35167"/>
    <cellStyle name="20% - Accent4 2 12 3" xfId="16231"/>
    <cellStyle name="20% - Accent4 2 12 3 2" xfId="35168"/>
    <cellStyle name="20% - Accent4 2 12 4" xfId="24806"/>
    <cellStyle name="20% - Accent4 2 12 4 2" xfId="35169"/>
    <cellStyle name="20% - Accent4 2 12 5" xfId="35170"/>
    <cellStyle name="20% - Accent4 2 13" xfId="1045"/>
    <cellStyle name="20% - Accent4 2 13 2" xfId="3779"/>
    <cellStyle name="20% - Accent4 2 13 2 2" xfId="18583"/>
    <cellStyle name="20% - Accent4 2 13 2 2 2" xfId="35171"/>
    <cellStyle name="20% - Accent4 2 13 2 3" xfId="35172"/>
    <cellStyle name="20% - Accent4 2 13 3" xfId="16232"/>
    <cellStyle name="20% - Accent4 2 13 3 2" xfId="35173"/>
    <cellStyle name="20% - Accent4 2 13 4" xfId="24807"/>
    <cellStyle name="20% - Accent4 2 13 4 2" xfId="35174"/>
    <cellStyle name="20% - Accent4 2 13 5" xfId="35175"/>
    <cellStyle name="20% - Accent4 2 14" xfId="415"/>
    <cellStyle name="20% - Accent4 2 14 2" xfId="3238"/>
    <cellStyle name="20% - Accent4 2 14 2 2" xfId="18042"/>
    <cellStyle name="20% - Accent4 2 14 2 2 2" xfId="35176"/>
    <cellStyle name="20% - Accent4 2 14 2 3" xfId="35177"/>
    <cellStyle name="20% - Accent4 2 14 3" xfId="15691"/>
    <cellStyle name="20% - Accent4 2 14 3 2" xfId="35178"/>
    <cellStyle name="20% - Accent4 2 14 4" xfId="24274"/>
    <cellStyle name="20% - Accent4 2 14 4 2" xfId="35179"/>
    <cellStyle name="20% - Accent4 2 14 5" xfId="35180"/>
    <cellStyle name="20% - Accent4 2 15" xfId="290"/>
    <cellStyle name="20% - Accent4 2 15 2" xfId="6373"/>
    <cellStyle name="20% - Accent4 2 15 2 2" xfId="21161"/>
    <cellStyle name="20% - Accent4 2 15 2 2 2" xfId="35181"/>
    <cellStyle name="20% - Accent4 2 15 2 3" xfId="35182"/>
    <cellStyle name="20% - Accent4 2 15 3" xfId="15571"/>
    <cellStyle name="20% - Accent4 2 15 3 2" xfId="35183"/>
    <cellStyle name="20% - Accent4 2 15 4" xfId="24185"/>
    <cellStyle name="20% - Accent4 2 15 4 2" xfId="35184"/>
    <cellStyle name="20% - Accent4 2 15 5" xfId="35185"/>
    <cellStyle name="20% - Accent4 2 16" xfId="3118"/>
    <cellStyle name="20% - Accent4 2 16 2" xfId="17922"/>
    <cellStyle name="20% - Accent4 2 16 2 2" xfId="35186"/>
    <cellStyle name="20% - Accent4 2 16 3" xfId="35187"/>
    <cellStyle name="20% - Accent4 2 17" xfId="15345"/>
    <cellStyle name="20% - Accent4 2 17 2" xfId="35188"/>
    <cellStyle name="20% - Accent4 2 18" xfId="23944"/>
    <cellStyle name="20% - Accent4 2 18 2" xfId="35189"/>
    <cellStyle name="20% - Accent4 2 19" xfId="35190"/>
    <cellStyle name="20% - Accent4 2 2" xfId="14"/>
    <cellStyle name="20% - Accent4 2 2 10" xfId="291"/>
    <cellStyle name="20% - Accent4 2 2 10 2" xfId="6374"/>
    <cellStyle name="20% - Accent4 2 2 10 2 2" xfId="21162"/>
    <cellStyle name="20% - Accent4 2 2 10 2 2 2" xfId="35191"/>
    <cellStyle name="20% - Accent4 2 2 10 2 3" xfId="35192"/>
    <cellStyle name="20% - Accent4 2 2 10 3" xfId="15572"/>
    <cellStyle name="20% - Accent4 2 2 10 3 2" xfId="35193"/>
    <cellStyle name="20% - Accent4 2 2 10 4" xfId="24186"/>
    <cellStyle name="20% - Accent4 2 2 10 4 2" xfId="35194"/>
    <cellStyle name="20% - Accent4 2 2 10 5" xfId="35195"/>
    <cellStyle name="20% - Accent4 2 2 11" xfId="3119"/>
    <cellStyle name="20% - Accent4 2 2 11 2" xfId="17923"/>
    <cellStyle name="20% - Accent4 2 2 11 2 2" xfId="35196"/>
    <cellStyle name="20% - Accent4 2 2 11 3" xfId="35197"/>
    <cellStyle name="20% - Accent4 2 2 12" xfId="15346"/>
    <cellStyle name="20% - Accent4 2 2 12 2" xfId="35198"/>
    <cellStyle name="20% - Accent4 2 2 13" xfId="23945"/>
    <cellStyle name="20% - Accent4 2 2 13 2" xfId="35199"/>
    <cellStyle name="20% - Accent4 2 2 14" xfId="35200"/>
    <cellStyle name="20% - Accent4 2 2 2" xfId="82"/>
    <cellStyle name="20% - Accent4 2 2 2 2" xfId="181"/>
    <cellStyle name="20% - Accent4 2 2 2 2 2" xfId="1047"/>
    <cellStyle name="20% - Accent4 2 2 2 2 2 2" xfId="3781"/>
    <cellStyle name="20% - Accent4 2 2 2 2 2 2 2" xfId="18585"/>
    <cellStyle name="20% - Accent4 2 2 2 2 2 2 2 2" xfId="35201"/>
    <cellStyle name="20% - Accent4 2 2 2 2 2 2 3" xfId="35202"/>
    <cellStyle name="20% - Accent4 2 2 2 2 2 3" xfId="16234"/>
    <cellStyle name="20% - Accent4 2 2 2 2 2 3 2" xfId="35203"/>
    <cellStyle name="20% - Accent4 2 2 2 2 2 4" xfId="24808"/>
    <cellStyle name="20% - Accent4 2 2 2 2 2 4 2" xfId="35204"/>
    <cellStyle name="20% - Accent4 2 2 2 2 2 5" xfId="35205"/>
    <cellStyle name="20% - Accent4 2 2 2 2 3" xfId="1046"/>
    <cellStyle name="20% - Accent4 2 2 2 2 3 2" xfId="16233"/>
    <cellStyle name="20% - Accent4 2 2 2 2 3 2 2" xfId="35206"/>
    <cellStyle name="20% - Accent4 2 2 2 2 3 3" xfId="35207"/>
    <cellStyle name="20% - Accent4 2 2 2 2 4" xfId="3780"/>
    <cellStyle name="20% - Accent4 2 2 2 2 4 2" xfId="18584"/>
    <cellStyle name="20% - Accent4 2 2 2 2 4 2 2" xfId="35208"/>
    <cellStyle name="20% - Accent4 2 2 2 2 4 3" xfId="35209"/>
    <cellStyle name="20% - Accent4 2 2 2 2 5" xfId="15498"/>
    <cellStyle name="20% - Accent4 2 2 2 2 5 2" xfId="35210"/>
    <cellStyle name="20% - Accent4 2 2 2 2 6" xfId="24101"/>
    <cellStyle name="20% - Accent4 2 2 2 2 6 2" xfId="35211"/>
    <cellStyle name="20% - Accent4 2 2 2 2 7" xfId="35212"/>
    <cellStyle name="20% - Accent4 2 2 2 3" xfId="1048"/>
    <cellStyle name="20% - Accent4 2 2 2 3 2" xfId="3782"/>
    <cellStyle name="20% - Accent4 2 2 2 3 2 2" xfId="18586"/>
    <cellStyle name="20% - Accent4 2 2 2 3 2 2 2" xfId="35213"/>
    <cellStyle name="20% - Accent4 2 2 2 3 2 3" xfId="35214"/>
    <cellStyle name="20% - Accent4 2 2 2 3 3" xfId="16235"/>
    <cellStyle name="20% - Accent4 2 2 2 3 3 2" xfId="35215"/>
    <cellStyle name="20% - Accent4 2 2 2 3 4" xfId="24809"/>
    <cellStyle name="20% - Accent4 2 2 2 3 4 2" xfId="35216"/>
    <cellStyle name="20% - Accent4 2 2 2 3 5" xfId="35217"/>
    <cellStyle name="20% - Accent4 2 2 2 4" xfId="470"/>
    <cellStyle name="20% - Accent4 2 2 2 4 2" xfId="3288"/>
    <cellStyle name="20% - Accent4 2 2 2 4 2 2" xfId="18092"/>
    <cellStyle name="20% - Accent4 2 2 2 4 2 2 2" xfId="35218"/>
    <cellStyle name="20% - Accent4 2 2 2 4 2 3" xfId="35219"/>
    <cellStyle name="20% - Accent4 2 2 2 4 3" xfId="15741"/>
    <cellStyle name="20% - Accent4 2 2 2 4 3 2" xfId="35220"/>
    <cellStyle name="20% - Accent4 2 2 2 4 4" xfId="24325"/>
    <cellStyle name="20% - Accent4 2 2 2 4 4 2" xfId="35221"/>
    <cellStyle name="20% - Accent4 2 2 2 4 5" xfId="35222"/>
    <cellStyle name="20% - Accent4 2 2 2 5" xfId="340"/>
    <cellStyle name="20% - Accent4 2 2 2 5 2" xfId="15621"/>
    <cellStyle name="20% - Accent4 2 2 2 5 2 2" xfId="35223"/>
    <cellStyle name="20% - Accent4 2 2 2 5 3" xfId="35224"/>
    <cellStyle name="20% - Accent4 2 2 2 6" xfId="3168"/>
    <cellStyle name="20% - Accent4 2 2 2 6 2" xfId="17972"/>
    <cellStyle name="20% - Accent4 2 2 2 6 2 2" xfId="35225"/>
    <cellStyle name="20% - Accent4 2 2 2 6 3" xfId="35226"/>
    <cellStyle name="20% - Accent4 2 2 2 7" xfId="15403"/>
    <cellStyle name="20% - Accent4 2 2 2 7 2" xfId="35227"/>
    <cellStyle name="20% - Accent4 2 2 2 8" xfId="24003"/>
    <cellStyle name="20% - Accent4 2 2 2 8 2" xfId="35228"/>
    <cellStyle name="20% - Accent4 2 2 2 9" xfId="35229"/>
    <cellStyle name="20% - Accent4 2 2 3" xfId="130"/>
    <cellStyle name="20% - Accent4 2 2 3 2" xfId="1050"/>
    <cellStyle name="20% - Accent4 2 2 3 2 2" xfId="1051"/>
    <cellStyle name="20% - Accent4 2 2 3 2 2 2" xfId="3785"/>
    <cellStyle name="20% - Accent4 2 2 3 2 2 2 2" xfId="18589"/>
    <cellStyle name="20% - Accent4 2 2 3 2 2 2 2 2" xfId="35230"/>
    <cellStyle name="20% - Accent4 2 2 3 2 2 2 3" xfId="35231"/>
    <cellStyle name="20% - Accent4 2 2 3 2 2 3" xfId="16238"/>
    <cellStyle name="20% - Accent4 2 2 3 2 2 3 2" xfId="35232"/>
    <cellStyle name="20% - Accent4 2 2 3 2 2 4" xfId="24811"/>
    <cellStyle name="20% - Accent4 2 2 3 2 2 4 2" xfId="35233"/>
    <cellStyle name="20% - Accent4 2 2 3 2 2 5" xfId="35234"/>
    <cellStyle name="20% - Accent4 2 2 3 2 3" xfId="3784"/>
    <cellStyle name="20% - Accent4 2 2 3 2 3 2" xfId="18588"/>
    <cellStyle name="20% - Accent4 2 2 3 2 3 2 2" xfId="35235"/>
    <cellStyle name="20% - Accent4 2 2 3 2 3 3" xfId="35236"/>
    <cellStyle name="20% - Accent4 2 2 3 2 4" xfId="16237"/>
    <cellStyle name="20% - Accent4 2 2 3 2 4 2" xfId="35237"/>
    <cellStyle name="20% - Accent4 2 2 3 2 5" xfId="24810"/>
    <cellStyle name="20% - Accent4 2 2 3 2 5 2" xfId="35238"/>
    <cellStyle name="20% - Accent4 2 2 3 2 6" xfId="35239"/>
    <cellStyle name="20% - Accent4 2 2 3 3" xfId="1052"/>
    <cellStyle name="20% - Accent4 2 2 3 3 2" xfId="3786"/>
    <cellStyle name="20% - Accent4 2 2 3 3 2 2" xfId="18590"/>
    <cellStyle name="20% - Accent4 2 2 3 3 2 2 2" xfId="35240"/>
    <cellStyle name="20% - Accent4 2 2 3 3 2 3" xfId="35241"/>
    <cellStyle name="20% - Accent4 2 2 3 3 3" xfId="16239"/>
    <cellStyle name="20% - Accent4 2 2 3 3 3 2" xfId="35242"/>
    <cellStyle name="20% - Accent4 2 2 3 3 4" xfId="24812"/>
    <cellStyle name="20% - Accent4 2 2 3 3 4 2" xfId="35243"/>
    <cellStyle name="20% - Accent4 2 2 3 3 5" xfId="35244"/>
    <cellStyle name="20% - Accent4 2 2 3 4" xfId="1049"/>
    <cellStyle name="20% - Accent4 2 2 3 4 2" xfId="16236"/>
    <cellStyle name="20% - Accent4 2 2 3 4 2 2" xfId="35245"/>
    <cellStyle name="20% - Accent4 2 2 3 4 3" xfId="35246"/>
    <cellStyle name="20% - Accent4 2 2 3 5" xfId="3783"/>
    <cellStyle name="20% - Accent4 2 2 3 5 2" xfId="18587"/>
    <cellStyle name="20% - Accent4 2 2 3 5 2 2" xfId="35247"/>
    <cellStyle name="20% - Accent4 2 2 3 5 3" xfId="35248"/>
    <cellStyle name="20% - Accent4 2 2 3 6" xfId="15449"/>
    <cellStyle name="20% - Accent4 2 2 3 6 2" xfId="35249"/>
    <cellStyle name="20% - Accent4 2 2 3 7" xfId="24051"/>
    <cellStyle name="20% - Accent4 2 2 3 7 2" xfId="35250"/>
    <cellStyle name="20% - Accent4 2 2 3 8" xfId="35251"/>
    <cellStyle name="20% - Accent4 2 2 4" xfId="1053"/>
    <cellStyle name="20% - Accent4 2 2 4 2" xfId="1054"/>
    <cellStyle name="20% - Accent4 2 2 4 2 2" xfId="3788"/>
    <cellStyle name="20% - Accent4 2 2 4 2 2 2" xfId="18592"/>
    <cellStyle name="20% - Accent4 2 2 4 2 2 2 2" xfId="35252"/>
    <cellStyle name="20% - Accent4 2 2 4 2 2 3" xfId="35253"/>
    <cellStyle name="20% - Accent4 2 2 4 2 3" xfId="16241"/>
    <cellStyle name="20% - Accent4 2 2 4 2 3 2" xfId="35254"/>
    <cellStyle name="20% - Accent4 2 2 4 2 4" xfId="24814"/>
    <cellStyle name="20% - Accent4 2 2 4 2 4 2" xfId="35255"/>
    <cellStyle name="20% - Accent4 2 2 4 2 5" xfId="35256"/>
    <cellStyle name="20% - Accent4 2 2 4 3" xfId="3787"/>
    <cellStyle name="20% - Accent4 2 2 4 3 2" xfId="18591"/>
    <cellStyle name="20% - Accent4 2 2 4 3 2 2" xfId="35257"/>
    <cellStyle name="20% - Accent4 2 2 4 3 3" xfId="35258"/>
    <cellStyle name="20% - Accent4 2 2 4 4" xfId="16240"/>
    <cellStyle name="20% - Accent4 2 2 4 4 2" xfId="35259"/>
    <cellStyle name="20% - Accent4 2 2 4 5" xfId="24813"/>
    <cellStyle name="20% - Accent4 2 2 4 5 2" xfId="35260"/>
    <cellStyle name="20% - Accent4 2 2 4 6" xfId="35261"/>
    <cellStyle name="20% - Accent4 2 2 5" xfId="1055"/>
    <cellStyle name="20% - Accent4 2 2 5 2" xfId="3789"/>
    <cellStyle name="20% - Accent4 2 2 5 2 2" xfId="18593"/>
    <cellStyle name="20% - Accent4 2 2 5 2 2 2" xfId="35262"/>
    <cellStyle name="20% - Accent4 2 2 5 2 3" xfId="35263"/>
    <cellStyle name="20% - Accent4 2 2 5 3" xfId="16242"/>
    <cellStyle name="20% - Accent4 2 2 5 3 2" xfId="35264"/>
    <cellStyle name="20% - Accent4 2 2 5 4" xfId="24815"/>
    <cellStyle name="20% - Accent4 2 2 5 4 2" xfId="35265"/>
    <cellStyle name="20% - Accent4 2 2 5 5" xfId="35266"/>
    <cellStyle name="20% - Accent4 2 2 6" xfId="1056"/>
    <cellStyle name="20% - Accent4 2 2 6 2" xfId="3790"/>
    <cellStyle name="20% - Accent4 2 2 6 2 2" xfId="18594"/>
    <cellStyle name="20% - Accent4 2 2 6 2 2 2" xfId="35267"/>
    <cellStyle name="20% - Accent4 2 2 6 2 3" xfId="35268"/>
    <cellStyle name="20% - Accent4 2 2 6 3" xfId="16243"/>
    <cellStyle name="20% - Accent4 2 2 6 3 2" xfId="35269"/>
    <cellStyle name="20% - Accent4 2 2 6 4" xfId="24816"/>
    <cellStyle name="20% - Accent4 2 2 6 4 2" xfId="35270"/>
    <cellStyle name="20% - Accent4 2 2 6 5" xfId="35271"/>
    <cellStyle name="20% - Accent4 2 2 7" xfId="1057"/>
    <cellStyle name="20% - Accent4 2 2 7 2" xfId="3791"/>
    <cellStyle name="20% - Accent4 2 2 7 2 2" xfId="18595"/>
    <cellStyle name="20% - Accent4 2 2 7 2 2 2" xfId="35272"/>
    <cellStyle name="20% - Accent4 2 2 7 2 3" xfId="35273"/>
    <cellStyle name="20% - Accent4 2 2 7 3" xfId="16244"/>
    <cellStyle name="20% - Accent4 2 2 7 3 2" xfId="35274"/>
    <cellStyle name="20% - Accent4 2 2 7 4" xfId="24817"/>
    <cellStyle name="20% - Accent4 2 2 7 4 2" xfId="35275"/>
    <cellStyle name="20% - Accent4 2 2 7 5" xfId="35276"/>
    <cellStyle name="20% - Accent4 2 2 8" xfId="1058"/>
    <cellStyle name="20% - Accent4 2 2 8 2" xfId="3792"/>
    <cellStyle name="20% - Accent4 2 2 8 2 2" xfId="18596"/>
    <cellStyle name="20% - Accent4 2 2 8 2 2 2" xfId="35277"/>
    <cellStyle name="20% - Accent4 2 2 8 2 3" xfId="35278"/>
    <cellStyle name="20% - Accent4 2 2 8 3" xfId="16245"/>
    <cellStyle name="20% - Accent4 2 2 8 3 2" xfId="35279"/>
    <cellStyle name="20% - Accent4 2 2 8 4" xfId="24818"/>
    <cellStyle name="20% - Accent4 2 2 8 4 2" xfId="35280"/>
    <cellStyle name="20% - Accent4 2 2 8 5" xfId="35281"/>
    <cellStyle name="20% - Accent4 2 2 9" xfId="416"/>
    <cellStyle name="20% - Accent4 2 2 9 2" xfId="3239"/>
    <cellStyle name="20% - Accent4 2 2 9 2 2" xfId="18043"/>
    <cellStyle name="20% - Accent4 2 2 9 2 2 2" xfId="35282"/>
    <cellStyle name="20% - Accent4 2 2 9 2 3" xfId="35283"/>
    <cellStyle name="20% - Accent4 2 2 9 3" xfId="15692"/>
    <cellStyle name="20% - Accent4 2 2 9 3 2" xfId="35284"/>
    <cellStyle name="20% - Accent4 2 2 9 4" xfId="24275"/>
    <cellStyle name="20% - Accent4 2 2 9 4 2" xfId="35285"/>
    <cellStyle name="20% - Accent4 2 2 9 5" xfId="35286"/>
    <cellStyle name="20% - Accent4 2 3" xfId="81"/>
    <cellStyle name="20% - Accent4 2 3 10" xfId="24002"/>
    <cellStyle name="20% - Accent4 2 3 10 2" xfId="35287"/>
    <cellStyle name="20% - Accent4 2 3 11" xfId="35288"/>
    <cellStyle name="20% - Accent4 2 3 2" xfId="180"/>
    <cellStyle name="20% - Accent4 2 3 2 2" xfId="1060"/>
    <cellStyle name="20% - Accent4 2 3 2 2 2" xfId="1061"/>
    <cellStyle name="20% - Accent4 2 3 2 2 2 2" xfId="3795"/>
    <cellStyle name="20% - Accent4 2 3 2 2 2 2 2" xfId="18599"/>
    <cellStyle name="20% - Accent4 2 3 2 2 2 2 2 2" xfId="35289"/>
    <cellStyle name="20% - Accent4 2 3 2 2 2 2 3" xfId="35290"/>
    <cellStyle name="20% - Accent4 2 3 2 2 2 3" xfId="16248"/>
    <cellStyle name="20% - Accent4 2 3 2 2 2 3 2" xfId="35291"/>
    <cellStyle name="20% - Accent4 2 3 2 2 2 4" xfId="24820"/>
    <cellStyle name="20% - Accent4 2 3 2 2 2 4 2" xfId="35292"/>
    <cellStyle name="20% - Accent4 2 3 2 2 2 5" xfId="35293"/>
    <cellStyle name="20% - Accent4 2 3 2 2 3" xfId="3794"/>
    <cellStyle name="20% - Accent4 2 3 2 2 3 2" xfId="18598"/>
    <cellStyle name="20% - Accent4 2 3 2 2 3 2 2" xfId="35294"/>
    <cellStyle name="20% - Accent4 2 3 2 2 3 3" xfId="35295"/>
    <cellStyle name="20% - Accent4 2 3 2 2 4" xfId="16247"/>
    <cellStyle name="20% - Accent4 2 3 2 2 4 2" xfId="35296"/>
    <cellStyle name="20% - Accent4 2 3 2 2 5" xfId="24819"/>
    <cellStyle name="20% - Accent4 2 3 2 2 5 2" xfId="35297"/>
    <cellStyle name="20% - Accent4 2 3 2 2 6" xfId="35298"/>
    <cellStyle name="20% - Accent4 2 3 2 3" xfId="1062"/>
    <cellStyle name="20% - Accent4 2 3 2 3 2" xfId="3796"/>
    <cellStyle name="20% - Accent4 2 3 2 3 2 2" xfId="18600"/>
    <cellStyle name="20% - Accent4 2 3 2 3 2 2 2" xfId="35299"/>
    <cellStyle name="20% - Accent4 2 3 2 3 2 3" xfId="35300"/>
    <cellStyle name="20% - Accent4 2 3 2 3 3" xfId="16249"/>
    <cellStyle name="20% - Accent4 2 3 2 3 3 2" xfId="35301"/>
    <cellStyle name="20% - Accent4 2 3 2 3 4" xfId="24821"/>
    <cellStyle name="20% - Accent4 2 3 2 3 4 2" xfId="35302"/>
    <cellStyle name="20% - Accent4 2 3 2 3 5" xfId="35303"/>
    <cellStyle name="20% - Accent4 2 3 2 4" xfId="1059"/>
    <cellStyle name="20% - Accent4 2 3 2 4 2" xfId="16246"/>
    <cellStyle name="20% - Accent4 2 3 2 4 2 2" xfId="35304"/>
    <cellStyle name="20% - Accent4 2 3 2 4 3" xfId="35305"/>
    <cellStyle name="20% - Accent4 2 3 2 5" xfId="3793"/>
    <cellStyle name="20% - Accent4 2 3 2 5 2" xfId="18597"/>
    <cellStyle name="20% - Accent4 2 3 2 5 2 2" xfId="35306"/>
    <cellStyle name="20% - Accent4 2 3 2 5 3" xfId="35307"/>
    <cellStyle name="20% - Accent4 2 3 2 6" xfId="15497"/>
    <cellStyle name="20% - Accent4 2 3 2 6 2" xfId="35308"/>
    <cellStyle name="20% - Accent4 2 3 2 7" xfId="24100"/>
    <cellStyle name="20% - Accent4 2 3 2 7 2" xfId="35309"/>
    <cellStyle name="20% - Accent4 2 3 2 8" xfId="35310"/>
    <cellStyle name="20% - Accent4 2 3 3" xfId="1063"/>
    <cellStyle name="20% - Accent4 2 3 3 2" xfId="1064"/>
    <cellStyle name="20% - Accent4 2 3 3 2 2" xfId="1065"/>
    <cellStyle name="20% - Accent4 2 3 3 2 2 2" xfId="3799"/>
    <cellStyle name="20% - Accent4 2 3 3 2 2 2 2" xfId="18603"/>
    <cellStyle name="20% - Accent4 2 3 3 2 2 2 2 2" xfId="35311"/>
    <cellStyle name="20% - Accent4 2 3 3 2 2 2 3" xfId="35312"/>
    <cellStyle name="20% - Accent4 2 3 3 2 2 3" xfId="16252"/>
    <cellStyle name="20% - Accent4 2 3 3 2 2 3 2" xfId="35313"/>
    <cellStyle name="20% - Accent4 2 3 3 2 2 4" xfId="24824"/>
    <cellStyle name="20% - Accent4 2 3 3 2 2 4 2" xfId="35314"/>
    <cellStyle name="20% - Accent4 2 3 3 2 2 5" xfId="35315"/>
    <cellStyle name="20% - Accent4 2 3 3 2 3" xfId="3798"/>
    <cellStyle name="20% - Accent4 2 3 3 2 3 2" xfId="18602"/>
    <cellStyle name="20% - Accent4 2 3 3 2 3 2 2" xfId="35316"/>
    <cellStyle name="20% - Accent4 2 3 3 2 3 3" xfId="35317"/>
    <cellStyle name="20% - Accent4 2 3 3 2 4" xfId="16251"/>
    <cellStyle name="20% - Accent4 2 3 3 2 4 2" xfId="35318"/>
    <cellStyle name="20% - Accent4 2 3 3 2 5" xfId="24823"/>
    <cellStyle name="20% - Accent4 2 3 3 2 5 2" xfId="35319"/>
    <cellStyle name="20% - Accent4 2 3 3 2 6" xfId="35320"/>
    <cellStyle name="20% - Accent4 2 3 3 3" xfId="1066"/>
    <cellStyle name="20% - Accent4 2 3 3 3 2" xfId="3800"/>
    <cellStyle name="20% - Accent4 2 3 3 3 2 2" xfId="18604"/>
    <cellStyle name="20% - Accent4 2 3 3 3 2 2 2" xfId="35321"/>
    <cellStyle name="20% - Accent4 2 3 3 3 2 3" xfId="35322"/>
    <cellStyle name="20% - Accent4 2 3 3 3 3" xfId="16253"/>
    <cellStyle name="20% - Accent4 2 3 3 3 3 2" xfId="35323"/>
    <cellStyle name="20% - Accent4 2 3 3 3 4" xfId="24825"/>
    <cellStyle name="20% - Accent4 2 3 3 3 4 2" xfId="35324"/>
    <cellStyle name="20% - Accent4 2 3 3 3 5" xfId="35325"/>
    <cellStyle name="20% - Accent4 2 3 3 4" xfId="3797"/>
    <cellStyle name="20% - Accent4 2 3 3 4 2" xfId="18601"/>
    <cellStyle name="20% - Accent4 2 3 3 4 2 2" xfId="35326"/>
    <cellStyle name="20% - Accent4 2 3 3 4 3" xfId="35327"/>
    <cellStyle name="20% - Accent4 2 3 3 5" xfId="16250"/>
    <cellStyle name="20% - Accent4 2 3 3 5 2" xfId="35328"/>
    <cellStyle name="20% - Accent4 2 3 3 6" xfId="24822"/>
    <cellStyle name="20% - Accent4 2 3 3 6 2" xfId="35329"/>
    <cellStyle name="20% - Accent4 2 3 3 7" xfId="35330"/>
    <cellStyle name="20% - Accent4 2 3 4" xfId="1067"/>
    <cellStyle name="20% - Accent4 2 3 4 2" xfId="1068"/>
    <cellStyle name="20% - Accent4 2 3 4 2 2" xfId="3802"/>
    <cellStyle name="20% - Accent4 2 3 4 2 2 2" xfId="18606"/>
    <cellStyle name="20% - Accent4 2 3 4 2 2 2 2" xfId="35331"/>
    <cellStyle name="20% - Accent4 2 3 4 2 2 3" xfId="35332"/>
    <cellStyle name="20% - Accent4 2 3 4 2 3" xfId="16255"/>
    <cellStyle name="20% - Accent4 2 3 4 2 3 2" xfId="35333"/>
    <cellStyle name="20% - Accent4 2 3 4 2 4" xfId="24827"/>
    <cellStyle name="20% - Accent4 2 3 4 2 4 2" xfId="35334"/>
    <cellStyle name="20% - Accent4 2 3 4 2 5" xfId="35335"/>
    <cellStyle name="20% - Accent4 2 3 4 3" xfId="3801"/>
    <cellStyle name="20% - Accent4 2 3 4 3 2" xfId="18605"/>
    <cellStyle name="20% - Accent4 2 3 4 3 2 2" xfId="35336"/>
    <cellStyle name="20% - Accent4 2 3 4 3 3" xfId="35337"/>
    <cellStyle name="20% - Accent4 2 3 4 4" xfId="16254"/>
    <cellStyle name="20% - Accent4 2 3 4 4 2" xfId="35338"/>
    <cellStyle name="20% - Accent4 2 3 4 5" xfId="24826"/>
    <cellStyle name="20% - Accent4 2 3 4 5 2" xfId="35339"/>
    <cellStyle name="20% - Accent4 2 3 4 6" xfId="35340"/>
    <cellStyle name="20% - Accent4 2 3 5" xfId="1069"/>
    <cellStyle name="20% - Accent4 2 3 5 2" xfId="3803"/>
    <cellStyle name="20% - Accent4 2 3 5 2 2" xfId="18607"/>
    <cellStyle name="20% - Accent4 2 3 5 2 2 2" xfId="35341"/>
    <cellStyle name="20% - Accent4 2 3 5 2 3" xfId="35342"/>
    <cellStyle name="20% - Accent4 2 3 5 3" xfId="16256"/>
    <cellStyle name="20% - Accent4 2 3 5 3 2" xfId="35343"/>
    <cellStyle name="20% - Accent4 2 3 5 4" xfId="24828"/>
    <cellStyle name="20% - Accent4 2 3 5 4 2" xfId="35344"/>
    <cellStyle name="20% - Accent4 2 3 5 5" xfId="35345"/>
    <cellStyle name="20% - Accent4 2 3 6" xfId="469"/>
    <cellStyle name="20% - Accent4 2 3 6 2" xfId="3287"/>
    <cellStyle name="20% - Accent4 2 3 6 2 2" xfId="18091"/>
    <cellStyle name="20% - Accent4 2 3 6 2 2 2" xfId="35346"/>
    <cellStyle name="20% - Accent4 2 3 6 2 3" xfId="35347"/>
    <cellStyle name="20% - Accent4 2 3 6 3" xfId="15740"/>
    <cellStyle name="20% - Accent4 2 3 6 3 2" xfId="35348"/>
    <cellStyle name="20% - Accent4 2 3 6 4" xfId="24324"/>
    <cellStyle name="20% - Accent4 2 3 6 4 2" xfId="35349"/>
    <cellStyle name="20% - Accent4 2 3 6 5" xfId="35350"/>
    <cellStyle name="20% - Accent4 2 3 7" xfId="339"/>
    <cellStyle name="20% - Accent4 2 3 7 2" xfId="6375"/>
    <cellStyle name="20% - Accent4 2 3 7 2 2" xfId="21163"/>
    <cellStyle name="20% - Accent4 2 3 7 2 2 2" xfId="35351"/>
    <cellStyle name="20% - Accent4 2 3 7 2 3" xfId="35352"/>
    <cellStyle name="20% - Accent4 2 3 7 3" xfId="15620"/>
    <cellStyle name="20% - Accent4 2 3 7 3 2" xfId="35353"/>
    <cellStyle name="20% - Accent4 2 3 7 4" xfId="24227"/>
    <cellStyle name="20% - Accent4 2 3 7 4 2" xfId="35354"/>
    <cellStyle name="20% - Accent4 2 3 7 5" xfId="35355"/>
    <cellStyle name="20% - Accent4 2 3 8" xfId="3167"/>
    <cellStyle name="20% - Accent4 2 3 8 2" xfId="17971"/>
    <cellStyle name="20% - Accent4 2 3 8 2 2" xfId="35356"/>
    <cellStyle name="20% - Accent4 2 3 8 3" xfId="35357"/>
    <cellStyle name="20% - Accent4 2 3 9" xfId="15402"/>
    <cellStyle name="20% - Accent4 2 3 9 2" xfId="35358"/>
    <cellStyle name="20% - Accent4 2 4" xfId="129"/>
    <cellStyle name="20% - Accent4 2 4 2" xfId="1071"/>
    <cellStyle name="20% - Accent4 2 4 2 2" xfId="1072"/>
    <cellStyle name="20% - Accent4 2 4 2 2 2" xfId="3806"/>
    <cellStyle name="20% - Accent4 2 4 2 2 2 2" xfId="18610"/>
    <cellStyle name="20% - Accent4 2 4 2 2 2 2 2" xfId="35359"/>
    <cellStyle name="20% - Accent4 2 4 2 2 2 3" xfId="35360"/>
    <cellStyle name="20% - Accent4 2 4 2 2 3" xfId="16259"/>
    <cellStyle name="20% - Accent4 2 4 2 2 3 2" xfId="35361"/>
    <cellStyle name="20% - Accent4 2 4 2 2 4" xfId="24831"/>
    <cellStyle name="20% - Accent4 2 4 2 2 4 2" xfId="35362"/>
    <cellStyle name="20% - Accent4 2 4 2 2 5" xfId="35363"/>
    <cellStyle name="20% - Accent4 2 4 2 3" xfId="3805"/>
    <cellStyle name="20% - Accent4 2 4 2 3 2" xfId="18609"/>
    <cellStyle name="20% - Accent4 2 4 2 3 2 2" xfId="35364"/>
    <cellStyle name="20% - Accent4 2 4 2 3 3" xfId="35365"/>
    <cellStyle name="20% - Accent4 2 4 2 4" xfId="16258"/>
    <cellStyle name="20% - Accent4 2 4 2 4 2" xfId="35366"/>
    <cellStyle name="20% - Accent4 2 4 2 5" xfId="24830"/>
    <cellStyle name="20% - Accent4 2 4 2 5 2" xfId="35367"/>
    <cellStyle name="20% - Accent4 2 4 2 6" xfId="35368"/>
    <cellStyle name="20% - Accent4 2 4 3" xfId="1073"/>
    <cellStyle name="20% - Accent4 2 4 3 2" xfId="3807"/>
    <cellStyle name="20% - Accent4 2 4 3 2 2" xfId="18611"/>
    <cellStyle name="20% - Accent4 2 4 3 2 2 2" xfId="35369"/>
    <cellStyle name="20% - Accent4 2 4 3 2 3" xfId="35370"/>
    <cellStyle name="20% - Accent4 2 4 3 3" xfId="16260"/>
    <cellStyle name="20% - Accent4 2 4 3 3 2" xfId="35371"/>
    <cellStyle name="20% - Accent4 2 4 3 4" xfId="24832"/>
    <cellStyle name="20% - Accent4 2 4 3 4 2" xfId="35372"/>
    <cellStyle name="20% - Accent4 2 4 3 5" xfId="35373"/>
    <cellStyle name="20% - Accent4 2 4 4" xfId="1070"/>
    <cellStyle name="20% - Accent4 2 4 4 2" xfId="6376"/>
    <cellStyle name="20% - Accent4 2 4 4 3" xfId="16257"/>
    <cellStyle name="20% - Accent4 2 4 4 3 2" xfId="35374"/>
    <cellStyle name="20% - Accent4 2 4 4 4" xfId="24829"/>
    <cellStyle name="20% - Accent4 2 4 4 4 2" xfId="35375"/>
    <cellStyle name="20% - Accent4 2 4 5" xfId="3804"/>
    <cellStyle name="20% - Accent4 2 4 5 2" xfId="18608"/>
    <cellStyle name="20% - Accent4 2 4 5 2 2" xfId="35376"/>
    <cellStyle name="20% - Accent4 2 4 5 3" xfId="35377"/>
    <cellStyle name="20% - Accent4 2 4 6" xfId="15448"/>
    <cellStyle name="20% - Accent4 2 4 6 2" xfId="35378"/>
    <cellStyle name="20% - Accent4 2 4 7" xfId="24050"/>
    <cellStyle name="20% - Accent4 2 4 7 2" xfId="35379"/>
    <cellStyle name="20% - Accent4 2 4 8" xfId="35380"/>
    <cellStyle name="20% - Accent4 2 5" xfId="1074"/>
    <cellStyle name="20% - Accent4 2 5 2" xfId="1075"/>
    <cellStyle name="20% - Accent4 2 5 2 2" xfId="1076"/>
    <cellStyle name="20% - Accent4 2 5 2 2 2" xfId="3810"/>
    <cellStyle name="20% - Accent4 2 5 2 2 2 2" xfId="18614"/>
    <cellStyle name="20% - Accent4 2 5 2 2 2 2 2" xfId="35381"/>
    <cellStyle name="20% - Accent4 2 5 2 2 2 3" xfId="35382"/>
    <cellStyle name="20% - Accent4 2 5 2 2 3" xfId="16263"/>
    <cellStyle name="20% - Accent4 2 5 2 2 3 2" xfId="35383"/>
    <cellStyle name="20% - Accent4 2 5 2 2 4" xfId="24835"/>
    <cellStyle name="20% - Accent4 2 5 2 2 4 2" xfId="35384"/>
    <cellStyle name="20% - Accent4 2 5 2 2 5" xfId="35385"/>
    <cellStyle name="20% - Accent4 2 5 2 3" xfId="3809"/>
    <cellStyle name="20% - Accent4 2 5 2 3 2" xfId="18613"/>
    <cellStyle name="20% - Accent4 2 5 2 3 2 2" xfId="35386"/>
    <cellStyle name="20% - Accent4 2 5 2 3 3" xfId="35387"/>
    <cellStyle name="20% - Accent4 2 5 2 4" xfId="16262"/>
    <cellStyle name="20% - Accent4 2 5 2 4 2" xfId="35388"/>
    <cellStyle name="20% - Accent4 2 5 2 5" xfId="24834"/>
    <cellStyle name="20% - Accent4 2 5 2 5 2" xfId="35389"/>
    <cellStyle name="20% - Accent4 2 5 2 6" xfId="35390"/>
    <cellStyle name="20% - Accent4 2 5 3" xfId="1077"/>
    <cellStyle name="20% - Accent4 2 5 3 2" xfId="3811"/>
    <cellStyle name="20% - Accent4 2 5 3 2 2" xfId="18615"/>
    <cellStyle name="20% - Accent4 2 5 3 2 2 2" xfId="35391"/>
    <cellStyle name="20% - Accent4 2 5 3 2 3" xfId="35392"/>
    <cellStyle name="20% - Accent4 2 5 3 3" xfId="16264"/>
    <cellStyle name="20% - Accent4 2 5 3 3 2" xfId="35393"/>
    <cellStyle name="20% - Accent4 2 5 3 4" xfId="24836"/>
    <cellStyle name="20% - Accent4 2 5 3 4 2" xfId="35394"/>
    <cellStyle name="20% - Accent4 2 5 3 5" xfId="35395"/>
    <cellStyle name="20% - Accent4 2 5 4" xfId="3808"/>
    <cellStyle name="20% - Accent4 2 5 4 2" xfId="18612"/>
    <cellStyle name="20% - Accent4 2 5 4 2 2" xfId="35396"/>
    <cellStyle name="20% - Accent4 2 5 4 3" xfId="35397"/>
    <cellStyle name="20% - Accent4 2 5 5" xfId="16261"/>
    <cellStyle name="20% - Accent4 2 5 5 2" xfId="35398"/>
    <cellStyle name="20% - Accent4 2 5 6" xfId="24833"/>
    <cellStyle name="20% - Accent4 2 5 6 2" xfId="35399"/>
    <cellStyle name="20% - Accent4 2 5 7" xfId="35400"/>
    <cellStyle name="20% - Accent4 2 6" xfId="1078"/>
    <cellStyle name="20% - Accent4 2 6 2" xfId="1079"/>
    <cellStyle name="20% - Accent4 2 6 2 2" xfId="1080"/>
    <cellStyle name="20% - Accent4 2 6 2 2 2" xfId="3814"/>
    <cellStyle name="20% - Accent4 2 6 2 2 2 2" xfId="18618"/>
    <cellStyle name="20% - Accent4 2 6 2 2 2 2 2" xfId="35401"/>
    <cellStyle name="20% - Accent4 2 6 2 2 2 3" xfId="35402"/>
    <cellStyle name="20% - Accent4 2 6 2 2 3" xfId="16267"/>
    <cellStyle name="20% - Accent4 2 6 2 2 3 2" xfId="35403"/>
    <cellStyle name="20% - Accent4 2 6 2 2 4" xfId="24839"/>
    <cellStyle name="20% - Accent4 2 6 2 2 4 2" xfId="35404"/>
    <cellStyle name="20% - Accent4 2 6 2 2 5" xfId="35405"/>
    <cellStyle name="20% - Accent4 2 6 2 3" xfId="3813"/>
    <cellStyle name="20% - Accent4 2 6 2 3 2" xfId="18617"/>
    <cellStyle name="20% - Accent4 2 6 2 3 2 2" xfId="35406"/>
    <cellStyle name="20% - Accent4 2 6 2 3 3" xfId="35407"/>
    <cellStyle name="20% - Accent4 2 6 2 4" xfId="16266"/>
    <cellStyle name="20% - Accent4 2 6 2 4 2" xfId="35408"/>
    <cellStyle name="20% - Accent4 2 6 2 5" xfId="24838"/>
    <cellStyle name="20% - Accent4 2 6 2 5 2" xfId="35409"/>
    <cellStyle name="20% - Accent4 2 6 2 6" xfId="35410"/>
    <cellStyle name="20% - Accent4 2 6 3" xfId="1081"/>
    <cellStyle name="20% - Accent4 2 6 3 2" xfId="3815"/>
    <cellStyle name="20% - Accent4 2 6 3 2 2" xfId="18619"/>
    <cellStyle name="20% - Accent4 2 6 3 2 2 2" xfId="35411"/>
    <cellStyle name="20% - Accent4 2 6 3 2 3" xfId="35412"/>
    <cellStyle name="20% - Accent4 2 6 3 3" xfId="16268"/>
    <cellStyle name="20% - Accent4 2 6 3 3 2" xfId="35413"/>
    <cellStyle name="20% - Accent4 2 6 3 4" xfId="24840"/>
    <cellStyle name="20% - Accent4 2 6 3 4 2" xfId="35414"/>
    <cellStyle name="20% - Accent4 2 6 3 5" xfId="35415"/>
    <cellStyle name="20% - Accent4 2 6 4" xfId="3812"/>
    <cellStyle name="20% - Accent4 2 6 4 2" xfId="18616"/>
    <cellStyle name="20% - Accent4 2 6 4 2 2" xfId="35416"/>
    <cellStyle name="20% - Accent4 2 6 4 3" xfId="35417"/>
    <cellStyle name="20% - Accent4 2 6 5" xfId="16265"/>
    <cellStyle name="20% - Accent4 2 6 5 2" xfId="35418"/>
    <cellStyle name="20% - Accent4 2 6 6" xfId="24837"/>
    <cellStyle name="20% - Accent4 2 6 6 2" xfId="35419"/>
    <cellStyle name="20% - Accent4 2 6 7" xfId="35420"/>
    <cellStyle name="20% - Accent4 2 7" xfId="1082"/>
    <cellStyle name="20% - Accent4 2 7 2" xfId="1083"/>
    <cellStyle name="20% - Accent4 2 7 2 2" xfId="3817"/>
    <cellStyle name="20% - Accent4 2 7 2 2 2" xfId="18621"/>
    <cellStyle name="20% - Accent4 2 7 2 2 2 2" xfId="35421"/>
    <cellStyle name="20% - Accent4 2 7 2 2 3" xfId="35422"/>
    <cellStyle name="20% - Accent4 2 7 2 3" xfId="16270"/>
    <cellStyle name="20% - Accent4 2 7 2 3 2" xfId="35423"/>
    <cellStyle name="20% - Accent4 2 7 2 4" xfId="24842"/>
    <cellStyle name="20% - Accent4 2 7 2 4 2" xfId="35424"/>
    <cellStyle name="20% - Accent4 2 7 2 5" xfId="35425"/>
    <cellStyle name="20% - Accent4 2 7 3" xfId="3816"/>
    <cellStyle name="20% - Accent4 2 7 3 2" xfId="18620"/>
    <cellStyle name="20% - Accent4 2 7 3 2 2" xfId="35426"/>
    <cellStyle name="20% - Accent4 2 7 3 3" xfId="35427"/>
    <cellStyle name="20% - Accent4 2 7 4" xfId="16269"/>
    <cellStyle name="20% - Accent4 2 7 4 2" xfId="35428"/>
    <cellStyle name="20% - Accent4 2 7 5" xfId="24841"/>
    <cellStyle name="20% - Accent4 2 7 5 2" xfId="35429"/>
    <cellStyle name="20% - Accent4 2 7 6" xfId="35430"/>
    <cellStyle name="20% - Accent4 2 8" xfId="1084"/>
    <cellStyle name="20% - Accent4 2 8 2" xfId="3818"/>
    <cellStyle name="20% - Accent4 2 8 2 2" xfId="18622"/>
    <cellStyle name="20% - Accent4 2 8 2 2 2" xfId="35431"/>
    <cellStyle name="20% - Accent4 2 8 2 3" xfId="35432"/>
    <cellStyle name="20% - Accent4 2 8 3" xfId="16271"/>
    <cellStyle name="20% - Accent4 2 8 3 2" xfId="35433"/>
    <cellStyle name="20% - Accent4 2 8 4" xfId="24843"/>
    <cellStyle name="20% - Accent4 2 8 4 2" xfId="35434"/>
    <cellStyle name="20% - Accent4 2 8 5" xfId="35435"/>
    <cellStyle name="20% - Accent4 2 9" xfId="1085"/>
    <cellStyle name="20% - Accent4 2 9 2" xfId="3819"/>
    <cellStyle name="20% - Accent4 2 9 2 2" xfId="18623"/>
    <cellStyle name="20% - Accent4 2 9 2 2 2" xfId="35436"/>
    <cellStyle name="20% - Accent4 2 9 2 3" xfId="35437"/>
    <cellStyle name="20% - Accent4 2 9 3" xfId="16272"/>
    <cellStyle name="20% - Accent4 2 9 3 2" xfId="35438"/>
    <cellStyle name="20% - Accent4 2 9 4" xfId="24844"/>
    <cellStyle name="20% - Accent4 2 9 4 2" xfId="35439"/>
    <cellStyle name="20% - Accent4 2 9 5" xfId="35440"/>
    <cellStyle name="20% - Accent4 20" xfId="1086"/>
    <cellStyle name="20% - Accent4 20 2" xfId="6377"/>
    <cellStyle name="20% - Accent4 20 2 2" xfId="21164"/>
    <cellStyle name="20% - Accent4 20 2 2 2" xfId="35441"/>
    <cellStyle name="20% - Accent4 20 2 3" xfId="27320"/>
    <cellStyle name="20% - Accent4 20 2 3 2" xfId="35442"/>
    <cellStyle name="20% - Accent4 20 2 4" xfId="35443"/>
    <cellStyle name="20% - Accent4 20 3" xfId="3820"/>
    <cellStyle name="20% - Accent4 20 3 2" xfId="18624"/>
    <cellStyle name="20% - Accent4 20 3 2 2" xfId="35444"/>
    <cellStyle name="20% - Accent4 20 3 3" xfId="35445"/>
    <cellStyle name="20% - Accent4 20 4" xfId="16273"/>
    <cellStyle name="20% - Accent4 20 4 2" xfId="35446"/>
    <cellStyle name="20% - Accent4 20 5" xfId="24845"/>
    <cellStyle name="20% - Accent4 20 5 2" xfId="35447"/>
    <cellStyle name="20% - Accent4 20 6" xfId="35448"/>
    <cellStyle name="20% - Accent4 200" xfId="6378"/>
    <cellStyle name="20% - Accent4 200 2" xfId="21165"/>
    <cellStyle name="20% - Accent4 200 2 2" xfId="35449"/>
    <cellStyle name="20% - Accent4 200 3" xfId="27321"/>
    <cellStyle name="20% - Accent4 200 3 2" xfId="35450"/>
    <cellStyle name="20% - Accent4 200 4" xfId="35451"/>
    <cellStyle name="20% - Accent4 201" xfId="6379"/>
    <cellStyle name="20% - Accent4 201 2" xfId="21166"/>
    <cellStyle name="20% - Accent4 201 2 2" xfId="35452"/>
    <cellStyle name="20% - Accent4 201 3" xfId="27322"/>
    <cellStyle name="20% - Accent4 201 3 2" xfId="35453"/>
    <cellStyle name="20% - Accent4 201 4" xfId="35454"/>
    <cellStyle name="20% - Accent4 202" xfId="6380"/>
    <cellStyle name="20% - Accent4 202 2" xfId="21167"/>
    <cellStyle name="20% - Accent4 202 2 2" xfId="35455"/>
    <cellStyle name="20% - Accent4 202 3" xfId="27323"/>
    <cellStyle name="20% - Accent4 202 3 2" xfId="35456"/>
    <cellStyle name="20% - Accent4 202 4" xfId="35457"/>
    <cellStyle name="20% - Accent4 203" xfId="6381"/>
    <cellStyle name="20% - Accent4 203 2" xfId="21168"/>
    <cellStyle name="20% - Accent4 203 2 2" xfId="35458"/>
    <cellStyle name="20% - Accent4 203 3" xfId="27324"/>
    <cellStyle name="20% - Accent4 203 3 2" xfId="35459"/>
    <cellStyle name="20% - Accent4 203 4" xfId="35460"/>
    <cellStyle name="20% - Accent4 204" xfId="6382"/>
    <cellStyle name="20% - Accent4 204 2" xfId="21169"/>
    <cellStyle name="20% - Accent4 204 2 2" xfId="35461"/>
    <cellStyle name="20% - Accent4 204 3" xfId="27325"/>
    <cellStyle name="20% - Accent4 204 3 2" xfId="35462"/>
    <cellStyle name="20% - Accent4 204 4" xfId="35463"/>
    <cellStyle name="20% - Accent4 205" xfId="6383"/>
    <cellStyle name="20% - Accent4 205 2" xfId="21170"/>
    <cellStyle name="20% - Accent4 205 2 2" xfId="35464"/>
    <cellStyle name="20% - Accent4 205 3" xfId="27326"/>
    <cellStyle name="20% - Accent4 205 3 2" xfId="35465"/>
    <cellStyle name="20% - Accent4 205 4" xfId="35466"/>
    <cellStyle name="20% - Accent4 206" xfId="6384"/>
    <cellStyle name="20% - Accent4 206 2" xfId="21171"/>
    <cellStyle name="20% - Accent4 206 2 2" xfId="35467"/>
    <cellStyle name="20% - Accent4 206 3" xfId="27327"/>
    <cellStyle name="20% - Accent4 206 3 2" xfId="35468"/>
    <cellStyle name="20% - Accent4 206 4" xfId="35469"/>
    <cellStyle name="20% - Accent4 207" xfId="6385"/>
    <cellStyle name="20% - Accent4 207 2" xfId="21172"/>
    <cellStyle name="20% - Accent4 207 2 2" xfId="35470"/>
    <cellStyle name="20% - Accent4 207 3" xfId="27328"/>
    <cellStyle name="20% - Accent4 207 3 2" xfId="35471"/>
    <cellStyle name="20% - Accent4 207 4" xfId="35472"/>
    <cellStyle name="20% - Accent4 208" xfId="6386"/>
    <cellStyle name="20% - Accent4 208 2" xfId="21173"/>
    <cellStyle name="20% - Accent4 208 2 2" xfId="35473"/>
    <cellStyle name="20% - Accent4 208 3" xfId="27329"/>
    <cellStyle name="20% - Accent4 208 3 2" xfId="35474"/>
    <cellStyle name="20% - Accent4 208 4" xfId="35475"/>
    <cellStyle name="20% - Accent4 209" xfId="6387"/>
    <cellStyle name="20% - Accent4 209 2" xfId="21174"/>
    <cellStyle name="20% - Accent4 209 2 2" xfId="35476"/>
    <cellStyle name="20% - Accent4 209 3" xfId="27330"/>
    <cellStyle name="20% - Accent4 209 3 2" xfId="35477"/>
    <cellStyle name="20% - Accent4 209 4" xfId="35478"/>
    <cellStyle name="20% - Accent4 21" xfId="1087"/>
    <cellStyle name="20% - Accent4 21 2" xfId="6388"/>
    <cellStyle name="20% - Accent4 21 2 2" xfId="21175"/>
    <cellStyle name="20% - Accent4 21 2 2 2" xfId="35479"/>
    <cellStyle name="20% - Accent4 21 2 3" xfId="27331"/>
    <cellStyle name="20% - Accent4 21 2 3 2" xfId="35480"/>
    <cellStyle name="20% - Accent4 21 2 4" xfId="35481"/>
    <cellStyle name="20% - Accent4 21 3" xfId="3821"/>
    <cellStyle name="20% - Accent4 21 3 2" xfId="18625"/>
    <cellStyle name="20% - Accent4 21 3 2 2" xfId="35482"/>
    <cellStyle name="20% - Accent4 21 3 3" xfId="35483"/>
    <cellStyle name="20% - Accent4 21 4" xfId="16274"/>
    <cellStyle name="20% - Accent4 21 4 2" xfId="35484"/>
    <cellStyle name="20% - Accent4 21 5" xfId="24846"/>
    <cellStyle name="20% - Accent4 21 5 2" xfId="35485"/>
    <cellStyle name="20% - Accent4 21 6" xfId="35486"/>
    <cellStyle name="20% - Accent4 210" xfId="6389"/>
    <cellStyle name="20% - Accent4 210 2" xfId="21176"/>
    <cellStyle name="20% - Accent4 210 2 2" xfId="35487"/>
    <cellStyle name="20% - Accent4 210 3" xfId="27332"/>
    <cellStyle name="20% - Accent4 210 3 2" xfId="35488"/>
    <cellStyle name="20% - Accent4 210 4" xfId="35489"/>
    <cellStyle name="20% - Accent4 211" xfId="6390"/>
    <cellStyle name="20% - Accent4 211 2" xfId="21177"/>
    <cellStyle name="20% - Accent4 211 2 2" xfId="35490"/>
    <cellStyle name="20% - Accent4 211 3" xfId="27333"/>
    <cellStyle name="20% - Accent4 211 3 2" xfId="35491"/>
    <cellStyle name="20% - Accent4 211 4" xfId="35492"/>
    <cellStyle name="20% - Accent4 212" xfId="6391"/>
    <cellStyle name="20% - Accent4 212 2" xfId="21178"/>
    <cellStyle name="20% - Accent4 212 2 2" xfId="35493"/>
    <cellStyle name="20% - Accent4 212 3" xfId="27334"/>
    <cellStyle name="20% - Accent4 212 3 2" xfId="35494"/>
    <cellStyle name="20% - Accent4 212 4" xfId="35495"/>
    <cellStyle name="20% - Accent4 213" xfId="6392"/>
    <cellStyle name="20% - Accent4 213 2" xfId="21179"/>
    <cellStyle name="20% - Accent4 213 2 2" xfId="35496"/>
    <cellStyle name="20% - Accent4 213 3" xfId="27335"/>
    <cellStyle name="20% - Accent4 213 3 2" xfId="35497"/>
    <cellStyle name="20% - Accent4 213 4" xfId="35498"/>
    <cellStyle name="20% - Accent4 214" xfId="6393"/>
    <cellStyle name="20% - Accent4 214 2" xfId="21180"/>
    <cellStyle name="20% - Accent4 214 2 2" xfId="35499"/>
    <cellStyle name="20% - Accent4 214 3" xfId="27336"/>
    <cellStyle name="20% - Accent4 214 3 2" xfId="35500"/>
    <cellStyle name="20% - Accent4 214 4" xfId="35501"/>
    <cellStyle name="20% - Accent4 215" xfId="6394"/>
    <cellStyle name="20% - Accent4 215 2" xfId="21181"/>
    <cellStyle name="20% - Accent4 215 2 2" xfId="35502"/>
    <cellStyle name="20% - Accent4 215 3" xfId="27337"/>
    <cellStyle name="20% - Accent4 215 3 2" xfId="35503"/>
    <cellStyle name="20% - Accent4 215 4" xfId="35504"/>
    <cellStyle name="20% - Accent4 216" xfId="6395"/>
    <cellStyle name="20% - Accent4 216 2" xfId="21182"/>
    <cellStyle name="20% - Accent4 216 2 2" xfId="35505"/>
    <cellStyle name="20% - Accent4 216 3" xfId="27338"/>
    <cellStyle name="20% - Accent4 216 3 2" xfId="35506"/>
    <cellStyle name="20% - Accent4 216 4" xfId="35507"/>
    <cellStyle name="20% - Accent4 217" xfId="6396"/>
    <cellStyle name="20% - Accent4 217 2" xfId="21183"/>
    <cellStyle name="20% - Accent4 217 2 2" xfId="35508"/>
    <cellStyle name="20% - Accent4 217 3" xfId="27339"/>
    <cellStyle name="20% - Accent4 217 3 2" xfId="35509"/>
    <cellStyle name="20% - Accent4 217 4" xfId="35510"/>
    <cellStyle name="20% - Accent4 218" xfId="6397"/>
    <cellStyle name="20% - Accent4 218 2" xfId="21184"/>
    <cellStyle name="20% - Accent4 218 2 2" xfId="35511"/>
    <cellStyle name="20% - Accent4 218 3" xfId="27340"/>
    <cellStyle name="20% - Accent4 218 3 2" xfId="35512"/>
    <cellStyle name="20% - Accent4 218 4" xfId="35513"/>
    <cellStyle name="20% - Accent4 219" xfId="6398"/>
    <cellStyle name="20% - Accent4 219 2" xfId="21185"/>
    <cellStyle name="20% - Accent4 219 2 2" xfId="35514"/>
    <cellStyle name="20% - Accent4 219 3" xfId="27341"/>
    <cellStyle name="20% - Accent4 219 3 2" xfId="35515"/>
    <cellStyle name="20% - Accent4 219 4" xfId="35516"/>
    <cellStyle name="20% - Accent4 22" xfId="6399"/>
    <cellStyle name="20% - Accent4 22 2" xfId="21186"/>
    <cellStyle name="20% - Accent4 22 2 2" xfId="35517"/>
    <cellStyle name="20% - Accent4 22 3" xfId="27342"/>
    <cellStyle name="20% - Accent4 22 3 2" xfId="35518"/>
    <cellStyle name="20% - Accent4 22 4" xfId="35519"/>
    <cellStyle name="20% - Accent4 220" xfId="6400"/>
    <cellStyle name="20% - Accent4 220 2" xfId="21187"/>
    <cellStyle name="20% - Accent4 220 2 2" xfId="35520"/>
    <cellStyle name="20% - Accent4 220 3" xfId="27343"/>
    <cellStyle name="20% - Accent4 220 3 2" xfId="35521"/>
    <cellStyle name="20% - Accent4 220 4" xfId="35522"/>
    <cellStyle name="20% - Accent4 221" xfId="6401"/>
    <cellStyle name="20% - Accent4 221 2" xfId="21188"/>
    <cellStyle name="20% - Accent4 221 2 2" xfId="35523"/>
    <cellStyle name="20% - Accent4 221 3" xfId="27344"/>
    <cellStyle name="20% - Accent4 221 3 2" xfId="35524"/>
    <cellStyle name="20% - Accent4 221 4" xfId="35525"/>
    <cellStyle name="20% - Accent4 222" xfId="6402"/>
    <cellStyle name="20% - Accent4 222 2" xfId="21189"/>
    <cellStyle name="20% - Accent4 222 2 2" xfId="35526"/>
    <cellStyle name="20% - Accent4 222 3" xfId="27345"/>
    <cellStyle name="20% - Accent4 222 3 2" xfId="35527"/>
    <cellStyle name="20% - Accent4 222 4" xfId="35528"/>
    <cellStyle name="20% - Accent4 223" xfId="6403"/>
    <cellStyle name="20% - Accent4 223 2" xfId="21190"/>
    <cellStyle name="20% - Accent4 223 2 2" xfId="35529"/>
    <cellStyle name="20% - Accent4 223 3" xfId="27346"/>
    <cellStyle name="20% - Accent4 223 3 2" xfId="35530"/>
    <cellStyle name="20% - Accent4 223 4" xfId="35531"/>
    <cellStyle name="20% - Accent4 224" xfId="6404"/>
    <cellStyle name="20% - Accent4 224 2" xfId="21191"/>
    <cellStyle name="20% - Accent4 224 2 2" xfId="35532"/>
    <cellStyle name="20% - Accent4 224 3" xfId="27347"/>
    <cellStyle name="20% - Accent4 224 3 2" xfId="35533"/>
    <cellStyle name="20% - Accent4 224 4" xfId="35534"/>
    <cellStyle name="20% - Accent4 225" xfId="6405"/>
    <cellStyle name="20% - Accent4 225 2" xfId="21192"/>
    <cellStyle name="20% - Accent4 225 2 2" xfId="35535"/>
    <cellStyle name="20% - Accent4 225 3" xfId="27348"/>
    <cellStyle name="20% - Accent4 225 3 2" xfId="35536"/>
    <cellStyle name="20% - Accent4 225 4" xfId="35537"/>
    <cellStyle name="20% - Accent4 226" xfId="6406"/>
    <cellStyle name="20% - Accent4 226 2" xfId="21193"/>
    <cellStyle name="20% - Accent4 226 2 2" xfId="35538"/>
    <cellStyle name="20% - Accent4 226 3" xfId="27349"/>
    <cellStyle name="20% - Accent4 226 3 2" xfId="35539"/>
    <cellStyle name="20% - Accent4 226 4" xfId="35540"/>
    <cellStyle name="20% - Accent4 227" xfId="6407"/>
    <cellStyle name="20% - Accent4 227 2" xfId="21194"/>
    <cellStyle name="20% - Accent4 227 2 2" xfId="35541"/>
    <cellStyle name="20% - Accent4 227 3" xfId="27350"/>
    <cellStyle name="20% - Accent4 227 3 2" xfId="35542"/>
    <cellStyle name="20% - Accent4 227 4" xfId="35543"/>
    <cellStyle name="20% - Accent4 228" xfId="6408"/>
    <cellStyle name="20% - Accent4 228 2" xfId="21195"/>
    <cellStyle name="20% - Accent4 228 2 2" xfId="35544"/>
    <cellStyle name="20% - Accent4 228 3" xfId="27351"/>
    <cellStyle name="20% - Accent4 228 3 2" xfId="35545"/>
    <cellStyle name="20% - Accent4 228 4" xfId="35546"/>
    <cellStyle name="20% - Accent4 229" xfId="6409"/>
    <cellStyle name="20% - Accent4 229 2" xfId="21196"/>
    <cellStyle name="20% - Accent4 229 2 2" xfId="35547"/>
    <cellStyle name="20% - Accent4 229 3" xfId="27352"/>
    <cellStyle name="20% - Accent4 229 3 2" xfId="35548"/>
    <cellStyle name="20% - Accent4 229 4" xfId="35549"/>
    <cellStyle name="20% - Accent4 23" xfId="6410"/>
    <cellStyle name="20% - Accent4 23 2" xfId="21197"/>
    <cellStyle name="20% - Accent4 23 2 2" xfId="35550"/>
    <cellStyle name="20% - Accent4 23 3" xfId="27353"/>
    <cellStyle name="20% - Accent4 23 3 2" xfId="35551"/>
    <cellStyle name="20% - Accent4 23 4" xfId="35552"/>
    <cellStyle name="20% - Accent4 230" xfId="6411"/>
    <cellStyle name="20% - Accent4 230 2" xfId="21198"/>
    <cellStyle name="20% - Accent4 230 2 2" xfId="35553"/>
    <cellStyle name="20% - Accent4 230 3" xfId="27354"/>
    <cellStyle name="20% - Accent4 230 3 2" xfId="35554"/>
    <cellStyle name="20% - Accent4 230 4" xfId="35555"/>
    <cellStyle name="20% - Accent4 231" xfId="6412"/>
    <cellStyle name="20% - Accent4 231 2" xfId="21199"/>
    <cellStyle name="20% - Accent4 231 2 2" xfId="35556"/>
    <cellStyle name="20% - Accent4 231 3" xfId="27355"/>
    <cellStyle name="20% - Accent4 231 3 2" xfId="35557"/>
    <cellStyle name="20% - Accent4 231 4" xfId="35558"/>
    <cellStyle name="20% - Accent4 232" xfId="6413"/>
    <cellStyle name="20% - Accent4 232 2" xfId="21200"/>
    <cellStyle name="20% - Accent4 232 2 2" xfId="35559"/>
    <cellStyle name="20% - Accent4 232 3" xfId="27356"/>
    <cellStyle name="20% - Accent4 232 3 2" xfId="35560"/>
    <cellStyle name="20% - Accent4 232 4" xfId="35561"/>
    <cellStyle name="20% - Accent4 233" xfId="6414"/>
    <cellStyle name="20% - Accent4 233 2" xfId="21201"/>
    <cellStyle name="20% - Accent4 233 2 2" xfId="35562"/>
    <cellStyle name="20% - Accent4 233 3" xfId="27357"/>
    <cellStyle name="20% - Accent4 233 3 2" xfId="35563"/>
    <cellStyle name="20% - Accent4 233 4" xfId="35564"/>
    <cellStyle name="20% - Accent4 234" xfId="6415"/>
    <cellStyle name="20% - Accent4 234 2" xfId="21202"/>
    <cellStyle name="20% - Accent4 234 2 2" xfId="35565"/>
    <cellStyle name="20% - Accent4 234 3" xfId="27358"/>
    <cellStyle name="20% - Accent4 234 3 2" xfId="35566"/>
    <cellStyle name="20% - Accent4 234 4" xfId="35567"/>
    <cellStyle name="20% - Accent4 235" xfId="6416"/>
    <cellStyle name="20% - Accent4 235 2" xfId="21203"/>
    <cellStyle name="20% - Accent4 235 2 2" xfId="35568"/>
    <cellStyle name="20% - Accent4 235 3" xfId="27359"/>
    <cellStyle name="20% - Accent4 235 3 2" xfId="35569"/>
    <cellStyle name="20% - Accent4 235 4" xfId="35570"/>
    <cellStyle name="20% - Accent4 236" xfId="6417"/>
    <cellStyle name="20% - Accent4 236 2" xfId="21204"/>
    <cellStyle name="20% - Accent4 236 2 2" xfId="35571"/>
    <cellStyle name="20% - Accent4 236 3" xfId="27360"/>
    <cellStyle name="20% - Accent4 236 3 2" xfId="35572"/>
    <cellStyle name="20% - Accent4 236 4" xfId="35573"/>
    <cellStyle name="20% - Accent4 237" xfId="6418"/>
    <cellStyle name="20% - Accent4 237 2" xfId="21205"/>
    <cellStyle name="20% - Accent4 237 2 2" xfId="35574"/>
    <cellStyle name="20% - Accent4 237 3" xfId="27361"/>
    <cellStyle name="20% - Accent4 237 3 2" xfId="35575"/>
    <cellStyle name="20% - Accent4 237 4" xfId="35576"/>
    <cellStyle name="20% - Accent4 238" xfId="6419"/>
    <cellStyle name="20% - Accent4 238 2" xfId="21206"/>
    <cellStyle name="20% - Accent4 238 2 2" xfId="35577"/>
    <cellStyle name="20% - Accent4 238 3" xfId="27362"/>
    <cellStyle name="20% - Accent4 238 3 2" xfId="35578"/>
    <cellStyle name="20% - Accent4 238 4" xfId="35579"/>
    <cellStyle name="20% - Accent4 239" xfId="6420"/>
    <cellStyle name="20% - Accent4 239 2" xfId="21207"/>
    <cellStyle name="20% - Accent4 239 2 2" xfId="35580"/>
    <cellStyle name="20% - Accent4 239 3" xfId="27363"/>
    <cellStyle name="20% - Accent4 239 3 2" xfId="35581"/>
    <cellStyle name="20% - Accent4 239 4" xfId="35582"/>
    <cellStyle name="20% - Accent4 24" xfId="6421"/>
    <cellStyle name="20% - Accent4 24 2" xfId="21208"/>
    <cellStyle name="20% - Accent4 24 2 2" xfId="35583"/>
    <cellStyle name="20% - Accent4 24 3" xfId="27364"/>
    <cellStyle name="20% - Accent4 24 3 2" xfId="35584"/>
    <cellStyle name="20% - Accent4 24 4" xfId="35585"/>
    <cellStyle name="20% - Accent4 240" xfId="6422"/>
    <cellStyle name="20% - Accent4 240 2" xfId="21209"/>
    <cellStyle name="20% - Accent4 240 2 2" xfId="35586"/>
    <cellStyle name="20% - Accent4 240 3" xfId="27365"/>
    <cellStyle name="20% - Accent4 240 3 2" xfId="35587"/>
    <cellStyle name="20% - Accent4 240 4" xfId="35588"/>
    <cellStyle name="20% - Accent4 241" xfId="6423"/>
    <cellStyle name="20% - Accent4 241 2" xfId="21210"/>
    <cellStyle name="20% - Accent4 241 2 2" xfId="35589"/>
    <cellStyle name="20% - Accent4 241 3" xfId="27366"/>
    <cellStyle name="20% - Accent4 241 3 2" xfId="35590"/>
    <cellStyle name="20% - Accent4 241 4" xfId="35591"/>
    <cellStyle name="20% - Accent4 242" xfId="6424"/>
    <cellStyle name="20% - Accent4 242 2" xfId="21211"/>
    <cellStyle name="20% - Accent4 242 2 2" xfId="35592"/>
    <cellStyle name="20% - Accent4 242 3" xfId="27367"/>
    <cellStyle name="20% - Accent4 242 3 2" xfId="35593"/>
    <cellStyle name="20% - Accent4 242 4" xfId="35594"/>
    <cellStyle name="20% - Accent4 243" xfId="6425"/>
    <cellStyle name="20% - Accent4 243 2" xfId="21212"/>
    <cellStyle name="20% - Accent4 243 2 2" xfId="35595"/>
    <cellStyle name="20% - Accent4 243 3" xfId="27368"/>
    <cellStyle name="20% - Accent4 243 3 2" xfId="35596"/>
    <cellStyle name="20% - Accent4 243 4" xfId="35597"/>
    <cellStyle name="20% - Accent4 244" xfId="6426"/>
    <cellStyle name="20% - Accent4 244 2" xfId="21213"/>
    <cellStyle name="20% - Accent4 244 2 2" xfId="35598"/>
    <cellStyle name="20% - Accent4 244 3" xfId="27369"/>
    <cellStyle name="20% - Accent4 244 3 2" xfId="35599"/>
    <cellStyle name="20% - Accent4 244 4" xfId="35600"/>
    <cellStyle name="20% - Accent4 245" xfId="6427"/>
    <cellStyle name="20% - Accent4 245 2" xfId="21214"/>
    <cellStyle name="20% - Accent4 245 2 2" xfId="35601"/>
    <cellStyle name="20% - Accent4 245 3" xfId="27370"/>
    <cellStyle name="20% - Accent4 245 3 2" xfId="35602"/>
    <cellStyle name="20% - Accent4 245 4" xfId="35603"/>
    <cellStyle name="20% - Accent4 246" xfId="6428"/>
    <cellStyle name="20% - Accent4 246 2" xfId="21215"/>
    <cellStyle name="20% - Accent4 246 2 2" xfId="35604"/>
    <cellStyle name="20% - Accent4 246 3" xfId="27371"/>
    <cellStyle name="20% - Accent4 246 3 2" xfId="35605"/>
    <cellStyle name="20% - Accent4 246 4" xfId="35606"/>
    <cellStyle name="20% - Accent4 247" xfId="6429"/>
    <cellStyle name="20% - Accent4 247 2" xfId="21216"/>
    <cellStyle name="20% - Accent4 247 2 2" xfId="35607"/>
    <cellStyle name="20% - Accent4 247 3" xfId="27372"/>
    <cellStyle name="20% - Accent4 247 3 2" xfId="35608"/>
    <cellStyle name="20% - Accent4 247 4" xfId="35609"/>
    <cellStyle name="20% - Accent4 248" xfId="6430"/>
    <cellStyle name="20% - Accent4 248 2" xfId="21217"/>
    <cellStyle name="20% - Accent4 248 2 2" xfId="35610"/>
    <cellStyle name="20% - Accent4 248 3" xfId="27373"/>
    <cellStyle name="20% - Accent4 248 3 2" xfId="35611"/>
    <cellStyle name="20% - Accent4 248 4" xfId="35612"/>
    <cellStyle name="20% - Accent4 249" xfId="6431"/>
    <cellStyle name="20% - Accent4 249 2" xfId="21218"/>
    <cellStyle name="20% - Accent4 249 2 2" xfId="35613"/>
    <cellStyle name="20% - Accent4 249 3" xfId="27374"/>
    <cellStyle name="20% - Accent4 249 3 2" xfId="35614"/>
    <cellStyle name="20% - Accent4 249 4" xfId="35615"/>
    <cellStyle name="20% - Accent4 25" xfId="6432"/>
    <cellStyle name="20% - Accent4 25 2" xfId="21219"/>
    <cellStyle name="20% - Accent4 25 2 2" xfId="35616"/>
    <cellStyle name="20% - Accent4 25 3" xfId="27375"/>
    <cellStyle name="20% - Accent4 25 3 2" xfId="35617"/>
    <cellStyle name="20% - Accent4 25 4" xfId="35618"/>
    <cellStyle name="20% - Accent4 250" xfId="6433"/>
    <cellStyle name="20% - Accent4 250 2" xfId="21220"/>
    <cellStyle name="20% - Accent4 250 2 2" xfId="35619"/>
    <cellStyle name="20% - Accent4 250 3" xfId="27376"/>
    <cellStyle name="20% - Accent4 250 3 2" xfId="35620"/>
    <cellStyle name="20% - Accent4 250 4" xfId="35621"/>
    <cellStyle name="20% - Accent4 251" xfId="6434"/>
    <cellStyle name="20% - Accent4 251 2" xfId="21221"/>
    <cellStyle name="20% - Accent4 251 2 2" xfId="35622"/>
    <cellStyle name="20% - Accent4 251 3" xfId="27377"/>
    <cellStyle name="20% - Accent4 251 3 2" xfId="35623"/>
    <cellStyle name="20% - Accent4 251 4" xfId="35624"/>
    <cellStyle name="20% - Accent4 252" xfId="6435"/>
    <cellStyle name="20% - Accent4 252 2" xfId="21222"/>
    <cellStyle name="20% - Accent4 252 2 2" xfId="35625"/>
    <cellStyle name="20% - Accent4 252 3" xfId="27378"/>
    <cellStyle name="20% - Accent4 252 3 2" xfId="35626"/>
    <cellStyle name="20% - Accent4 252 4" xfId="35627"/>
    <cellStyle name="20% - Accent4 253" xfId="6436"/>
    <cellStyle name="20% - Accent4 253 2" xfId="21223"/>
    <cellStyle name="20% - Accent4 253 2 2" xfId="35628"/>
    <cellStyle name="20% - Accent4 253 3" xfId="27379"/>
    <cellStyle name="20% - Accent4 253 3 2" xfId="35629"/>
    <cellStyle name="20% - Accent4 253 4" xfId="35630"/>
    <cellStyle name="20% - Accent4 254" xfId="6437"/>
    <cellStyle name="20% - Accent4 254 2" xfId="21224"/>
    <cellStyle name="20% - Accent4 254 2 2" xfId="35631"/>
    <cellStyle name="20% - Accent4 254 3" xfId="27380"/>
    <cellStyle name="20% - Accent4 254 3 2" xfId="35632"/>
    <cellStyle name="20% - Accent4 254 4" xfId="35633"/>
    <cellStyle name="20% - Accent4 255" xfId="6438"/>
    <cellStyle name="20% - Accent4 255 2" xfId="21225"/>
    <cellStyle name="20% - Accent4 255 2 2" xfId="35634"/>
    <cellStyle name="20% - Accent4 255 3" xfId="27381"/>
    <cellStyle name="20% - Accent4 255 3 2" xfId="35635"/>
    <cellStyle name="20% - Accent4 255 4" xfId="35636"/>
    <cellStyle name="20% - Accent4 256" xfId="6439"/>
    <cellStyle name="20% - Accent4 256 2" xfId="21226"/>
    <cellStyle name="20% - Accent4 256 2 2" xfId="35637"/>
    <cellStyle name="20% - Accent4 256 3" xfId="27382"/>
    <cellStyle name="20% - Accent4 256 3 2" xfId="35638"/>
    <cellStyle name="20% - Accent4 256 4" xfId="35639"/>
    <cellStyle name="20% - Accent4 257" xfId="6440"/>
    <cellStyle name="20% - Accent4 257 2" xfId="21227"/>
    <cellStyle name="20% - Accent4 257 2 2" xfId="35640"/>
    <cellStyle name="20% - Accent4 257 3" xfId="27383"/>
    <cellStyle name="20% - Accent4 257 3 2" xfId="35641"/>
    <cellStyle name="20% - Accent4 257 4" xfId="35642"/>
    <cellStyle name="20% - Accent4 258" xfId="6441"/>
    <cellStyle name="20% - Accent4 258 2" xfId="21228"/>
    <cellStyle name="20% - Accent4 258 2 2" xfId="35643"/>
    <cellStyle name="20% - Accent4 258 3" xfId="27384"/>
    <cellStyle name="20% - Accent4 258 3 2" xfId="35644"/>
    <cellStyle name="20% - Accent4 258 4" xfId="35645"/>
    <cellStyle name="20% - Accent4 259" xfId="6442"/>
    <cellStyle name="20% - Accent4 259 2" xfId="21229"/>
    <cellStyle name="20% - Accent4 259 2 2" xfId="35646"/>
    <cellStyle name="20% - Accent4 259 3" xfId="27385"/>
    <cellStyle name="20% - Accent4 259 3 2" xfId="35647"/>
    <cellStyle name="20% - Accent4 259 4" xfId="35648"/>
    <cellStyle name="20% - Accent4 26" xfId="6443"/>
    <cellStyle name="20% - Accent4 26 2" xfId="21230"/>
    <cellStyle name="20% - Accent4 26 2 2" xfId="35649"/>
    <cellStyle name="20% - Accent4 26 3" xfId="27386"/>
    <cellStyle name="20% - Accent4 26 3 2" xfId="35650"/>
    <cellStyle name="20% - Accent4 26 4" xfId="35651"/>
    <cellStyle name="20% - Accent4 260" xfId="6444"/>
    <cellStyle name="20% - Accent4 261" xfId="6445"/>
    <cellStyle name="20% - Accent4 262" xfId="6446"/>
    <cellStyle name="20% - Accent4 27" xfId="6447"/>
    <cellStyle name="20% - Accent4 27 2" xfId="21231"/>
    <cellStyle name="20% - Accent4 27 2 2" xfId="35652"/>
    <cellStyle name="20% - Accent4 27 3" xfId="27387"/>
    <cellStyle name="20% - Accent4 27 3 2" xfId="35653"/>
    <cellStyle name="20% - Accent4 27 4" xfId="35654"/>
    <cellStyle name="20% - Accent4 28" xfId="6448"/>
    <cellStyle name="20% - Accent4 28 2" xfId="21232"/>
    <cellStyle name="20% - Accent4 28 2 2" xfId="35655"/>
    <cellStyle name="20% - Accent4 28 3" xfId="27388"/>
    <cellStyle name="20% - Accent4 28 3 2" xfId="35656"/>
    <cellStyle name="20% - Accent4 28 4" xfId="35657"/>
    <cellStyle name="20% - Accent4 29" xfId="6449"/>
    <cellStyle name="20% - Accent4 29 2" xfId="21233"/>
    <cellStyle name="20% - Accent4 29 2 2" xfId="35658"/>
    <cellStyle name="20% - Accent4 29 3" xfId="27389"/>
    <cellStyle name="20% - Accent4 29 3 2" xfId="35659"/>
    <cellStyle name="20% - Accent4 29 4" xfId="35660"/>
    <cellStyle name="20% - Accent4 3" xfId="15"/>
    <cellStyle name="20% - Accent4 3 10" xfId="292"/>
    <cellStyle name="20% - Accent4 3 10 2" xfId="6450"/>
    <cellStyle name="20% - Accent4 3 10 2 2" xfId="21234"/>
    <cellStyle name="20% - Accent4 3 10 2 2 2" xfId="35661"/>
    <cellStyle name="20% - Accent4 3 10 2 3" xfId="35662"/>
    <cellStyle name="20% - Accent4 3 10 3" xfId="15573"/>
    <cellStyle name="20% - Accent4 3 10 3 2" xfId="35663"/>
    <cellStyle name="20% - Accent4 3 10 4" xfId="24187"/>
    <cellStyle name="20% - Accent4 3 10 4 2" xfId="35664"/>
    <cellStyle name="20% - Accent4 3 10 5" xfId="35665"/>
    <cellStyle name="20% - Accent4 3 11" xfId="3120"/>
    <cellStyle name="20% - Accent4 3 11 2" xfId="17924"/>
    <cellStyle name="20% - Accent4 3 11 2 2" xfId="35666"/>
    <cellStyle name="20% - Accent4 3 11 3" xfId="35667"/>
    <cellStyle name="20% - Accent4 3 12" xfId="15347"/>
    <cellStyle name="20% - Accent4 3 12 2" xfId="35668"/>
    <cellStyle name="20% - Accent4 3 13" xfId="23946"/>
    <cellStyle name="20% - Accent4 3 13 2" xfId="35669"/>
    <cellStyle name="20% - Accent4 3 14" xfId="35670"/>
    <cellStyle name="20% - Accent4 3 2" xfId="83"/>
    <cellStyle name="20% - Accent4 3 2 2" xfId="182"/>
    <cellStyle name="20% - Accent4 3 2 2 2" xfId="1089"/>
    <cellStyle name="20% - Accent4 3 2 2 2 2" xfId="3823"/>
    <cellStyle name="20% - Accent4 3 2 2 2 2 2" xfId="18627"/>
    <cellStyle name="20% - Accent4 3 2 2 2 2 2 2" xfId="35671"/>
    <cellStyle name="20% - Accent4 3 2 2 2 2 3" xfId="35672"/>
    <cellStyle name="20% - Accent4 3 2 2 2 3" xfId="16276"/>
    <cellStyle name="20% - Accent4 3 2 2 2 3 2" xfId="35673"/>
    <cellStyle name="20% - Accent4 3 2 2 2 4" xfId="24847"/>
    <cellStyle name="20% - Accent4 3 2 2 2 4 2" xfId="35674"/>
    <cellStyle name="20% - Accent4 3 2 2 2 5" xfId="35675"/>
    <cellStyle name="20% - Accent4 3 2 2 3" xfId="1088"/>
    <cellStyle name="20% - Accent4 3 2 2 3 2" xfId="16275"/>
    <cellStyle name="20% - Accent4 3 2 2 3 2 2" xfId="35676"/>
    <cellStyle name="20% - Accent4 3 2 2 3 3" xfId="35677"/>
    <cellStyle name="20% - Accent4 3 2 2 4" xfId="3822"/>
    <cellStyle name="20% - Accent4 3 2 2 4 2" xfId="18626"/>
    <cellStyle name="20% - Accent4 3 2 2 4 2 2" xfId="35678"/>
    <cellStyle name="20% - Accent4 3 2 2 4 3" xfId="35679"/>
    <cellStyle name="20% - Accent4 3 2 2 5" xfId="15499"/>
    <cellStyle name="20% - Accent4 3 2 2 5 2" xfId="35680"/>
    <cellStyle name="20% - Accent4 3 2 2 6" xfId="24102"/>
    <cellStyle name="20% - Accent4 3 2 2 6 2" xfId="35681"/>
    <cellStyle name="20% - Accent4 3 2 2 7" xfId="35682"/>
    <cellStyle name="20% - Accent4 3 2 3" xfId="1090"/>
    <cellStyle name="20% - Accent4 3 2 3 2" xfId="3824"/>
    <cellStyle name="20% - Accent4 3 2 3 2 2" xfId="18628"/>
    <cellStyle name="20% - Accent4 3 2 3 2 2 2" xfId="35683"/>
    <cellStyle name="20% - Accent4 3 2 3 2 3" xfId="35684"/>
    <cellStyle name="20% - Accent4 3 2 3 3" xfId="16277"/>
    <cellStyle name="20% - Accent4 3 2 3 3 2" xfId="35685"/>
    <cellStyle name="20% - Accent4 3 2 3 4" xfId="24848"/>
    <cellStyle name="20% - Accent4 3 2 3 4 2" xfId="35686"/>
    <cellStyle name="20% - Accent4 3 2 3 5" xfId="35687"/>
    <cellStyle name="20% - Accent4 3 2 4" xfId="471"/>
    <cellStyle name="20% - Accent4 3 2 4 2" xfId="3289"/>
    <cellStyle name="20% - Accent4 3 2 4 2 2" xfId="18093"/>
    <cellStyle name="20% - Accent4 3 2 4 2 2 2" xfId="35688"/>
    <cellStyle name="20% - Accent4 3 2 4 2 3" xfId="35689"/>
    <cellStyle name="20% - Accent4 3 2 4 3" xfId="15742"/>
    <cellStyle name="20% - Accent4 3 2 4 3 2" xfId="35690"/>
    <cellStyle name="20% - Accent4 3 2 4 4" xfId="24326"/>
    <cellStyle name="20% - Accent4 3 2 4 4 2" xfId="35691"/>
    <cellStyle name="20% - Accent4 3 2 4 5" xfId="35692"/>
    <cellStyle name="20% - Accent4 3 2 5" xfId="341"/>
    <cellStyle name="20% - Accent4 3 2 5 2" xfId="15622"/>
    <cellStyle name="20% - Accent4 3 2 5 2 2" xfId="35693"/>
    <cellStyle name="20% - Accent4 3 2 5 3" xfId="35694"/>
    <cellStyle name="20% - Accent4 3 2 6" xfId="3169"/>
    <cellStyle name="20% - Accent4 3 2 6 2" xfId="17973"/>
    <cellStyle name="20% - Accent4 3 2 6 2 2" xfId="35695"/>
    <cellStyle name="20% - Accent4 3 2 6 3" xfId="35696"/>
    <cellStyle name="20% - Accent4 3 2 7" xfId="15404"/>
    <cellStyle name="20% - Accent4 3 2 7 2" xfId="35697"/>
    <cellStyle name="20% - Accent4 3 2 8" xfId="24004"/>
    <cellStyle name="20% - Accent4 3 2 8 2" xfId="35698"/>
    <cellStyle name="20% - Accent4 3 2 9" xfId="35699"/>
    <cellStyle name="20% - Accent4 3 3" xfId="131"/>
    <cellStyle name="20% - Accent4 3 3 2" xfId="1092"/>
    <cellStyle name="20% - Accent4 3 3 2 2" xfId="1093"/>
    <cellStyle name="20% - Accent4 3 3 2 2 2" xfId="3827"/>
    <cellStyle name="20% - Accent4 3 3 2 2 2 2" xfId="18631"/>
    <cellStyle name="20% - Accent4 3 3 2 2 2 2 2" xfId="35700"/>
    <cellStyle name="20% - Accent4 3 3 2 2 2 3" xfId="35701"/>
    <cellStyle name="20% - Accent4 3 3 2 2 3" xfId="16280"/>
    <cellStyle name="20% - Accent4 3 3 2 2 3 2" xfId="35702"/>
    <cellStyle name="20% - Accent4 3 3 2 2 4" xfId="24850"/>
    <cellStyle name="20% - Accent4 3 3 2 2 4 2" xfId="35703"/>
    <cellStyle name="20% - Accent4 3 3 2 2 5" xfId="35704"/>
    <cellStyle name="20% - Accent4 3 3 2 3" xfId="3826"/>
    <cellStyle name="20% - Accent4 3 3 2 3 2" xfId="18630"/>
    <cellStyle name="20% - Accent4 3 3 2 3 2 2" xfId="35705"/>
    <cellStyle name="20% - Accent4 3 3 2 3 3" xfId="35706"/>
    <cellStyle name="20% - Accent4 3 3 2 4" xfId="16279"/>
    <cellStyle name="20% - Accent4 3 3 2 4 2" xfId="35707"/>
    <cellStyle name="20% - Accent4 3 3 2 5" xfId="24849"/>
    <cellStyle name="20% - Accent4 3 3 2 5 2" xfId="35708"/>
    <cellStyle name="20% - Accent4 3 3 2 6" xfId="35709"/>
    <cellStyle name="20% - Accent4 3 3 3" xfId="1094"/>
    <cellStyle name="20% - Accent4 3 3 3 2" xfId="3828"/>
    <cellStyle name="20% - Accent4 3 3 3 2 2" xfId="18632"/>
    <cellStyle name="20% - Accent4 3 3 3 2 2 2" xfId="35710"/>
    <cellStyle name="20% - Accent4 3 3 3 2 3" xfId="35711"/>
    <cellStyle name="20% - Accent4 3 3 3 3" xfId="16281"/>
    <cellStyle name="20% - Accent4 3 3 3 3 2" xfId="35712"/>
    <cellStyle name="20% - Accent4 3 3 3 4" xfId="24851"/>
    <cellStyle name="20% - Accent4 3 3 3 4 2" xfId="35713"/>
    <cellStyle name="20% - Accent4 3 3 3 5" xfId="35714"/>
    <cellStyle name="20% - Accent4 3 3 4" xfId="1091"/>
    <cellStyle name="20% - Accent4 3 3 4 2" xfId="16278"/>
    <cellStyle name="20% - Accent4 3 3 4 2 2" xfId="35715"/>
    <cellStyle name="20% - Accent4 3 3 4 3" xfId="35716"/>
    <cellStyle name="20% - Accent4 3 3 5" xfId="3825"/>
    <cellStyle name="20% - Accent4 3 3 5 2" xfId="18629"/>
    <cellStyle name="20% - Accent4 3 3 5 2 2" xfId="35717"/>
    <cellStyle name="20% - Accent4 3 3 5 3" xfId="35718"/>
    <cellStyle name="20% - Accent4 3 3 6" xfId="15450"/>
    <cellStyle name="20% - Accent4 3 3 6 2" xfId="35719"/>
    <cellStyle name="20% - Accent4 3 3 7" xfId="24052"/>
    <cellStyle name="20% - Accent4 3 3 7 2" xfId="35720"/>
    <cellStyle name="20% - Accent4 3 3 8" xfId="35721"/>
    <cellStyle name="20% - Accent4 3 4" xfId="1095"/>
    <cellStyle name="20% - Accent4 3 4 2" xfId="1096"/>
    <cellStyle name="20% - Accent4 3 4 2 2" xfId="3830"/>
    <cellStyle name="20% - Accent4 3 4 2 2 2" xfId="18634"/>
    <cellStyle name="20% - Accent4 3 4 2 2 2 2" xfId="35722"/>
    <cellStyle name="20% - Accent4 3 4 2 2 3" xfId="35723"/>
    <cellStyle name="20% - Accent4 3 4 2 3" xfId="16283"/>
    <cellStyle name="20% - Accent4 3 4 2 3 2" xfId="35724"/>
    <cellStyle name="20% - Accent4 3 4 2 4" xfId="24853"/>
    <cellStyle name="20% - Accent4 3 4 2 4 2" xfId="35725"/>
    <cellStyle name="20% - Accent4 3 4 2 5" xfId="35726"/>
    <cellStyle name="20% - Accent4 3 4 3" xfId="3829"/>
    <cellStyle name="20% - Accent4 3 4 3 2" xfId="18633"/>
    <cellStyle name="20% - Accent4 3 4 3 2 2" xfId="35727"/>
    <cellStyle name="20% - Accent4 3 4 3 3" xfId="35728"/>
    <cellStyle name="20% - Accent4 3 4 4" xfId="16282"/>
    <cellStyle name="20% - Accent4 3 4 4 2" xfId="35729"/>
    <cellStyle name="20% - Accent4 3 4 5" xfId="24852"/>
    <cellStyle name="20% - Accent4 3 4 5 2" xfId="35730"/>
    <cellStyle name="20% - Accent4 3 4 6" xfId="35731"/>
    <cellStyle name="20% - Accent4 3 5" xfId="1097"/>
    <cellStyle name="20% - Accent4 3 5 2" xfId="3831"/>
    <cellStyle name="20% - Accent4 3 5 2 2" xfId="18635"/>
    <cellStyle name="20% - Accent4 3 5 2 2 2" xfId="35732"/>
    <cellStyle name="20% - Accent4 3 5 2 3" xfId="35733"/>
    <cellStyle name="20% - Accent4 3 5 3" xfId="16284"/>
    <cellStyle name="20% - Accent4 3 5 3 2" xfId="35734"/>
    <cellStyle name="20% - Accent4 3 5 4" xfId="24854"/>
    <cellStyle name="20% - Accent4 3 5 4 2" xfId="35735"/>
    <cellStyle name="20% - Accent4 3 5 5" xfId="35736"/>
    <cellStyle name="20% - Accent4 3 6" xfId="1098"/>
    <cellStyle name="20% - Accent4 3 6 2" xfId="3832"/>
    <cellStyle name="20% - Accent4 3 6 2 2" xfId="18636"/>
    <cellStyle name="20% - Accent4 3 6 2 2 2" xfId="35737"/>
    <cellStyle name="20% - Accent4 3 6 2 3" xfId="35738"/>
    <cellStyle name="20% - Accent4 3 6 3" xfId="16285"/>
    <cellStyle name="20% - Accent4 3 6 3 2" xfId="35739"/>
    <cellStyle name="20% - Accent4 3 6 4" xfId="24855"/>
    <cellStyle name="20% - Accent4 3 6 4 2" xfId="35740"/>
    <cellStyle name="20% - Accent4 3 6 5" xfId="35741"/>
    <cellStyle name="20% - Accent4 3 7" xfId="1099"/>
    <cellStyle name="20% - Accent4 3 7 2" xfId="3833"/>
    <cellStyle name="20% - Accent4 3 7 2 2" xfId="18637"/>
    <cellStyle name="20% - Accent4 3 7 2 2 2" xfId="35742"/>
    <cellStyle name="20% - Accent4 3 7 2 3" xfId="35743"/>
    <cellStyle name="20% - Accent4 3 7 3" xfId="16286"/>
    <cellStyle name="20% - Accent4 3 7 3 2" xfId="35744"/>
    <cellStyle name="20% - Accent4 3 7 4" xfId="24856"/>
    <cellStyle name="20% - Accent4 3 7 4 2" xfId="35745"/>
    <cellStyle name="20% - Accent4 3 7 5" xfId="35746"/>
    <cellStyle name="20% - Accent4 3 8" xfId="1100"/>
    <cellStyle name="20% - Accent4 3 8 2" xfId="3834"/>
    <cellStyle name="20% - Accent4 3 8 2 2" xfId="18638"/>
    <cellStyle name="20% - Accent4 3 8 2 2 2" xfId="35747"/>
    <cellStyle name="20% - Accent4 3 8 2 3" xfId="35748"/>
    <cellStyle name="20% - Accent4 3 8 3" xfId="16287"/>
    <cellStyle name="20% - Accent4 3 8 3 2" xfId="35749"/>
    <cellStyle name="20% - Accent4 3 8 4" xfId="24857"/>
    <cellStyle name="20% - Accent4 3 8 4 2" xfId="35750"/>
    <cellStyle name="20% - Accent4 3 8 5" xfId="35751"/>
    <cellStyle name="20% - Accent4 3 9" xfId="417"/>
    <cellStyle name="20% - Accent4 3 9 2" xfId="3240"/>
    <cellStyle name="20% - Accent4 3 9 2 2" xfId="18044"/>
    <cellStyle name="20% - Accent4 3 9 2 2 2" xfId="35752"/>
    <cellStyle name="20% - Accent4 3 9 2 3" xfId="35753"/>
    <cellStyle name="20% - Accent4 3 9 3" xfId="15693"/>
    <cellStyle name="20% - Accent4 3 9 3 2" xfId="35754"/>
    <cellStyle name="20% - Accent4 3 9 4" xfId="24276"/>
    <cellStyle name="20% - Accent4 3 9 4 2" xfId="35755"/>
    <cellStyle name="20% - Accent4 3 9 5" xfId="35756"/>
    <cellStyle name="20% - Accent4 30" xfId="6451"/>
    <cellStyle name="20% - Accent4 30 2" xfId="21235"/>
    <cellStyle name="20% - Accent4 30 2 2" xfId="35757"/>
    <cellStyle name="20% - Accent4 30 3" xfId="27390"/>
    <cellStyle name="20% - Accent4 30 3 2" xfId="35758"/>
    <cellStyle name="20% - Accent4 30 4" xfId="35759"/>
    <cellStyle name="20% - Accent4 31" xfId="6452"/>
    <cellStyle name="20% - Accent4 31 2" xfId="21236"/>
    <cellStyle name="20% - Accent4 31 2 2" xfId="35760"/>
    <cellStyle name="20% - Accent4 31 3" xfId="27391"/>
    <cellStyle name="20% - Accent4 31 3 2" xfId="35761"/>
    <cellStyle name="20% - Accent4 31 4" xfId="35762"/>
    <cellStyle name="20% - Accent4 32" xfId="6453"/>
    <cellStyle name="20% - Accent4 32 2" xfId="21237"/>
    <cellStyle name="20% - Accent4 32 2 2" xfId="35763"/>
    <cellStyle name="20% - Accent4 32 3" xfId="27392"/>
    <cellStyle name="20% - Accent4 32 3 2" xfId="35764"/>
    <cellStyle name="20% - Accent4 32 4" xfId="35765"/>
    <cellStyle name="20% - Accent4 33" xfId="6454"/>
    <cellStyle name="20% - Accent4 33 2" xfId="21238"/>
    <cellStyle name="20% - Accent4 33 2 2" xfId="35766"/>
    <cellStyle name="20% - Accent4 33 3" xfId="27393"/>
    <cellStyle name="20% - Accent4 33 3 2" xfId="35767"/>
    <cellStyle name="20% - Accent4 33 4" xfId="35768"/>
    <cellStyle name="20% - Accent4 34" xfId="6455"/>
    <cellStyle name="20% - Accent4 34 2" xfId="21239"/>
    <cellStyle name="20% - Accent4 34 2 2" xfId="35769"/>
    <cellStyle name="20% - Accent4 34 3" xfId="27394"/>
    <cellStyle name="20% - Accent4 34 3 2" xfId="35770"/>
    <cellStyle name="20% - Accent4 34 4" xfId="35771"/>
    <cellStyle name="20% - Accent4 35" xfId="6456"/>
    <cellStyle name="20% - Accent4 35 2" xfId="21240"/>
    <cellStyle name="20% - Accent4 35 2 2" xfId="35772"/>
    <cellStyle name="20% - Accent4 35 3" xfId="27395"/>
    <cellStyle name="20% - Accent4 35 3 2" xfId="35773"/>
    <cellStyle name="20% - Accent4 35 4" xfId="35774"/>
    <cellStyle name="20% - Accent4 36" xfId="6457"/>
    <cellStyle name="20% - Accent4 36 2" xfId="21241"/>
    <cellStyle name="20% - Accent4 36 2 2" xfId="35775"/>
    <cellStyle name="20% - Accent4 36 3" xfId="27396"/>
    <cellStyle name="20% - Accent4 36 3 2" xfId="35776"/>
    <cellStyle name="20% - Accent4 36 4" xfId="35777"/>
    <cellStyle name="20% - Accent4 37" xfId="6458"/>
    <cellStyle name="20% - Accent4 37 2" xfId="21242"/>
    <cellStyle name="20% - Accent4 37 2 2" xfId="35778"/>
    <cellStyle name="20% - Accent4 37 3" xfId="27397"/>
    <cellStyle name="20% - Accent4 37 3 2" xfId="35779"/>
    <cellStyle name="20% - Accent4 37 4" xfId="35780"/>
    <cellStyle name="20% - Accent4 38" xfId="6459"/>
    <cellStyle name="20% - Accent4 38 2" xfId="21243"/>
    <cellStyle name="20% - Accent4 38 2 2" xfId="35781"/>
    <cellStyle name="20% - Accent4 38 3" xfId="27398"/>
    <cellStyle name="20% - Accent4 38 3 2" xfId="35782"/>
    <cellStyle name="20% - Accent4 38 4" xfId="35783"/>
    <cellStyle name="20% - Accent4 39" xfId="6460"/>
    <cellStyle name="20% - Accent4 39 2" xfId="21244"/>
    <cellStyle name="20% - Accent4 39 2 2" xfId="35784"/>
    <cellStyle name="20% - Accent4 39 3" xfId="27399"/>
    <cellStyle name="20% - Accent4 39 3 2" xfId="35785"/>
    <cellStyle name="20% - Accent4 39 4" xfId="35786"/>
    <cellStyle name="20% - Accent4 4" xfId="1101"/>
    <cellStyle name="20% - Accent4 4 10" xfId="35787"/>
    <cellStyle name="20% - Accent4 4 2" xfId="1102"/>
    <cellStyle name="20% - Accent4 4 2 2" xfId="1103"/>
    <cellStyle name="20% - Accent4 4 2 2 2" xfId="1104"/>
    <cellStyle name="20% - Accent4 4 2 2 2 2" xfId="3838"/>
    <cellStyle name="20% - Accent4 4 2 2 2 2 2" xfId="18642"/>
    <cellStyle name="20% - Accent4 4 2 2 2 2 2 2" xfId="35788"/>
    <cellStyle name="20% - Accent4 4 2 2 2 2 3" xfId="35789"/>
    <cellStyle name="20% - Accent4 4 2 2 2 3" xfId="16291"/>
    <cellStyle name="20% - Accent4 4 2 2 2 3 2" xfId="35790"/>
    <cellStyle name="20% - Accent4 4 2 2 2 4" xfId="24861"/>
    <cellStyle name="20% - Accent4 4 2 2 2 4 2" xfId="35791"/>
    <cellStyle name="20% - Accent4 4 2 2 2 5" xfId="35792"/>
    <cellStyle name="20% - Accent4 4 2 2 3" xfId="3837"/>
    <cellStyle name="20% - Accent4 4 2 2 3 2" xfId="18641"/>
    <cellStyle name="20% - Accent4 4 2 2 3 2 2" xfId="35793"/>
    <cellStyle name="20% - Accent4 4 2 2 3 3" xfId="35794"/>
    <cellStyle name="20% - Accent4 4 2 2 4" xfId="16290"/>
    <cellStyle name="20% - Accent4 4 2 2 4 2" xfId="35795"/>
    <cellStyle name="20% - Accent4 4 2 2 5" xfId="24860"/>
    <cellStyle name="20% - Accent4 4 2 2 5 2" xfId="35796"/>
    <cellStyle name="20% - Accent4 4 2 2 6" xfId="35797"/>
    <cellStyle name="20% - Accent4 4 2 3" xfId="1105"/>
    <cellStyle name="20% - Accent4 4 2 3 2" xfId="3839"/>
    <cellStyle name="20% - Accent4 4 2 3 2 2" xfId="18643"/>
    <cellStyle name="20% - Accent4 4 2 3 2 2 2" xfId="35798"/>
    <cellStyle name="20% - Accent4 4 2 3 2 3" xfId="35799"/>
    <cellStyle name="20% - Accent4 4 2 3 3" xfId="16292"/>
    <cellStyle name="20% - Accent4 4 2 3 3 2" xfId="35800"/>
    <cellStyle name="20% - Accent4 4 2 3 4" xfId="24862"/>
    <cellStyle name="20% - Accent4 4 2 3 4 2" xfId="35801"/>
    <cellStyle name="20% - Accent4 4 2 3 5" xfId="35802"/>
    <cellStyle name="20% - Accent4 4 2 4" xfId="3836"/>
    <cellStyle name="20% - Accent4 4 2 4 2" xfId="18640"/>
    <cellStyle name="20% - Accent4 4 2 4 2 2" xfId="35803"/>
    <cellStyle name="20% - Accent4 4 2 4 3" xfId="35804"/>
    <cellStyle name="20% - Accent4 4 2 5" xfId="16289"/>
    <cellStyle name="20% - Accent4 4 2 5 2" xfId="35805"/>
    <cellStyle name="20% - Accent4 4 2 6" xfId="24859"/>
    <cellStyle name="20% - Accent4 4 2 6 2" xfId="35806"/>
    <cellStyle name="20% - Accent4 4 2 7" xfId="35807"/>
    <cellStyle name="20% - Accent4 4 3" xfId="1106"/>
    <cellStyle name="20% - Accent4 4 3 2" xfId="1107"/>
    <cellStyle name="20% - Accent4 4 3 2 2" xfId="1108"/>
    <cellStyle name="20% - Accent4 4 3 2 2 2" xfId="3842"/>
    <cellStyle name="20% - Accent4 4 3 2 2 2 2" xfId="18646"/>
    <cellStyle name="20% - Accent4 4 3 2 2 2 2 2" xfId="35808"/>
    <cellStyle name="20% - Accent4 4 3 2 2 2 3" xfId="35809"/>
    <cellStyle name="20% - Accent4 4 3 2 2 3" xfId="16295"/>
    <cellStyle name="20% - Accent4 4 3 2 2 3 2" xfId="35810"/>
    <cellStyle name="20% - Accent4 4 3 2 2 4" xfId="24865"/>
    <cellStyle name="20% - Accent4 4 3 2 2 4 2" xfId="35811"/>
    <cellStyle name="20% - Accent4 4 3 2 2 5" xfId="35812"/>
    <cellStyle name="20% - Accent4 4 3 2 3" xfId="3841"/>
    <cellStyle name="20% - Accent4 4 3 2 3 2" xfId="18645"/>
    <cellStyle name="20% - Accent4 4 3 2 3 2 2" xfId="35813"/>
    <cellStyle name="20% - Accent4 4 3 2 3 3" xfId="35814"/>
    <cellStyle name="20% - Accent4 4 3 2 4" xfId="16294"/>
    <cellStyle name="20% - Accent4 4 3 2 4 2" xfId="35815"/>
    <cellStyle name="20% - Accent4 4 3 2 5" xfId="24864"/>
    <cellStyle name="20% - Accent4 4 3 2 5 2" xfId="35816"/>
    <cellStyle name="20% - Accent4 4 3 2 6" xfId="35817"/>
    <cellStyle name="20% - Accent4 4 3 3" xfId="1109"/>
    <cellStyle name="20% - Accent4 4 3 3 2" xfId="3843"/>
    <cellStyle name="20% - Accent4 4 3 3 2 2" xfId="18647"/>
    <cellStyle name="20% - Accent4 4 3 3 2 2 2" xfId="35818"/>
    <cellStyle name="20% - Accent4 4 3 3 2 3" xfId="35819"/>
    <cellStyle name="20% - Accent4 4 3 3 3" xfId="16296"/>
    <cellStyle name="20% - Accent4 4 3 3 3 2" xfId="35820"/>
    <cellStyle name="20% - Accent4 4 3 3 4" xfId="24866"/>
    <cellStyle name="20% - Accent4 4 3 3 4 2" xfId="35821"/>
    <cellStyle name="20% - Accent4 4 3 3 5" xfId="35822"/>
    <cellStyle name="20% - Accent4 4 3 4" xfId="3840"/>
    <cellStyle name="20% - Accent4 4 3 4 2" xfId="18644"/>
    <cellStyle name="20% - Accent4 4 3 4 2 2" xfId="35823"/>
    <cellStyle name="20% - Accent4 4 3 4 3" xfId="35824"/>
    <cellStyle name="20% - Accent4 4 3 5" xfId="16293"/>
    <cellStyle name="20% - Accent4 4 3 5 2" xfId="35825"/>
    <cellStyle name="20% - Accent4 4 3 6" xfId="24863"/>
    <cellStyle name="20% - Accent4 4 3 6 2" xfId="35826"/>
    <cellStyle name="20% - Accent4 4 3 7" xfId="35827"/>
    <cellStyle name="20% - Accent4 4 4" xfId="1110"/>
    <cellStyle name="20% - Accent4 4 4 2" xfId="1111"/>
    <cellStyle name="20% - Accent4 4 4 2 2" xfId="3845"/>
    <cellStyle name="20% - Accent4 4 4 2 2 2" xfId="18649"/>
    <cellStyle name="20% - Accent4 4 4 2 2 2 2" xfId="35828"/>
    <cellStyle name="20% - Accent4 4 4 2 2 3" xfId="35829"/>
    <cellStyle name="20% - Accent4 4 4 2 3" xfId="16298"/>
    <cellStyle name="20% - Accent4 4 4 2 3 2" xfId="35830"/>
    <cellStyle name="20% - Accent4 4 4 2 4" xfId="24868"/>
    <cellStyle name="20% - Accent4 4 4 2 4 2" xfId="35831"/>
    <cellStyle name="20% - Accent4 4 4 2 5" xfId="35832"/>
    <cellStyle name="20% - Accent4 4 4 3" xfId="3844"/>
    <cellStyle name="20% - Accent4 4 4 3 2" xfId="18648"/>
    <cellStyle name="20% - Accent4 4 4 3 2 2" xfId="35833"/>
    <cellStyle name="20% - Accent4 4 4 3 3" xfId="35834"/>
    <cellStyle name="20% - Accent4 4 4 4" xfId="16297"/>
    <cellStyle name="20% - Accent4 4 4 4 2" xfId="35835"/>
    <cellStyle name="20% - Accent4 4 4 5" xfId="24867"/>
    <cellStyle name="20% - Accent4 4 4 5 2" xfId="35836"/>
    <cellStyle name="20% - Accent4 4 4 6" xfId="35837"/>
    <cellStyle name="20% - Accent4 4 5" xfId="1112"/>
    <cellStyle name="20% - Accent4 4 5 2" xfId="3846"/>
    <cellStyle name="20% - Accent4 4 5 2 2" xfId="18650"/>
    <cellStyle name="20% - Accent4 4 5 2 2 2" xfId="35838"/>
    <cellStyle name="20% - Accent4 4 5 2 3" xfId="35839"/>
    <cellStyle name="20% - Accent4 4 5 3" xfId="16299"/>
    <cellStyle name="20% - Accent4 4 5 3 2" xfId="35840"/>
    <cellStyle name="20% - Accent4 4 5 4" xfId="24869"/>
    <cellStyle name="20% - Accent4 4 5 4 2" xfId="35841"/>
    <cellStyle name="20% - Accent4 4 5 5" xfId="35842"/>
    <cellStyle name="20% - Accent4 4 6" xfId="6461"/>
    <cellStyle name="20% - Accent4 4 6 2" xfId="21245"/>
    <cellStyle name="20% - Accent4 4 6 2 2" xfId="35843"/>
    <cellStyle name="20% - Accent4 4 6 3" xfId="27400"/>
    <cellStyle name="20% - Accent4 4 6 3 2" xfId="35844"/>
    <cellStyle name="20% - Accent4 4 6 4" xfId="35845"/>
    <cellStyle name="20% - Accent4 4 7" xfId="3835"/>
    <cellStyle name="20% - Accent4 4 7 2" xfId="18639"/>
    <cellStyle name="20% - Accent4 4 7 2 2" xfId="35846"/>
    <cellStyle name="20% - Accent4 4 7 3" xfId="35847"/>
    <cellStyle name="20% - Accent4 4 8" xfId="16288"/>
    <cellStyle name="20% - Accent4 4 8 2" xfId="35848"/>
    <cellStyle name="20% - Accent4 4 9" xfId="24858"/>
    <cellStyle name="20% - Accent4 4 9 2" xfId="35849"/>
    <cellStyle name="20% - Accent4 40" xfId="6462"/>
    <cellStyle name="20% - Accent4 40 2" xfId="21246"/>
    <cellStyle name="20% - Accent4 40 2 2" xfId="35850"/>
    <cellStyle name="20% - Accent4 40 3" xfId="27401"/>
    <cellStyle name="20% - Accent4 40 3 2" xfId="35851"/>
    <cellStyle name="20% - Accent4 40 4" xfId="35852"/>
    <cellStyle name="20% - Accent4 41" xfId="6463"/>
    <cellStyle name="20% - Accent4 41 2" xfId="21247"/>
    <cellStyle name="20% - Accent4 41 2 2" xfId="35853"/>
    <cellStyle name="20% - Accent4 41 3" xfId="27402"/>
    <cellStyle name="20% - Accent4 41 3 2" xfId="35854"/>
    <cellStyle name="20% - Accent4 41 4" xfId="35855"/>
    <cellStyle name="20% - Accent4 42" xfId="6464"/>
    <cellStyle name="20% - Accent4 42 2" xfId="21248"/>
    <cellStyle name="20% - Accent4 42 2 2" xfId="35856"/>
    <cellStyle name="20% - Accent4 42 3" xfId="27403"/>
    <cellStyle name="20% - Accent4 42 3 2" xfId="35857"/>
    <cellStyle name="20% - Accent4 42 4" xfId="35858"/>
    <cellStyle name="20% - Accent4 43" xfId="6465"/>
    <cellStyle name="20% - Accent4 43 2" xfId="21249"/>
    <cellStyle name="20% - Accent4 43 2 2" xfId="35859"/>
    <cellStyle name="20% - Accent4 43 3" xfId="27404"/>
    <cellStyle name="20% - Accent4 43 3 2" xfId="35860"/>
    <cellStyle name="20% - Accent4 43 4" xfId="35861"/>
    <cellStyle name="20% - Accent4 44" xfId="6466"/>
    <cellStyle name="20% - Accent4 44 2" xfId="21250"/>
    <cellStyle name="20% - Accent4 44 2 2" xfId="35862"/>
    <cellStyle name="20% - Accent4 44 3" xfId="27405"/>
    <cellStyle name="20% - Accent4 44 3 2" xfId="35863"/>
    <cellStyle name="20% - Accent4 44 4" xfId="35864"/>
    <cellStyle name="20% - Accent4 45" xfId="6467"/>
    <cellStyle name="20% - Accent4 45 2" xfId="21251"/>
    <cellStyle name="20% - Accent4 45 2 2" xfId="35865"/>
    <cellStyle name="20% - Accent4 45 3" xfId="27406"/>
    <cellStyle name="20% - Accent4 45 3 2" xfId="35866"/>
    <cellStyle name="20% - Accent4 45 4" xfId="35867"/>
    <cellStyle name="20% - Accent4 46" xfId="6468"/>
    <cellStyle name="20% - Accent4 46 2" xfId="21252"/>
    <cellStyle name="20% - Accent4 46 2 2" xfId="35868"/>
    <cellStyle name="20% - Accent4 46 3" xfId="27407"/>
    <cellStyle name="20% - Accent4 46 3 2" xfId="35869"/>
    <cellStyle name="20% - Accent4 46 4" xfId="35870"/>
    <cellStyle name="20% - Accent4 47" xfId="6469"/>
    <cellStyle name="20% - Accent4 47 2" xfId="21253"/>
    <cellStyle name="20% - Accent4 47 2 2" xfId="35871"/>
    <cellStyle name="20% - Accent4 47 3" xfId="27408"/>
    <cellStyle name="20% - Accent4 47 3 2" xfId="35872"/>
    <cellStyle name="20% - Accent4 47 4" xfId="35873"/>
    <cellStyle name="20% - Accent4 48" xfId="6470"/>
    <cellStyle name="20% - Accent4 48 2" xfId="21254"/>
    <cellStyle name="20% - Accent4 48 2 2" xfId="35874"/>
    <cellStyle name="20% - Accent4 48 3" xfId="27409"/>
    <cellStyle name="20% - Accent4 48 3 2" xfId="35875"/>
    <cellStyle name="20% - Accent4 48 4" xfId="35876"/>
    <cellStyle name="20% - Accent4 49" xfId="6471"/>
    <cellStyle name="20% - Accent4 49 2" xfId="21255"/>
    <cellStyle name="20% - Accent4 49 2 2" xfId="35877"/>
    <cellStyle name="20% - Accent4 49 3" xfId="27410"/>
    <cellStyle name="20% - Accent4 49 3 2" xfId="35878"/>
    <cellStyle name="20% - Accent4 49 4" xfId="35879"/>
    <cellStyle name="20% - Accent4 5" xfId="1113"/>
    <cellStyle name="20% - Accent4 5 10" xfId="35880"/>
    <cellStyle name="20% - Accent4 5 2" xfId="1114"/>
    <cellStyle name="20% - Accent4 5 2 2" xfId="1115"/>
    <cellStyle name="20% - Accent4 5 2 2 2" xfId="1116"/>
    <cellStyle name="20% - Accent4 5 2 2 2 2" xfId="3850"/>
    <cellStyle name="20% - Accent4 5 2 2 2 2 2" xfId="18654"/>
    <cellStyle name="20% - Accent4 5 2 2 2 2 2 2" xfId="35881"/>
    <cellStyle name="20% - Accent4 5 2 2 2 2 3" xfId="35882"/>
    <cellStyle name="20% - Accent4 5 2 2 2 3" xfId="16303"/>
    <cellStyle name="20% - Accent4 5 2 2 2 3 2" xfId="35883"/>
    <cellStyle name="20% - Accent4 5 2 2 2 4" xfId="24873"/>
    <cellStyle name="20% - Accent4 5 2 2 2 4 2" xfId="35884"/>
    <cellStyle name="20% - Accent4 5 2 2 2 5" xfId="35885"/>
    <cellStyle name="20% - Accent4 5 2 2 3" xfId="3849"/>
    <cellStyle name="20% - Accent4 5 2 2 3 2" xfId="18653"/>
    <cellStyle name="20% - Accent4 5 2 2 3 2 2" xfId="35886"/>
    <cellStyle name="20% - Accent4 5 2 2 3 3" xfId="35887"/>
    <cellStyle name="20% - Accent4 5 2 2 4" xfId="16302"/>
    <cellStyle name="20% - Accent4 5 2 2 4 2" xfId="35888"/>
    <cellStyle name="20% - Accent4 5 2 2 5" xfId="24872"/>
    <cellStyle name="20% - Accent4 5 2 2 5 2" xfId="35889"/>
    <cellStyle name="20% - Accent4 5 2 2 6" xfId="35890"/>
    <cellStyle name="20% - Accent4 5 2 3" xfId="1117"/>
    <cellStyle name="20% - Accent4 5 2 3 2" xfId="3851"/>
    <cellStyle name="20% - Accent4 5 2 3 2 2" xfId="18655"/>
    <cellStyle name="20% - Accent4 5 2 3 2 2 2" xfId="35891"/>
    <cellStyle name="20% - Accent4 5 2 3 2 3" xfId="35892"/>
    <cellStyle name="20% - Accent4 5 2 3 3" xfId="16304"/>
    <cellStyle name="20% - Accent4 5 2 3 3 2" xfId="35893"/>
    <cellStyle name="20% - Accent4 5 2 3 4" xfId="24874"/>
    <cellStyle name="20% - Accent4 5 2 3 4 2" xfId="35894"/>
    <cellStyle name="20% - Accent4 5 2 3 5" xfId="35895"/>
    <cellStyle name="20% - Accent4 5 2 4" xfId="3848"/>
    <cellStyle name="20% - Accent4 5 2 4 2" xfId="18652"/>
    <cellStyle name="20% - Accent4 5 2 4 2 2" xfId="35896"/>
    <cellStyle name="20% - Accent4 5 2 4 3" xfId="35897"/>
    <cellStyle name="20% - Accent4 5 2 5" xfId="16301"/>
    <cellStyle name="20% - Accent4 5 2 5 2" xfId="35898"/>
    <cellStyle name="20% - Accent4 5 2 6" xfId="24871"/>
    <cellStyle name="20% - Accent4 5 2 6 2" xfId="35899"/>
    <cellStyle name="20% - Accent4 5 2 7" xfId="35900"/>
    <cellStyle name="20% - Accent4 5 3" xfId="1118"/>
    <cellStyle name="20% - Accent4 5 3 2" xfId="1119"/>
    <cellStyle name="20% - Accent4 5 3 2 2" xfId="1120"/>
    <cellStyle name="20% - Accent4 5 3 2 2 2" xfId="3854"/>
    <cellStyle name="20% - Accent4 5 3 2 2 2 2" xfId="18658"/>
    <cellStyle name="20% - Accent4 5 3 2 2 2 2 2" xfId="35901"/>
    <cellStyle name="20% - Accent4 5 3 2 2 2 3" xfId="35902"/>
    <cellStyle name="20% - Accent4 5 3 2 2 3" xfId="16307"/>
    <cellStyle name="20% - Accent4 5 3 2 2 3 2" xfId="35903"/>
    <cellStyle name="20% - Accent4 5 3 2 2 4" xfId="24877"/>
    <cellStyle name="20% - Accent4 5 3 2 2 4 2" xfId="35904"/>
    <cellStyle name="20% - Accent4 5 3 2 2 5" xfId="35905"/>
    <cellStyle name="20% - Accent4 5 3 2 3" xfId="3853"/>
    <cellStyle name="20% - Accent4 5 3 2 3 2" xfId="18657"/>
    <cellStyle name="20% - Accent4 5 3 2 3 2 2" xfId="35906"/>
    <cellStyle name="20% - Accent4 5 3 2 3 3" xfId="35907"/>
    <cellStyle name="20% - Accent4 5 3 2 4" xfId="16306"/>
    <cellStyle name="20% - Accent4 5 3 2 4 2" xfId="35908"/>
    <cellStyle name="20% - Accent4 5 3 2 5" xfId="24876"/>
    <cellStyle name="20% - Accent4 5 3 2 5 2" xfId="35909"/>
    <cellStyle name="20% - Accent4 5 3 2 6" xfId="35910"/>
    <cellStyle name="20% - Accent4 5 3 3" xfId="1121"/>
    <cellStyle name="20% - Accent4 5 3 3 2" xfId="3855"/>
    <cellStyle name="20% - Accent4 5 3 3 2 2" xfId="18659"/>
    <cellStyle name="20% - Accent4 5 3 3 2 2 2" xfId="35911"/>
    <cellStyle name="20% - Accent4 5 3 3 2 3" xfId="35912"/>
    <cellStyle name="20% - Accent4 5 3 3 3" xfId="16308"/>
    <cellStyle name="20% - Accent4 5 3 3 3 2" xfId="35913"/>
    <cellStyle name="20% - Accent4 5 3 3 4" xfId="24878"/>
    <cellStyle name="20% - Accent4 5 3 3 4 2" xfId="35914"/>
    <cellStyle name="20% - Accent4 5 3 3 5" xfId="35915"/>
    <cellStyle name="20% - Accent4 5 3 4" xfId="3852"/>
    <cellStyle name="20% - Accent4 5 3 4 2" xfId="18656"/>
    <cellStyle name="20% - Accent4 5 3 4 2 2" xfId="35916"/>
    <cellStyle name="20% - Accent4 5 3 4 3" xfId="35917"/>
    <cellStyle name="20% - Accent4 5 3 5" xfId="16305"/>
    <cellStyle name="20% - Accent4 5 3 5 2" xfId="35918"/>
    <cellStyle name="20% - Accent4 5 3 6" xfId="24875"/>
    <cellStyle name="20% - Accent4 5 3 6 2" xfId="35919"/>
    <cellStyle name="20% - Accent4 5 3 7" xfId="35920"/>
    <cellStyle name="20% - Accent4 5 4" xfId="1122"/>
    <cellStyle name="20% - Accent4 5 4 2" xfId="1123"/>
    <cellStyle name="20% - Accent4 5 4 2 2" xfId="3857"/>
    <cellStyle name="20% - Accent4 5 4 2 2 2" xfId="18661"/>
    <cellStyle name="20% - Accent4 5 4 2 2 2 2" xfId="35921"/>
    <cellStyle name="20% - Accent4 5 4 2 2 3" xfId="35922"/>
    <cellStyle name="20% - Accent4 5 4 2 3" xfId="16310"/>
    <cellStyle name="20% - Accent4 5 4 2 3 2" xfId="35923"/>
    <cellStyle name="20% - Accent4 5 4 2 4" xfId="24880"/>
    <cellStyle name="20% - Accent4 5 4 2 4 2" xfId="35924"/>
    <cellStyle name="20% - Accent4 5 4 2 5" xfId="35925"/>
    <cellStyle name="20% - Accent4 5 4 3" xfId="3856"/>
    <cellStyle name="20% - Accent4 5 4 3 2" xfId="18660"/>
    <cellStyle name="20% - Accent4 5 4 3 2 2" xfId="35926"/>
    <cellStyle name="20% - Accent4 5 4 3 3" xfId="35927"/>
    <cellStyle name="20% - Accent4 5 4 4" xfId="16309"/>
    <cellStyle name="20% - Accent4 5 4 4 2" xfId="35928"/>
    <cellStyle name="20% - Accent4 5 4 5" xfId="24879"/>
    <cellStyle name="20% - Accent4 5 4 5 2" xfId="35929"/>
    <cellStyle name="20% - Accent4 5 4 6" xfId="35930"/>
    <cellStyle name="20% - Accent4 5 5" xfId="1124"/>
    <cellStyle name="20% - Accent4 5 5 2" xfId="3858"/>
    <cellStyle name="20% - Accent4 5 5 2 2" xfId="18662"/>
    <cellStyle name="20% - Accent4 5 5 2 2 2" xfId="35931"/>
    <cellStyle name="20% - Accent4 5 5 2 3" xfId="35932"/>
    <cellStyle name="20% - Accent4 5 5 3" xfId="16311"/>
    <cellStyle name="20% - Accent4 5 5 3 2" xfId="35933"/>
    <cellStyle name="20% - Accent4 5 5 4" xfId="24881"/>
    <cellStyle name="20% - Accent4 5 5 4 2" xfId="35934"/>
    <cellStyle name="20% - Accent4 5 5 5" xfId="35935"/>
    <cellStyle name="20% - Accent4 5 6" xfId="6472"/>
    <cellStyle name="20% - Accent4 5 6 2" xfId="21256"/>
    <cellStyle name="20% - Accent4 5 6 2 2" xfId="35936"/>
    <cellStyle name="20% - Accent4 5 6 3" xfId="27411"/>
    <cellStyle name="20% - Accent4 5 6 3 2" xfId="35937"/>
    <cellStyle name="20% - Accent4 5 6 4" xfId="35938"/>
    <cellStyle name="20% - Accent4 5 7" xfId="3847"/>
    <cellStyle name="20% - Accent4 5 7 2" xfId="18651"/>
    <cellStyle name="20% - Accent4 5 7 2 2" xfId="35939"/>
    <cellStyle name="20% - Accent4 5 7 3" xfId="35940"/>
    <cellStyle name="20% - Accent4 5 8" xfId="16300"/>
    <cellStyle name="20% - Accent4 5 8 2" xfId="35941"/>
    <cellStyle name="20% - Accent4 5 9" xfId="24870"/>
    <cellStyle name="20% - Accent4 5 9 2" xfId="35942"/>
    <cellStyle name="20% - Accent4 50" xfId="6473"/>
    <cellStyle name="20% - Accent4 50 2" xfId="21257"/>
    <cellStyle name="20% - Accent4 50 2 2" xfId="35943"/>
    <cellStyle name="20% - Accent4 50 3" xfId="27412"/>
    <cellStyle name="20% - Accent4 50 3 2" xfId="35944"/>
    <cellStyle name="20% - Accent4 50 4" xfId="35945"/>
    <cellStyle name="20% - Accent4 51" xfId="6474"/>
    <cellStyle name="20% - Accent4 51 2" xfId="21258"/>
    <cellStyle name="20% - Accent4 51 2 2" xfId="35946"/>
    <cellStyle name="20% - Accent4 51 3" xfId="27413"/>
    <cellStyle name="20% - Accent4 51 3 2" xfId="35947"/>
    <cellStyle name="20% - Accent4 51 4" xfId="35948"/>
    <cellStyle name="20% - Accent4 52" xfId="6475"/>
    <cellStyle name="20% - Accent4 52 2" xfId="21259"/>
    <cellStyle name="20% - Accent4 52 2 2" xfId="35949"/>
    <cellStyle name="20% - Accent4 52 3" xfId="27414"/>
    <cellStyle name="20% - Accent4 52 3 2" xfId="35950"/>
    <cellStyle name="20% - Accent4 52 4" xfId="35951"/>
    <cellStyle name="20% - Accent4 53" xfId="6476"/>
    <cellStyle name="20% - Accent4 53 2" xfId="21260"/>
    <cellStyle name="20% - Accent4 53 2 2" xfId="35952"/>
    <cellStyle name="20% - Accent4 53 3" xfId="27415"/>
    <cellStyle name="20% - Accent4 53 3 2" xfId="35953"/>
    <cellStyle name="20% - Accent4 53 4" xfId="35954"/>
    <cellStyle name="20% - Accent4 54" xfId="6477"/>
    <cellStyle name="20% - Accent4 54 2" xfId="21261"/>
    <cellStyle name="20% - Accent4 54 2 2" xfId="35955"/>
    <cellStyle name="20% - Accent4 54 3" xfId="27416"/>
    <cellStyle name="20% - Accent4 54 3 2" xfId="35956"/>
    <cellStyle name="20% - Accent4 54 4" xfId="35957"/>
    <cellStyle name="20% - Accent4 55" xfId="6478"/>
    <cellStyle name="20% - Accent4 55 2" xfId="21262"/>
    <cellStyle name="20% - Accent4 55 2 2" xfId="35958"/>
    <cellStyle name="20% - Accent4 55 3" xfId="27417"/>
    <cellStyle name="20% - Accent4 55 3 2" xfId="35959"/>
    <cellStyle name="20% - Accent4 55 4" xfId="35960"/>
    <cellStyle name="20% - Accent4 56" xfId="6479"/>
    <cellStyle name="20% - Accent4 56 2" xfId="21263"/>
    <cellStyle name="20% - Accent4 56 2 2" xfId="35961"/>
    <cellStyle name="20% - Accent4 56 3" xfId="27418"/>
    <cellStyle name="20% - Accent4 56 3 2" xfId="35962"/>
    <cellStyle name="20% - Accent4 56 4" xfId="35963"/>
    <cellStyle name="20% - Accent4 57" xfId="6480"/>
    <cellStyle name="20% - Accent4 57 2" xfId="21264"/>
    <cellStyle name="20% - Accent4 57 2 2" xfId="35964"/>
    <cellStyle name="20% - Accent4 57 3" xfId="27419"/>
    <cellStyle name="20% - Accent4 57 3 2" xfId="35965"/>
    <cellStyle name="20% - Accent4 57 4" xfId="35966"/>
    <cellStyle name="20% - Accent4 58" xfId="6481"/>
    <cellStyle name="20% - Accent4 58 2" xfId="21265"/>
    <cellStyle name="20% - Accent4 58 2 2" xfId="35967"/>
    <cellStyle name="20% - Accent4 58 3" xfId="27420"/>
    <cellStyle name="20% - Accent4 58 3 2" xfId="35968"/>
    <cellStyle name="20% - Accent4 58 4" xfId="35969"/>
    <cellStyle name="20% - Accent4 59" xfId="6482"/>
    <cellStyle name="20% - Accent4 59 2" xfId="21266"/>
    <cellStyle name="20% - Accent4 59 2 2" xfId="35970"/>
    <cellStyle name="20% - Accent4 59 3" xfId="27421"/>
    <cellStyle name="20% - Accent4 59 3 2" xfId="35971"/>
    <cellStyle name="20% - Accent4 59 4" xfId="35972"/>
    <cellStyle name="20% - Accent4 6" xfId="1125"/>
    <cellStyle name="20% - Accent4 6 10" xfId="35973"/>
    <cellStyle name="20% - Accent4 6 2" xfId="1126"/>
    <cellStyle name="20% - Accent4 6 2 2" xfId="1127"/>
    <cellStyle name="20% - Accent4 6 2 2 2" xfId="1128"/>
    <cellStyle name="20% - Accent4 6 2 2 2 2" xfId="3862"/>
    <cellStyle name="20% - Accent4 6 2 2 2 2 2" xfId="18666"/>
    <cellStyle name="20% - Accent4 6 2 2 2 2 2 2" xfId="35974"/>
    <cellStyle name="20% - Accent4 6 2 2 2 2 3" xfId="35975"/>
    <cellStyle name="20% - Accent4 6 2 2 2 3" xfId="16315"/>
    <cellStyle name="20% - Accent4 6 2 2 2 3 2" xfId="35976"/>
    <cellStyle name="20% - Accent4 6 2 2 2 4" xfId="24885"/>
    <cellStyle name="20% - Accent4 6 2 2 2 4 2" xfId="35977"/>
    <cellStyle name="20% - Accent4 6 2 2 2 5" xfId="35978"/>
    <cellStyle name="20% - Accent4 6 2 2 3" xfId="3861"/>
    <cellStyle name="20% - Accent4 6 2 2 3 2" xfId="18665"/>
    <cellStyle name="20% - Accent4 6 2 2 3 2 2" xfId="35979"/>
    <cellStyle name="20% - Accent4 6 2 2 3 3" xfId="35980"/>
    <cellStyle name="20% - Accent4 6 2 2 4" xfId="16314"/>
    <cellStyle name="20% - Accent4 6 2 2 4 2" xfId="35981"/>
    <cellStyle name="20% - Accent4 6 2 2 5" xfId="24884"/>
    <cellStyle name="20% - Accent4 6 2 2 5 2" xfId="35982"/>
    <cellStyle name="20% - Accent4 6 2 2 6" xfId="35983"/>
    <cellStyle name="20% - Accent4 6 2 3" xfId="1129"/>
    <cellStyle name="20% - Accent4 6 2 3 2" xfId="3863"/>
    <cellStyle name="20% - Accent4 6 2 3 2 2" xfId="18667"/>
    <cellStyle name="20% - Accent4 6 2 3 2 2 2" xfId="35984"/>
    <cellStyle name="20% - Accent4 6 2 3 2 3" xfId="35985"/>
    <cellStyle name="20% - Accent4 6 2 3 3" xfId="16316"/>
    <cellStyle name="20% - Accent4 6 2 3 3 2" xfId="35986"/>
    <cellStyle name="20% - Accent4 6 2 3 4" xfId="24886"/>
    <cellStyle name="20% - Accent4 6 2 3 4 2" xfId="35987"/>
    <cellStyle name="20% - Accent4 6 2 3 5" xfId="35988"/>
    <cellStyle name="20% - Accent4 6 2 4" xfId="3860"/>
    <cellStyle name="20% - Accent4 6 2 4 2" xfId="18664"/>
    <cellStyle name="20% - Accent4 6 2 4 2 2" xfId="35989"/>
    <cellStyle name="20% - Accent4 6 2 4 3" xfId="35990"/>
    <cellStyle name="20% - Accent4 6 2 5" xfId="16313"/>
    <cellStyle name="20% - Accent4 6 2 5 2" xfId="35991"/>
    <cellStyle name="20% - Accent4 6 2 6" xfId="24883"/>
    <cellStyle name="20% - Accent4 6 2 6 2" xfId="35992"/>
    <cellStyle name="20% - Accent4 6 2 7" xfId="35993"/>
    <cellStyle name="20% - Accent4 6 3" xfId="1130"/>
    <cellStyle name="20% - Accent4 6 3 2" xfId="1131"/>
    <cellStyle name="20% - Accent4 6 3 2 2" xfId="1132"/>
    <cellStyle name="20% - Accent4 6 3 2 2 2" xfId="3866"/>
    <cellStyle name="20% - Accent4 6 3 2 2 2 2" xfId="18670"/>
    <cellStyle name="20% - Accent4 6 3 2 2 2 2 2" xfId="35994"/>
    <cellStyle name="20% - Accent4 6 3 2 2 2 3" xfId="35995"/>
    <cellStyle name="20% - Accent4 6 3 2 2 3" xfId="16319"/>
    <cellStyle name="20% - Accent4 6 3 2 2 3 2" xfId="35996"/>
    <cellStyle name="20% - Accent4 6 3 2 2 4" xfId="24889"/>
    <cellStyle name="20% - Accent4 6 3 2 2 4 2" xfId="35997"/>
    <cellStyle name="20% - Accent4 6 3 2 2 5" xfId="35998"/>
    <cellStyle name="20% - Accent4 6 3 2 3" xfId="3865"/>
    <cellStyle name="20% - Accent4 6 3 2 3 2" xfId="18669"/>
    <cellStyle name="20% - Accent4 6 3 2 3 2 2" xfId="35999"/>
    <cellStyle name="20% - Accent4 6 3 2 3 3" xfId="36000"/>
    <cellStyle name="20% - Accent4 6 3 2 4" xfId="16318"/>
    <cellStyle name="20% - Accent4 6 3 2 4 2" xfId="36001"/>
    <cellStyle name="20% - Accent4 6 3 2 5" xfId="24888"/>
    <cellStyle name="20% - Accent4 6 3 2 5 2" xfId="36002"/>
    <cellStyle name="20% - Accent4 6 3 2 6" xfId="36003"/>
    <cellStyle name="20% - Accent4 6 3 3" xfId="1133"/>
    <cellStyle name="20% - Accent4 6 3 3 2" xfId="3867"/>
    <cellStyle name="20% - Accent4 6 3 3 2 2" xfId="18671"/>
    <cellStyle name="20% - Accent4 6 3 3 2 2 2" xfId="36004"/>
    <cellStyle name="20% - Accent4 6 3 3 2 3" xfId="36005"/>
    <cellStyle name="20% - Accent4 6 3 3 3" xfId="16320"/>
    <cellStyle name="20% - Accent4 6 3 3 3 2" xfId="36006"/>
    <cellStyle name="20% - Accent4 6 3 3 4" xfId="24890"/>
    <cellStyle name="20% - Accent4 6 3 3 4 2" xfId="36007"/>
    <cellStyle name="20% - Accent4 6 3 3 5" xfId="36008"/>
    <cellStyle name="20% - Accent4 6 3 4" xfId="3864"/>
    <cellStyle name="20% - Accent4 6 3 4 2" xfId="18668"/>
    <cellStyle name="20% - Accent4 6 3 4 2 2" xfId="36009"/>
    <cellStyle name="20% - Accent4 6 3 4 3" xfId="36010"/>
    <cellStyle name="20% - Accent4 6 3 5" xfId="16317"/>
    <cellStyle name="20% - Accent4 6 3 5 2" xfId="36011"/>
    <cellStyle name="20% - Accent4 6 3 6" xfId="24887"/>
    <cellStyle name="20% - Accent4 6 3 6 2" xfId="36012"/>
    <cellStyle name="20% - Accent4 6 3 7" xfId="36013"/>
    <cellStyle name="20% - Accent4 6 4" xfId="1134"/>
    <cellStyle name="20% - Accent4 6 4 2" xfId="1135"/>
    <cellStyle name="20% - Accent4 6 4 2 2" xfId="3869"/>
    <cellStyle name="20% - Accent4 6 4 2 2 2" xfId="18673"/>
    <cellStyle name="20% - Accent4 6 4 2 2 2 2" xfId="36014"/>
    <cellStyle name="20% - Accent4 6 4 2 2 3" xfId="36015"/>
    <cellStyle name="20% - Accent4 6 4 2 3" xfId="16322"/>
    <cellStyle name="20% - Accent4 6 4 2 3 2" xfId="36016"/>
    <cellStyle name="20% - Accent4 6 4 2 4" xfId="24892"/>
    <cellStyle name="20% - Accent4 6 4 2 4 2" xfId="36017"/>
    <cellStyle name="20% - Accent4 6 4 2 5" xfId="36018"/>
    <cellStyle name="20% - Accent4 6 4 3" xfId="3868"/>
    <cellStyle name="20% - Accent4 6 4 3 2" xfId="18672"/>
    <cellStyle name="20% - Accent4 6 4 3 2 2" xfId="36019"/>
    <cellStyle name="20% - Accent4 6 4 3 3" xfId="36020"/>
    <cellStyle name="20% - Accent4 6 4 4" xfId="16321"/>
    <cellStyle name="20% - Accent4 6 4 4 2" xfId="36021"/>
    <cellStyle name="20% - Accent4 6 4 5" xfId="24891"/>
    <cellStyle name="20% - Accent4 6 4 5 2" xfId="36022"/>
    <cellStyle name="20% - Accent4 6 4 6" xfId="36023"/>
    <cellStyle name="20% - Accent4 6 5" xfId="1136"/>
    <cellStyle name="20% - Accent4 6 5 2" xfId="3870"/>
    <cellStyle name="20% - Accent4 6 5 2 2" xfId="18674"/>
    <cellStyle name="20% - Accent4 6 5 2 2 2" xfId="36024"/>
    <cellStyle name="20% - Accent4 6 5 2 3" xfId="36025"/>
    <cellStyle name="20% - Accent4 6 5 3" xfId="16323"/>
    <cellStyle name="20% - Accent4 6 5 3 2" xfId="36026"/>
    <cellStyle name="20% - Accent4 6 5 4" xfId="24893"/>
    <cellStyle name="20% - Accent4 6 5 4 2" xfId="36027"/>
    <cellStyle name="20% - Accent4 6 5 5" xfId="36028"/>
    <cellStyle name="20% - Accent4 6 6" xfId="6483"/>
    <cellStyle name="20% - Accent4 6 6 2" xfId="21267"/>
    <cellStyle name="20% - Accent4 6 6 2 2" xfId="36029"/>
    <cellStyle name="20% - Accent4 6 6 3" xfId="27422"/>
    <cellStyle name="20% - Accent4 6 6 3 2" xfId="36030"/>
    <cellStyle name="20% - Accent4 6 6 4" xfId="36031"/>
    <cellStyle name="20% - Accent4 6 7" xfId="3859"/>
    <cellStyle name="20% - Accent4 6 7 2" xfId="18663"/>
    <cellStyle name="20% - Accent4 6 7 2 2" xfId="36032"/>
    <cellStyle name="20% - Accent4 6 7 3" xfId="36033"/>
    <cellStyle name="20% - Accent4 6 8" xfId="16312"/>
    <cellStyle name="20% - Accent4 6 8 2" xfId="36034"/>
    <cellStyle name="20% - Accent4 6 9" xfId="24882"/>
    <cellStyle name="20% - Accent4 6 9 2" xfId="36035"/>
    <cellStyle name="20% - Accent4 60" xfId="6484"/>
    <cellStyle name="20% - Accent4 60 2" xfId="21268"/>
    <cellStyle name="20% - Accent4 60 2 2" xfId="36036"/>
    <cellStyle name="20% - Accent4 60 3" xfId="27423"/>
    <cellStyle name="20% - Accent4 60 3 2" xfId="36037"/>
    <cellStyle name="20% - Accent4 60 4" xfId="36038"/>
    <cellStyle name="20% - Accent4 61" xfId="6485"/>
    <cellStyle name="20% - Accent4 61 2" xfId="21269"/>
    <cellStyle name="20% - Accent4 61 2 2" xfId="36039"/>
    <cellStyle name="20% - Accent4 61 3" xfId="27424"/>
    <cellStyle name="20% - Accent4 61 3 2" xfId="36040"/>
    <cellStyle name="20% - Accent4 61 4" xfId="36041"/>
    <cellStyle name="20% - Accent4 62" xfId="6486"/>
    <cellStyle name="20% - Accent4 62 2" xfId="21270"/>
    <cellStyle name="20% - Accent4 62 2 2" xfId="36042"/>
    <cellStyle name="20% - Accent4 62 3" xfId="27425"/>
    <cellStyle name="20% - Accent4 62 3 2" xfId="36043"/>
    <cellStyle name="20% - Accent4 62 4" xfId="36044"/>
    <cellStyle name="20% - Accent4 63" xfId="6487"/>
    <cellStyle name="20% - Accent4 63 2" xfId="21271"/>
    <cellStyle name="20% - Accent4 63 2 2" xfId="36045"/>
    <cellStyle name="20% - Accent4 63 3" xfId="27426"/>
    <cellStyle name="20% - Accent4 63 3 2" xfId="36046"/>
    <cellStyle name="20% - Accent4 63 4" xfId="36047"/>
    <cellStyle name="20% - Accent4 64" xfId="6488"/>
    <cellStyle name="20% - Accent4 64 2" xfId="21272"/>
    <cellStyle name="20% - Accent4 64 2 2" xfId="36048"/>
    <cellStyle name="20% - Accent4 64 3" xfId="27427"/>
    <cellStyle name="20% - Accent4 64 3 2" xfId="36049"/>
    <cellStyle name="20% - Accent4 64 4" xfId="36050"/>
    <cellStyle name="20% - Accent4 65" xfId="6489"/>
    <cellStyle name="20% - Accent4 65 2" xfId="21273"/>
    <cellStyle name="20% - Accent4 65 2 2" xfId="36051"/>
    <cellStyle name="20% - Accent4 65 3" xfId="27428"/>
    <cellStyle name="20% - Accent4 65 3 2" xfId="36052"/>
    <cellStyle name="20% - Accent4 65 4" xfId="36053"/>
    <cellStyle name="20% - Accent4 66" xfId="6490"/>
    <cellStyle name="20% - Accent4 66 2" xfId="21274"/>
    <cellStyle name="20% - Accent4 66 2 2" xfId="36054"/>
    <cellStyle name="20% - Accent4 66 3" xfId="27429"/>
    <cellStyle name="20% - Accent4 66 3 2" xfId="36055"/>
    <cellStyle name="20% - Accent4 66 4" xfId="36056"/>
    <cellStyle name="20% - Accent4 67" xfId="6491"/>
    <cellStyle name="20% - Accent4 67 2" xfId="21275"/>
    <cellStyle name="20% - Accent4 67 2 2" xfId="36057"/>
    <cellStyle name="20% - Accent4 67 3" xfId="27430"/>
    <cellStyle name="20% - Accent4 67 3 2" xfId="36058"/>
    <cellStyle name="20% - Accent4 67 4" xfId="36059"/>
    <cellStyle name="20% - Accent4 68" xfId="6492"/>
    <cellStyle name="20% - Accent4 68 2" xfId="21276"/>
    <cellStyle name="20% - Accent4 68 2 2" xfId="36060"/>
    <cellStyle name="20% - Accent4 68 3" xfId="27431"/>
    <cellStyle name="20% - Accent4 68 3 2" xfId="36061"/>
    <cellStyle name="20% - Accent4 68 4" xfId="36062"/>
    <cellStyle name="20% - Accent4 69" xfId="6493"/>
    <cellStyle name="20% - Accent4 69 2" xfId="21277"/>
    <cellStyle name="20% - Accent4 69 2 2" xfId="36063"/>
    <cellStyle name="20% - Accent4 69 3" xfId="27432"/>
    <cellStyle name="20% - Accent4 69 3 2" xfId="36064"/>
    <cellStyle name="20% - Accent4 69 4" xfId="36065"/>
    <cellStyle name="20% - Accent4 7" xfId="1137"/>
    <cellStyle name="20% - Accent4 7 2" xfId="1138"/>
    <cellStyle name="20% - Accent4 7 2 2" xfId="1139"/>
    <cellStyle name="20% - Accent4 7 2 2 2" xfId="3873"/>
    <cellStyle name="20% - Accent4 7 2 2 2 2" xfId="18677"/>
    <cellStyle name="20% - Accent4 7 2 2 2 2 2" xfId="36066"/>
    <cellStyle name="20% - Accent4 7 2 2 2 3" xfId="36067"/>
    <cellStyle name="20% - Accent4 7 2 2 3" xfId="16326"/>
    <cellStyle name="20% - Accent4 7 2 2 3 2" xfId="36068"/>
    <cellStyle name="20% - Accent4 7 2 2 4" xfId="24896"/>
    <cellStyle name="20% - Accent4 7 2 2 4 2" xfId="36069"/>
    <cellStyle name="20% - Accent4 7 2 2 5" xfId="36070"/>
    <cellStyle name="20% - Accent4 7 2 3" xfId="3872"/>
    <cellStyle name="20% - Accent4 7 2 3 2" xfId="18676"/>
    <cellStyle name="20% - Accent4 7 2 3 2 2" xfId="36071"/>
    <cellStyle name="20% - Accent4 7 2 3 3" xfId="36072"/>
    <cellStyle name="20% - Accent4 7 2 4" xfId="16325"/>
    <cellStyle name="20% - Accent4 7 2 4 2" xfId="36073"/>
    <cellStyle name="20% - Accent4 7 2 5" xfId="24895"/>
    <cellStyle name="20% - Accent4 7 2 5 2" xfId="36074"/>
    <cellStyle name="20% - Accent4 7 2 6" xfId="36075"/>
    <cellStyle name="20% - Accent4 7 3" xfId="1140"/>
    <cellStyle name="20% - Accent4 7 3 2" xfId="3874"/>
    <cellStyle name="20% - Accent4 7 3 2 2" xfId="18678"/>
    <cellStyle name="20% - Accent4 7 3 2 2 2" xfId="36076"/>
    <cellStyle name="20% - Accent4 7 3 2 3" xfId="36077"/>
    <cellStyle name="20% - Accent4 7 3 3" xfId="16327"/>
    <cellStyle name="20% - Accent4 7 3 3 2" xfId="36078"/>
    <cellStyle name="20% - Accent4 7 3 4" xfId="24897"/>
    <cellStyle name="20% - Accent4 7 3 4 2" xfId="36079"/>
    <cellStyle name="20% - Accent4 7 3 5" xfId="36080"/>
    <cellStyle name="20% - Accent4 7 4" xfId="6494"/>
    <cellStyle name="20% - Accent4 7 4 2" xfId="21278"/>
    <cellStyle name="20% - Accent4 7 4 2 2" xfId="36081"/>
    <cellStyle name="20% - Accent4 7 4 3" xfId="27433"/>
    <cellStyle name="20% - Accent4 7 4 3 2" xfId="36082"/>
    <cellStyle name="20% - Accent4 7 4 4" xfId="36083"/>
    <cellStyle name="20% - Accent4 7 5" xfId="3871"/>
    <cellStyle name="20% - Accent4 7 5 2" xfId="18675"/>
    <cellStyle name="20% - Accent4 7 5 2 2" xfId="36084"/>
    <cellStyle name="20% - Accent4 7 5 3" xfId="36085"/>
    <cellStyle name="20% - Accent4 7 6" xfId="16324"/>
    <cellStyle name="20% - Accent4 7 6 2" xfId="36086"/>
    <cellStyle name="20% - Accent4 7 7" xfId="24894"/>
    <cellStyle name="20% - Accent4 7 7 2" xfId="36087"/>
    <cellStyle name="20% - Accent4 7 8" xfId="36088"/>
    <cellStyle name="20% - Accent4 70" xfId="6495"/>
    <cellStyle name="20% - Accent4 70 2" xfId="21279"/>
    <cellStyle name="20% - Accent4 70 2 2" xfId="36089"/>
    <cellStyle name="20% - Accent4 70 3" xfId="27434"/>
    <cellStyle name="20% - Accent4 70 3 2" xfId="36090"/>
    <cellStyle name="20% - Accent4 70 4" xfId="36091"/>
    <cellStyle name="20% - Accent4 71" xfId="6496"/>
    <cellStyle name="20% - Accent4 71 2" xfId="21280"/>
    <cellStyle name="20% - Accent4 71 2 2" xfId="36092"/>
    <cellStyle name="20% - Accent4 71 3" xfId="27435"/>
    <cellStyle name="20% - Accent4 71 3 2" xfId="36093"/>
    <cellStyle name="20% - Accent4 71 4" xfId="36094"/>
    <cellStyle name="20% - Accent4 72" xfId="6497"/>
    <cellStyle name="20% - Accent4 72 2" xfId="21281"/>
    <cellStyle name="20% - Accent4 72 2 2" xfId="36095"/>
    <cellStyle name="20% - Accent4 72 3" xfId="27436"/>
    <cellStyle name="20% - Accent4 72 3 2" xfId="36096"/>
    <cellStyle name="20% - Accent4 72 4" xfId="36097"/>
    <cellStyle name="20% - Accent4 73" xfId="6498"/>
    <cellStyle name="20% - Accent4 73 2" xfId="21282"/>
    <cellStyle name="20% - Accent4 73 2 2" xfId="36098"/>
    <cellStyle name="20% - Accent4 73 3" xfId="27437"/>
    <cellStyle name="20% - Accent4 73 3 2" xfId="36099"/>
    <cellStyle name="20% - Accent4 73 4" xfId="36100"/>
    <cellStyle name="20% - Accent4 74" xfId="6499"/>
    <cellStyle name="20% - Accent4 74 2" xfId="21283"/>
    <cellStyle name="20% - Accent4 74 2 2" xfId="36101"/>
    <cellStyle name="20% - Accent4 74 3" xfId="27438"/>
    <cellStyle name="20% - Accent4 74 3 2" xfId="36102"/>
    <cellStyle name="20% - Accent4 74 4" xfId="36103"/>
    <cellStyle name="20% - Accent4 75" xfId="6500"/>
    <cellStyle name="20% - Accent4 75 2" xfId="21284"/>
    <cellStyle name="20% - Accent4 75 2 2" xfId="36104"/>
    <cellStyle name="20% - Accent4 75 3" xfId="27439"/>
    <cellStyle name="20% - Accent4 75 3 2" xfId="36105"/>
    <cellStyle name="20% - Accent4 75 4" xfId="36106"/>
    <cellStyle name="20% - Accent4 76" xfId="6501"/>
    <cellStyle name="20% - Accent4 76 2" xfId="21285"/>
    <cellStyle name="20% - Accent4 76 2 2" xfId="36107"/>
    <cellStyle name="20% - Accent4 76 3" xfId="27440"/>
    <cellStyle name="20% - Accent4 76 3 2" xfId="36108"/>
    <cellStyle name="20% - Accent4 76 4" xfId="36109"/>
    <cellStyle name="20% - Accent4 77" xfId="6502"/>
    <cellStyle name="20% - Accent4 77 2" xfId="21286"/>
    <cellStyle name="20% - Accent4 77 2 2" xfId="36110"/>
    <cellStyle name="20% - Accent4 77 3" xfId="27441"/>
    <cellStyle name="20% - Accent4 77 3 2" xfId="36111"/>
    <cellStyle name="20% - Accent4 77 4" xfId="36112"/>
    <cellStyle name="20% - Accent4 78" xfId="6503"/>
    <cellStyle name="20% - Accent4 78 2" xfId="21287"/>
    <cellStyle name="20% - Accent4 78 2 2" xfId="36113"/>
    <cellStyle name="20% - Accent4 78 3" xfId="27442"/>
    <cellStyle name="20% - Accent4 78 3 2" xfId="36114"/>
    <cellStyle name="20% - Accent4 78 4" xfId="36115"/>
    <cellStyle name="20% - Accent4 79" xfId="6504"/>
    <cellStyle name="20% - Accent4 79 2" xfId="21288"/>
    <cellStyle name="20% - Accent4 79 2 2" xfId="36116"/>
    <cellStyle name="20% - Accent4 79 3" xfId="27443"/>
    <cellStyle name="20% - Accent4 79 3 2" xfId="36117"/>
    <cellStyle name="20% - Accent4 79 4" xfId="36118"/>
    <cellStyle name="20% - Accent4 8" xfId="1141"/>
    <cellStyle name="20% - Accent4 8 2" xfId="1142"/>
    <cellStyle name="20% - Accent4 8 2 2" xfId="1143"/>
    <cellStyle name="20% - Accent4 8 2 2 2" xfId="3877"/>
    <cellStyle name="20% - Accent4 8 2 2 2 2" xfId="18681"/>
    <cellStyle name="20% - Accent4 8 2 2 2 2 2" xfId="36119"/>
    <cellStyle name="20% - Accent4 8 2 2 2 3" xfId="36120"/>
    <cellStyle name="20% - Accent4 8 2 2 3" xfId="16330"/>
    <cellStyle name="20% - Accent4 8 2 2 3 2" xfId="36121"/>
    <cellStyle name="20% - Accent4 8 2 2 4" xfId="24900"/>
    <cellStyle name="20% - Accent4 8 2 2 4 2" xfId="36122"/>
    <cellStyle name="20% - Accent4 8 2 2 5" xfId="36123"/>
    <cellStyle name="20% - Accent4 8 2 3" xfId="3876"/>
    <cellStyle name="20% - Accent4 8 2 3 2" xfId="18680"/>
    <cellStyle name="20% - Accent4 8 2 3 2 2" xfId="36124"/>
    <cellStyle name="20% - Accent4 8 2 3 3" xfId="36125"/>
    <cellStyle name="20% - Accent4 8 2 4" xfId="16329"/>
    <cellStyle name="20% - Accent4 8 2 4 2" xfId="36126"/>
    <cellStyle name="20% - Accent4 8 2 5" xfId="24899"/>
    <cellStyle name="20% - Accent4 8 2 5 2" xfId="36127"/>
    <cellStyle name="20% - Accent4 8 2 6" xfId="36128"/>
    <cellStyle name="20% - Accent4 8 3" xfId="1144"/>
    <cellStyle name="20% - Accent4 8 3 2" xfId="3878"/>
    <cellStyle name="20% - Accent4 8 3 2 2" xfId="18682"/>
    <cellStyle name="20% - Accent4 8 3 2 2 2" xfId="36129"/>
    <cellStyle name="20% - Accent4 8 3 2 3" xfId="36130"/>
    <cellStyle name="20% - Accent4 8 3 3" xfId="16331"/>
    <cellStyle name="20% - Accent4 8 3 3 2" xfId="36131"/>
    <cellStyle name="20% - Accent4 8 3 4" xfId="24901"/>
    <cellStyle name="20% - Accent4 8 3 4 2" xfId="36132"/>
    <cellStyle name="20% - Accent4 8 3 5" xfId="36133"/>
    <cellStyle name="20% - Accent4 8 4" xfId="6505"/>
    <cellStyle name="20% - Accent4 8 4 2" xfId="21289"/>
    <cellStyle name="20% - Accent4 8 4 2 2" xfId="36134"/>
    <cellStyle name="20% - Accent4 8 4 3" xfId="27444"/>
    <cellStyle name="20% - Accent4 8 4 3 2" xfId="36135"/>
    <cellStyle name="20% - Accent4 8 4 4" xfId="36136"/>
    <cellStyle name="20% - Accent4 8 5" xfId="3875"/>
    <cellStyle name="20% - Accent4 8 5 2" xfId="18679"/>
    <cellStyle name="20% - Accent4 8 5 2 2" xfId="36137"/>
    <cellStyle name="20% - Accent4 8 5 3" xfId="36138"/>
    <cellStyle name="20% - Accent4 8 6" xfId="16328"/>
    <cellStyle name="20% - Accent4 8 6 2" xfId="36139"/>
    <cellStyle name="20% - Accent4 8 7" xfId="24898"/>
    <cellStyle name="20% - Accent4 8 7 2" xfId="36140"/>
    <cellStyle name="20% - Accent4 8 8" xfId="36141"/>
    <cellStyle name="20% - Accent4 80" xfId="6506"/>
    <cellStyle name="20% - Accent4 80 2" xfId="21290"/>
    <cellStyle name="20% - Accent4 80 2 2" xfId="36142"/>
    <cellStyle name="20% - Accent4 80 3" xfId="27445"/>
    <cellStyle name="20% - Accent4 80 3 2" xfId="36143"/>
    <cellStyle name="20% - Accent4 80 4" xfId="36144"/>
    <cellStyle name="20% - Accent4 81" xfId="6507"/>
    <cellStyle name="20% - Accent4 81 2" xfId="21291"/>
    <cellStyle name="20% - Accent4 81 2 2" xfId="36145"/>
    <cellStyle name="20% - Accent4 81 3" xfId="27446"/>
    <cellStyle name="20% - Accent4 81 3 2" xfId="36146"/>
    <cellStyle name="20% - Accent4 81 4" xfId="36147"/>
    <cellStyle name="20% - Accent4 82" xfId="6508"/>
    <cellStyle name="20% - Accent4 82 2" xfId="21292"/>
    <cellStyle name="20% - Accent4 82 2 2" xfId="36148"/>
    <cellStyle name="20% - Accent4 82 3" xfId="27447"/>
    <cellStyle name="20% - Accent4 82 3 2" xfId="36149"/>
    <cellStyle name="20% - Accent4 82 4" xfId="36150"/>
    <cellStyle name="20% - Accent4 83" xfId="6509"/>
    <cellStyle name="20% - Accent4 83 2" xfId="21293"/>
    <cellStyle name="20% - Accent4 83 2 2" xfId="36151"/>
    <cellStyle name="20% - Accent4 83 3" xfId="27448"/>
    <cellStyle name="20% - Accent4 83 3 2" xfId="36152"/>
    <cellStyle name="20% - Accent4 83 4" xfId="36153"/>
    <cellStyle name="20% - Accent4 84" xfId="6510"/>
    <cellStyle name="20% - Accent4 84 2" xfId="21294"/>
    <cellStyle name="20% - Accent4 84 2 2" xfId="36154"/>
    <cellStyle name="20% - Accent4 84 3" xfId="27449"/>
    <cellStyle name="20% - Accent4 84 3 2" xfId="36155"/>
    <cellStyle name="20% - Accent4 84 4" xfId="36156"/>
    <cellStyle name="20% - Accent4 85" xfId="6511"/>
    <cellStyle name="20% - Accent4 85 2" xfId="21295"/>
    <cellStyle name="20% - Accent4 85 2 2" xfId="36157"/>
    <cellStyle name="20% - Accent4 85 3" xfId="27450"/>
    <cellStyle name="20% - Accent4 85 3 2" xfId="36158"/>
    <cellStyle name="20% - Accent4 85 4" xfId="36159"/>
    <cellStyle name="20% - Accent4 86" xfId="6512"/>
    <cellStyle name="20% - Accent4 86 2" xfId="21296"/>
    <cellStyle name="20% - Accent4 86 2 2" xfId="36160"/>
    <cellStyle name="20% - Accent4 86 3" xfId="27451"/>
    <cellStyle name="20% - Accent4 86 3 2" xfId="36161"/>
    <cellStyle name="20% - Accent4 86 4" xfId="36162"/>
    <cellStyle name="20% - Accent4 87" xfId="6513"/>
    <cellStyle name="20% - Accent4 87 2" xfId="21297"/>
    <cellStyle name="20% - Accent4 87 2 2" xfId="36163"/>
    <cellStyle name="20% - Accent4 87 3" xfId="27452"/>
    <cellStyle name="20% - Accent4 87 3 2" xfId="36164"/>
    <cellStyle name="20% - Accent4 87 4" xfId="36165"/>
    <cellStyle name="20% - Accent4 88" xfId="6514"/>
    <cellStyle name="20% - Accent4 88 2" xfId="21298"/>
    <cellStyle name="20% - Accent4 88 2 2" xfId="36166"/>
    <cellStyle name="20% - Accent4 88 3" xfId="27453"/>
    <cellStyle name="20% - Accent4 88 3 2" xfId="36167"/>
    <cellStyle name="20% - Accent4 88 4" xfId="36168"/>
    <cellStyle name="20% - Accent4 89" xfId="6515"/>
    <cellStyle name="20% - Accent4 89 2" xfId="21299"/>
    <cellStyle name="20% - Accent4 89 2 2" xfId="36169"/>
    <cellStyle name="20% - Accent4 89 3" xfId="27454"/>
    <cellStyle name="20% - Accent4 89 3 2" xfId="36170"/>
    <cellStyle name="20% - Accent4 89 4" xfId="36171"/>
    <cellStyle name="20% - Accent4 9" xfId="1145"/>
    <cellStyle name="20% - Accent4 9 2" xfId="1146"/>
    <cellStyle name="20% - Accent4 9 2 2" xfId="1147"/>
    <cellStyle name="20% - Accent4 9 2 2 2" xfId="3881"/>
    <cellStyle name="20% - Accent4 9 2 2 2 2" xfId="18685"/>
    <cellStyle name="20% - Accent4 9 2 2 2 2 2" xfId="36172"/>
    <cellStyle name="20% - Accent4 9 2 2 2 3" xfId="36173"/>
    <cellStyle name="20% - Accent4 9 2 2 3" xfId="16334"/>
    <cellStyle name="20% - Accent4 9 2 2 3 2" xfId="36174"/>
    <cellStyle name="20% - Accent4 9 2 2 4" xfId="24904"/>
    <cellStyle name="20% - Accent4 9 2 2 4 2" xfId="36175"/>
    <cellStyle name="20% - Accent4 9 2 2 5" xfId="36176"/>
    <cellStyle name="20% - Accent4 9 2 3" xfId="3880"/>
    <cellStyle name="20% - Accent4 9 2 3 2" xfId="18684"/>
    <cellStyle name="20% - Accent4 9 2 3 2 2" xfId="36177"/>
    <cellStyle name="20% - Accent4 9 2 3 3" xfId="36178"/>
    <cellStyle name="20% - Accent4 9 2 4" xfId="16333"/>
    <cellStyle name="20% - Accent4 9 2 4 2" xfId="36179"/>
    <cellStyle name="20% - Accent4 9 2 5" xfId="24903"/>
    <cellStyle name="20% - Accent4 9 2 5 2" xfId="36180"/>
    <cellStyle name="20% - Accent4 9 2 6" xfId="36181"/>
    <cellStyle name="20% - Accent4 9 3" xfId="1148"/>
    <cellStyle name="20% - Accent4 9 3 2" xfId="3882"/>
    <cellStyle name="20% - Accent4 9 3 2 2" xfId="18686"/>
    <cellStyle name="20% - Accent4 9 3 2 2 2" xfId="36182"/>
    <cellStyle name="20% - Accent4 9 3 2 3" xfId="36183"/>
    <cellStyle name="20% - Accent4 9 3 3" xfId="16335"/>
    <cellStyle name="20% - Accent4 9 3 3 2" xfId="36184"/>
    <cellStyle name="20% - Accent4 9 3 4" xfId="24905"/>
    <cellStyle name="20% - Accent4 9 3 4 2" xfId="36185"/>
    <cellStyle name="20% - Accent4 9 3 5" xfId="36186"/>
    <cellStyle name="20% - Accent4 9 4" xfId="6516"/>
    <cellStyle name="20% - Accent4 9 4 2" xfId="21300"/>
    <cellStyle name="20% - Accent4 9 4 2 2" xfId="36187"/>
    <cellStyle name="20% - Accent4 9 4 3" xfId="27455"/>
    <cellStyle name="20% - Accent4 9 4 3 2" xfId="36188"/>
    <cellStyle name="20% - Accent4 9 4 4" xfId="36189"/>
    <cellStyle name="20% - Accent4 9 5" xfId="3879"/>
    <cellStyle name="20% - Accent4 9 5 2" xfId="18683"/>
    <cellStyle name="20% - Accent4 9 5 2 2" xfId="36190"/>
    <cellStyle name="20% - Accent4 9 5 3" xfId="36191"/>
    <cellStyle name="20% - Accent4 9 6" xfId="16332"/>
    <cellStyle name="20% - Accent4 9 6 2" xfId="36192"/>
    <cellStyle name="20% - Accent4 9 7" xfId="24902"/>
    <cellStyle name="20% - Accent4 9 7 2" xfId="36193"/>
    <cellStyle name="20% - Accent4 9 8" xfId="36194"/>
    <cellStyle name="20% - Accent4 90" xfId="6517"/>
    <cellStyle name="20% - Accent4 90 2" xfId="21301"/>
    <cellStyle name="20% - Accent4 90 2 2" xfId="36195"/>
    <cellStyle name="20% - Accent4 90 3" xfId="27456"/>
    <cellStyle name="20% - Accent4 90 3 2" xfId="36196"/>
    <cellStyle name="20% - Accent4 90 4" xfId="36197"/>
    <cellStyle name="20% - Accent4 91" xfId="6518"/>
    <cellStyle name="20% - Accent4 91 2" xfId="21302"/>
    <cellStyle name="20% - Accent4 91 2 2" xfId="36198"/>
    <cellStyle name="20% - Accent4 91 3" xfId="27457"/>
    <cellStyle name="20% - Accent4 91 3 2" xfId="36199"/>
    <cellStyle name="20% - Accent4 91 4" xfId="36200"/>
    <cellStyle name="20% - Accent4 92" xfId="6519"/>
    <cellStyle name="20% - Accent4 92 2" xfId="21303"/>
    <cellStyle name="20% - Accent4 92 2 2" xfId="36201"/>
    <cellStyle name="20% - Accent4 92 3" xfId="27458"/>
    <cellStyle name="20% - Accent4 92 3 2" xfId="36202"/>
    <cellStyle name="20% - Accent4 92 4" xfId="36203"/>
    <cellStyle name="20% - Accent4 93" xfId="6520"/>
    <cellStyle name="20% - Accent4 93 2" xfId="21304"/>
    <cellStyle name="20% - Accent4 93 2 2" xfId="36204"/>
    <cellStyle name="20% - Accent4 93 3" xfId="27459"/>
    <cellStyle name="20% - Accent4 93 3 2" xfId="36205"/>
    <cellStyle name="20% - Accent4 93 4" xfId="36206"/>
    <cellStyle name="20% - Accent4 94" xfId="6521"/>
    <cellStyle name="20% - Accent4 94 2" xfId="21305"/>
    <cellStyle name="20% - Accent4 94 2 2" xfId="36207"/>
    <cellStyle name="20% - Accent4 94 3" xfId="27460"/>
    <cellStyle name="20% - Accent4 94 3 2" xfId="36208"/>
    <cellStyle name="20% - Accent4 94 4" xfId="36209"/>
    <cellStyle name="20% - Accent4 95" xfId="6522"/>
    <cellStyle name="20% - Accent4 95 2" xfId="21306"/>
    <cellStyle name="20% - Accent4 95 2 2" xfId="36210"/>
    <cellStyle name="20% - Accent4 95 3" xfId="27461"/>
    <cellStyle name="20% - Accent4 95 3 2" xfId="36211"/>
    <cellStyle name="20% - Accent4 95 4" xfId="36212"/>
    <cellStyle name="20% - Accent4 96" xfId="6523"/>
    <cellStyle name="20% - Accent4 96 2" xfId="21307"/>
    <cellStyle name="20% - Accent4 96 2 2" xfId="36213"/>
    <cellStyle name="20% - Accent4 96 3" xfId="27462"/>
    <cellStyle name="20% - Accent4 96 3 2" xfId="36214"/>
    <cellStyle name="20% - Accent4 96 4" xfId="36215"/>
    <cellStyle name="20% - Accent4 97" xfId="6524"/>
    <cellStyle name="20% - Accent4 97 2" xfId="21308"/>
    <cellStyle name="20% - Accent4 97 2 2" xfId="36216"/>
    <cellStyle name="20% - Accent4 97 3" xfId="27463"/>
    <cellStyle name="20% - Accent4 97 3 2" xfId="36217"/>
    <cellStyle name="20% - Accent4 97 4" xfId="36218"/>
    <cellStyle name="20% - Accent4 98" xfId="6525"/>
    <cellStyle name="20% - Accent4 98 2" xfId="21309"/>
    <cellStyle name="20% - Accent4 98 2 2" xfId="36219"/>
    <cellStyle name="20% - Accent4 98 3" xfId="27464"/>
    <cellStyle name="20% - Accent4 98 3 2" xfId="36220"/>
    <cellStyle name="20% - Accent4 98 4" xfId="36221"/>
    <cellStyle name="20% - Accent4 99" xfId="6526"/>
    <cellStyle name="20% - Accent4 99 2" xfId="21310"/>
    <cellStyle name="20% - Accent4 99 2 2" xfId="36222"/>
    <cellStyle name="20% - Accent4 99 3" xfId="27465"/>
    <cellStyle name="20% - Accent4 99 3 2" xfId="36223"/>
    <cellStyle name="20% - Accent4 99 4" xfId="36224"/>
    <cellStyle name="20% - Accent5 10" xfId="1149"/>
    <cellStyle name="20% - Accent5 10 2" xfId="1150"/>
    <cellStyle name="20% - Accent5 10 2 2" xfId="1151"/>
    <cellStyle name="20% - Accent5 10 2 2 2" xfId="3885"/>
    <cellStyle name="20% - Accent5 10 2 2 2 2" xfId="18689"/>
    <cellStyle name="20% - Accent5 10 2 2 2 2 2" xfId="36225"/>
    <cellStyle name="20% - Accent5 10 2 2 2 3" xfId="36226"/>
    <cellStyle name="20% - Accent5 10 2 2 3" xfId="16338"/>
    <cellStyle name="20% - Accent5 10 2 2 3 2" xfId="36227"/>
    <cellStyle name="20% - Accent5 10 2 2 4" xfId="24908"/>
    <cellStyle name="20% - Accent5 10 2 2 4 2" xfId="36228"/>
    <cellStyle name="20% - Accent5 10 2 2 5" xfId="36229"/>
    <cellStyle name="20% - Accent5 10 2 3" xfId="3884"/>
    <cellStyle name="20% - Accent5 10 2 3 2" xfId="18688"/>
    <cellStyle name="20% - Accent5 10 2 3 2 2" xfId="36230"/>
    <cellStyle name="20% - Accent5 10 2 3 3" xfId="36231"/>
    <cellStyle name="20% - Accent5 10 2 4" xfId="16337"/>
    <cellStyle name="20% - Accent5 10 2 4 2" xfId="36232"/>
    <cellStyle name="20% - Accent5 10 2 5" xfId="24907"/>
    <cellStyle name="20% - Accent5 10 2 5 2" xfId="36233"/>
    <cellStyle name="20% - Accent5 10 2 6" xfId="36234"/>
    <cellStyle name="20% - Accent5 10 3" xfId="1152"/>
    <cellStyle name="20% - Accent5 10 3 2" xfId="3886"/>
    <cellStyle name="20% - Accent5 10 3 2 2" xfId="18690"/>
    <cellStyle name="20% - Accent5 10 3 2 2 2" xfId="36235"/>
    <cellStyle name="20% - Accent5 10 3 2 3" xfId="36236"/>
    <cellStyle name="20% - Accent5 10 3 3" xfId="16339"/>
    <cellStyle name="20% - Accent5 10 3 3 2" xfId="36237"/>
    <cellStyle name="20% - Accent5 10 3 4" xfId="24909"/>
    <cellStyle name="20% - Accent5 10 3 4 2" xfId="36238"/>
    <cellStyle name="20% - Accent5 10 3 5" xfId="36239"/>
    <cellStyle name="20% - Accent5 10 4" xfId="6527"/>
    <cellStyle name="20% - Accent5 10 4 2" xfId="21311"/>
    <cellStyle name="20% - Accent5 10 4 2 2" xfId="36240"/>
    <cellStyle name="20% - Accent5 10 4 3" xfId="27466"/>
    <cellStyle name="20% - Accent5 10 4 3 2" xfId="36241"/>
    <cellStyle name="20% - Accent5 10 4 4" xfId="36242"/>
    <cellStyle name="20% - Accent5 10 5" xfId="3883"/>
    <cellStyle name="20% - Accent5 10 5 2" xfId="18687"/>
    <cellStyle name="20% - Accent5 10 5 2 2" xfId="36243"/>
    <cellStyle name="20% - Accent5 10 5 3" xfId="36244"/>
    <cellStyle name="20% - Accent5 10 6" xfId="16336"/>
    <cellStyle name="20% - Accent5 10 6 2" xfId="36245"/>
    <cellStyle name="20% - Accent5 10 7" xfId="24906"/>
    <cellStyle name="20% - Accent5 10 7 2" xfId="36246"/>
    <cellStyle name="20% - Accent5 10 8" xfId="36247"/>
    <cellStyle name="20% - Accent5 100" xfId="6528"/>
    <cellStyle name="20% - Accent5 100 2" xfId="21312"/>
    <cellStyle name="20% - Accent5 100 2 2" xfId="36248"/>
    <cellStyle name="20% - Accent5 100 3" xfId="27467"/>
    <cellStyle name="20% - Accent5 100 3 2" xfId="36249"/>
    <cellStyle name="20% - Accent5 100 4" xfId="36250"/>
    <cellStyle name="20% - Accent5 101" xfId="6529"/>
    <cellStyle name="20% - Accent5 101 2" xfId="21313"/>
    <cellStyle name="20% - Accent5 101 2 2" xfId="36251"/>
    <cellStyle name="20% - Accent5 101 3" xfId="27468"/>
    <cellStyle name="20% - Accent5 101 3 2" xfId="36252"/>
    <cellStyle name="20% - Accent5 101 4" xfId="36253"/>
    <cellStyle name="20% - Accent5 102" xfId="6530"/>
    <cellStyle name="20% - Accent5 102 2" xfId="21314"/>
    <cellStyle name="20% - Accent5 102 2 2" xfId="36254"/>
    <cellStyle name="20% - Accent5 102 3" xfId="27469"/>
    <cellStyle name="20% - Accent5 102 3 2" xfId="36255"/>
    <cellStyle name="20% - Accent5 102 4" xfId="36256"/>
    <cellStyle name="20% - Accent5 103" xfId="6531"/>
    <cellStyle name="20% - Accent5 103 2" xfId="21315"/>
    <cellStyle name="20% - Accent5 103 2 2" xfId="36257"/>
    <cellStyle name="20% - Accent5 103 3" xfId="27470"/>
    <cellStyle name="20% - Accent5 103 3 2" xfId="36258"/>
    <cellStyle name="20% - Accent5 103 4" xfId="36259"/>
    <cellStyle name="20% - Accent5 104" xfId="6532"/>
    <cellStyle name="20% - Accent5 104 2" xfId="21316"/>
    <cellStyle name="20% - Accent5 104 2 2" xfId="36260"/>
    <cellStyle name="20% - Accent5 104 3" xfId="27471"/>
    <cellStyle name="20% - Accent5 104 3 2" xfId="36261"/>
    <cellStyle name="20% - Accent5 104 4" xfId="36262"/>
    <cellStyle name="20% - Accent5 105" xfId="6533"/>
    <cellStyle name="20% - Accent5 105 2" xfId="21317"/>
    <cellStyle name="20% - Accent5 105 2 2" xfId="36263"/>
    <cellStyle name="20% - Accent5 105 3" xfId="27472"/>
    <cellStyle name="20% - Accent5 105 3 2" xfId="36264"/>
    <cellStyle name="20% - Accent5 105 4" xfId="36265"/>
    <cellStyle name="20% - Accent5 106" xfId="6534"/>
    <cellStyle name="20% - Accent5 106 2" xfId="21318"/>
    <cellStyle name="20% - Accent5 106 2 2" xfId="36266"/>
    <cellStyle name="20% - Accent5 106 3" xfId="27473"/>
    <cellStyle name="20% - Accent5 106 3 2" xfId="36267"/>
    <cellStyle name="20% - Accent5 106 4" xfId="36268"/>
    <cellStyle name="20% - Accent5 107" xfId="6535"/>
    <cellStyle name="20% - Accent5 107 2" xfId="21319"/>
    <cellStyle name="20% - Accent5 107 2 2" xfId="36269"/>
    <cellStyle name="20% - Accent5 107 3" xfId="27474"/>
    <cellStyle name="20% - Accent5 107 3 2" xfId="36270"/>
    <cellStyle name="20% - Accent5 107 4" xfId="36271"/>
    <cellStyle name="20% - Accent5 108" xfId="6536"/>
    <cellStyle name="20% - Accent5 108 2" xfId="21320"/>
    <cellStyle name="20% - Accent5 108 2 2" xfId="36272"/>
    <cellStyle name="20% - Accent5 108 3" xfId="27475"/>
    <cellStyle name="20% - Accent5 108 3 2" xfId="36273"/>
    <cellStyle name="20% - Accent5 108 4" xfId="36274"/>
    <cellStyle name="20% - Accent5 109" xfId="6537"/>
    <cellStyle name="20% - Accent5 109 2" xfId="21321"/>
    <cellStyle name="20% - Accent5 109 2 2" xfId="36275"/>
    <cellStyle name="20% - Accent5 109 3" xfId="27476"/>
    <cellStyle name="20% - Accent5 109 3 2" xfId="36276"/>
    <cellStyle name="20% - Accent5 109 4" xfId="36277"/>
    <cellStyle name="20% - Accent5 11" xfId="1153"/>
    <cellStyle name="20% - Accent5 11 2" xfId="1154"/>
    <cellStyle name="20% - Accent5 11 2 2" xfId="1155"/>
    <cellStyle name="20% - Accent5 11 2 2 2" xfId="3889"/>
    <cellStyle name="20% - Accent5 11 2 2 2 2" xfId="18693"/>
    <cellStyle name="20% - Accent5 11 2 2 2 2 2" xfId="36278"/>
    <cellStyle name="20% - Accent5 11 2 2 2 3" xfId="36279"/>
    <cellStyle name="20% - Accent5 11 2 2 3" xfId="16342"/>
    <cellStyle name="20% - Accent5 11 2 2 3 2" xfId="36280"/>
    <cellStyle name="20% - Accent5 11 2 2 4" xfId="24912"/>
    <cellStyle name="20% - Accent5 11 2 2 4 2" xfId="36281"/>
    <cellStyle name="20% - Accent5 11 2 2 5" xfId="36282"/>
    <cellStyle name="20% - Accent5 11 2 3" xfId="3888"/>
    <cellStyle name="20% - Accent5 11 2 3 2" xfId="18692"/>
    <cellStyle name="20% - Accent5 11 2 3 2 2" xfId="36283"/>
    <cellStyle name="20% - Accent5 11 2 3 3" xfId="36284"/>
    <cellStyle name="20% - Accent5 11 2 4" xfId="16341"/>
    <cellStyle name="20% - Accent5 11 2 4 2" xfId="36285"/>
    <cellStyle name="20% - Accent5 11 2 5" xfId="24911"/>
    <cellStyle name="20% - Accent5 11 2 5 2" xfId="36286"/>
    <cellStyle name="20% - Accent5 11 2 6" xfId="36287"/>
    <cellStyle name="20% - Accent5 11 3" xfId="1156"/>
    <cellStyle name="20% - Accent5 11 3 2" xfId="3890"/>
    <cellStyle name="20% - Accent5 11 3 2 2" xfId="18694"/>
    <cellStyle name="20% - Accent5 11 3 2 2 2" xfId="36288"/>
    <cellStyle name="20% - Accent5 11 3 2 3" xfId="36289"/>
    <cellStyle name="20% - Accent5 11 3 3" xfId="16343"/>
    <cellStyle name="20% - Accent5 11 3 3 2" xfId="36290"/>
    <cellStyle name="20% - Accent5 11 3 4" xfId="24913"/>
    <cellStyle name="20% - Accent5 11 3 4 2" xfId="36291"/>
    <cellStyle name="20% - Accent5 11 3 5" xfId="36292"/>
    <cellStyle name="20% - Accent5 11 4" xfId="6538"/>
    <cellStyle name="20% - Accent5 11 4 2" xfId="21322"/>
    <cellStyle name="20% - Accent5 11 4 2 2" xfId="36293"/>
    <cellStyle name="20% - Accent5 11 4 3" xfId="27477"/>
    <cellStyle name="20% - Accent5 11 4 3 2" xfId="36294"/>
    <cellStyle name="20% - Accent5 11 4 4" xfId="36295"/>
    <cellStyle name="20% - Accent5 11 5" xfId="3887"/>
    <cellStyle name="20% - Accent5 11 5 2" xfId="18691"/>
    <cellStyle name="20% - Accent5 11 5 2 2" xfId="36296"/>
    <cellStyle name="20% - Accent5 11 5 3" xfId="36297"/>
    <cellStyle name="20% - Accent5 11 6" xfId="16340"/>
    <cellStyle name="20% - Accent5 11 6 2" xfId="36298"/>
    <cellStyle name="20% - Accent5 11 7" xfId="24910"/>
    <cellStyle name="20% - Accent5 11 7 2" xfId="36299"/>
    <cellStyle name="20% - Accent5 11 8" xfId="36300"/>
    <cellStyle name="20% - Accent5 110" xfId="6539"/>
    <cellStyle name="20% - Accent5 110 2" xfId="21323"/>
    <cellStyle name="20% - Accent5 110 2 2" xfId="36301"/>
    <cellStyle name="20% - Accent5 110 3" xfId="27478"/>
    <cellStyle name="20% - Accent5 110 3 2" xfId="36302"/>
    <cellStyle name="20% - Accent5 110 4" xfId="36303"/>
    <cellStyle name="20% - Accent5 111" xfId="6540"/>
    <cellStyle name="20% - Accent5 111 2" xfId="21324"/>
    <cellStyle name="20% - Accent5 111 2 2" xfId="36304"/>
    <cellStyle name="20% - Accent5 111 3" xfId="27479"/>
    <cellStyle name="20% - Accent5 111 3 2" xfId="36305"/>
    <cellStyle name="20% - Accent5 111 4" xfId="36306"/>
    <cellStyle name="20% - Accent5 112" xfId="6541"/>
    <cellStyle name="20% - Accent5 112 2" xfId="21325"/>
    <cellStyle name="20% - Accent5 112 2 2" xfId="36307"/>
    <cellStyle name="20% - Accent5 112 3" xfId="27480"/>
    <cellStyle name="20% - Accent5 112 3 2" xfId="36308"/>
    <cellStyle name="20% - Accent5 112 4" xfId="36309"/>
    <cellStyle name="20% - Accent5 113" xfId="6542"/>
    <cellStyle name="20% - Accent5 113 2" xfId="21326"/>
    <cellStyle name="20% - Accent5 113 2 2" xfId="36310"/>
    <cellStyle name="20% - Accent5 113 3" xfId="27481"/>
    <cellStyle name="20% - Accent5 113 3 2" xfId="36311"/>
    <cellStyle name="20% - Accent5 113 4" xfId="36312"/>
    <cellStyle name="20% - Accent5 114" xfId="6543"/>
    <cellStyle name="20% - Accent5 114 2" xfId="21327"/>
    <cellStyle name="20% - Accent5 114 2 2" xfId="36313"/>
    <cellStyle name="20% - Accent5 114 3" xfId="27482"/>
    <cellStyle name="20% - Accent5 114 3 2" xfId="36314"/>
    <cellStyle name="20% - Accent5 114 4" xfId="36315"/>
    <cellStyle name="20% - Accent5 115" xfId="6544"/>
    <cellStyle name="20% - Accent5 115 2" xfId="21328"/>
    <cellStyle name="20% - Accent5 115 2 2" xfId="36316"/>
    <cellStyle name="20% - Accent5 115 3" xfId="27483"/>
    <cellStyle name="20% - Accent5 115 3 2" xfId="36317"/>
    <cellStyle name="20% - Accent5 115 4" xfId="36318"/>
    <cellStyle name="20% - Accent5 116" xfId="6545"/>
    <cellStyle name="20% - Accent5 116 2" xfId="21329"/>
    <cellStyle name="20% - Accent5 116 2 2" xfId="36319"/>
    <cellStyle name="20% - Accent5 116 3" xfId="27484"/>
    <cellStyle name="20% - Accent5 116 3 2" xfId="36320"/>
    <cellStyle name="20% - Accent5 116 4" xfId="36321"/>
    <cellStyle name="20% - Accent5 117" xfId="6546"/>
    <cellStyle name="20% - Accent5 117 2" xfId="21330"/>
    <cellStyle name="20% - Accent5 117 2 2" xfId="36322"/>
    <cellStyle name="20% - Accent5 117 3" xfId="27485"/>
    <cellStyle name="20% - Accent5 117 3 2" xfId="36323"/>
    <cellStyle name="20% - Accent5 117 4" xfId="36324"/>
    <cellStyle name="20% - Accent5 118" xfId="6547"/>
    <cellStyle name="20% - Accent5 118 2" xfId="21331"/>
    <cellStyle name="20% - Accent5 118 2 2" xfId="36325"/>
    <cellStyle name="20% - Accent5 118 3" xfId="27486"/>
    <cellStyle name="20% - Accent5 118 3 2" xfId="36326"/>
    <cellStyle name="20% - Accent5 118 4" xfId="36327"/>
    <cellStyle name="20% - Accent5 119" xfId="6548"/>
    <cellStyle name="20% - Accent5 119 2" xfId="21332"/>
    <cellStyle name="20% - Accent5 119 2 2" xfId="36328"/>
    <cellStyle name="20% - Accent5 119 3" xfId="27487"/>
    <cellStyle name="20% - Accent5 119 3 2" xfId="36329"/>
    <cellStyle name="20% - Accent5 119 4" xfId="36330"/>
    <cellStyle name="20% - Accent5 12" xfId="1157"/>
    <cellStyle name="20% - Accent5 12 2" xfId="1158"/>
    <cellStyle name="20% - Accent5 12 2 2" xfId="1159"/>
    <cellStyle name="20% - Accent5 12 2 2 2" xfId="3893"/>
    <cellStyle name="20% - Accent5 12 2 2 2 2" xfId="18697"/>
    <cellStyle name="20% - Accent5 12 2 2 2 2 2" xfId="36331"/>
    <cellStyle name="20% - Accent5 12 2 2 2 3" xfId="36332"/>
    <cellStyle name="20% - Accent5 12 2 2 3" xfId="16346"/>
    <cellStyle name="20% - Accent5 12 2 2 3 2" xfId="36333"/>
    <cellStyle name="20% - Accent5 12 2 2 4" xfId="24916"/>
    <cellStyle name="20% - Accent5 12 2 2 4 2" xfId="36334"/>
    <cellStyle name="20% - Accent5 12 2 2 5" xfId="36335"/>
    <cellStyle name="20% - Accent5 12 2 3" xfId="3892"/>
    <cellStyle name="20% - Accent5 12 2 3 2" xfId="18696"/>
    <cellStyle name="20% - Accent5 12 2 3 2 2" xfId="36336"/>
    <cellStyle name="20% - Accent5 12 2 3 3" xfId="36337"/>
    <cellStyle name="20% - Accent5 12 2 4" xfId="16345"/>
    <cellStyle name="20% - Accent5 12 2 4 2" xfId="36338"/>
    <cellStyle name="20% - Accent5 12 2 5" xfId="24915"/>
    <cellStyle name="20% - Accent5 12 2 5 2" xfId="36339"/>
    <cellStyle name="20% - Accent5 12 2 6" xfId="36340"/>
    <cellStyle name="20% - Accent5 12 3" xfId="1160"/>
    <cellStyle name="20% - Accent5 12 3 2" xfId="3894"/>
    <cellStyle name="20% - Accent5 12 3 2 2" xfId="18698"/>
    <cellStyle name="20% - Accent5 12 3 2 2 2" xfId="36341"/>
    <cellStyle name="20% - Accent5 12 3 2 3" xfId="36342"/>
    <cellStyle name="20% - Accent5 12 3 3" xfId="16347"/>
    <cellStyle name="20% - Accent5 12 3 3 2" xfId="36343"/>
    <cellStyle name="20% - Accent5 12 3 4" xfId="24917"/>
    <cellStyle name="20% - Accent5 12 3 4 2" xfId="36344"/>
    <cellStyle name="20% - Accent5 12 3 5" xfId="36345"/>
    <cellStyle name="20% - Accent5 12 4" xfId="6549"/>
    <cellStyle name="20% - Accent5 12 4 2" xfId="21333"/>
    <cellStyle name="20% - Accent5 12 4 2 2" xfId="36346"/>
    <cellStyle name="20% - Accent5 12 4 3" xfId="27488"/>
    <cellStyle name="20% - Accent5 12 4 3 2" xfId="36347"/>
    <cellStyle name="20% - Accent5 12 4 4" xfId="36348"/>
    <cellStyle name="20% - Accent5 12 5" xfId="3891"/>
    <cellStyle name="20% - Accent5 12 5 2" xfId="18695"/>
    <cellStyle name="20% - Accent5 12 5 2 2" xfId="36349"/>
    <cellStyle name="20% - Accent5 12 5 3" xfId="36350"/>
    <cellStyle name="20% - Accent5 12 6" xfId="16344"/>
    <cellStyle name="20% - Accent5 12 6 2" xfId="36351"/>
    <cellStyle name="20% - Accent5 12 7" xfId="24914"/>
    <cellStyle name="20% - Accent5 12 7 2" xfId="36352"/>
    <cellStyle name="20% - Accent5 12 8" xfId="36353"/>
    <cellStyle name="20% - Accent5 120" xfId="6550"/>
    <cellStyle name="20% - Accent5 120 2" xfId="21334"/>
    <cellStyle name="20% - Accent5 120 2 2" xfId="36354"/>
    <cellStyle name="20% - Accent5 120 3" xfId="27489"/>
    <cellStyle name="20% - Accent5 120 3 2" xfId="36355"/>
    <cellStyle name="20% - Accent5 120 4" xfId="36356"/>
    <cellStyle name="20% - Accent5 121" xfId="6551"/>
    <cellStyle name="20% - Accent5 121 2" xfId="21335"/>
    <cellStyle name="20% - Accent5 121 2 2" xfId="36357"/>
    <cellStyle name="20% - Accent5 121 3" xfId="27490"/>
    <cellStyle name="20% - Accent5 121 3 2" xfId="36358"/>
    <cellStyle name="20% - Accent5 121 4" xfId="36359"/>
    <cellStyle name="20% - Accent5 122" xfId="6552"/>
    <cellStyle name="20% - Accent5 122 2" xfId="21336"/>
    <cellStyle name="20% - Accent5 122 2 2" xfId="36360"/>
    <cellStyle name="20% - Accent5 122 3" xfId="27491"/>
    <cellStyle name="20% - Accent5 122 3 2" xfId="36361"/>
    <cellStyle name="20% - Accent5 122 4" xfId="36362"/>
    <cellStyle name="20% - Accent5 123" xfId="6553"/>
    <cellStyle name="20% - Accent5 123 2" xfId="21337"/>
    <cellStyle name="20% - Accent5 123 2 2" xfId="36363"/>
    <cellStyle name="20% - Accent5 123 3" xfId="27492"/>
    <cellStyle name="20% - Accent5 123 3 2" xfId="36364"/>
    <cellStyle name="20% - Accent5 123 4" xfId="36365"/>
    <cellStyle name="20% - Accent5 124" xfId="6554"/>
    <cellStyle name="20% - Accent5 124 2" xfId="21338"/>
    <cellStyle name="20% - Accent5 124 2 2" xfId="36366"/>
    <cellStyle name="20% - Accent5 124 3" xfId="27493"/>
    <cellStyle name="20% - Accent5 124 3 2" xfId="36367"/>
    <cellStyle name="20% - Accent5 124 4" xfId="36368"/>
    <cellStyle name="20% - Accent5 125" xfId="6555"/>
    <cellStyle name="20% - Accent5 125 2" xfId="21339"/>
    <cellStyle name="20% - Accent5 125 2 2" xfId="36369"/>
    <cellStyle name="20% - Accent5 125 3" xfId="27494"/>
    <cellStyle name="20% - Accent5 125 3 2" xfId="36370"/>
    <cellStyle name="20% - Accent5 125 4" xfId="36371"/>
    <cellStyle name="20% - Accent5 126" xfId="6556"/>
    <cellStyle name="20% - Accent5 126 2" xfId="21340"/>
    <cellStyle name="20% - Accent5 126 2 2" xfId="36372"/>
    <cellStyle name="20% - Accent5 126 3" xfId="27495"/>
    <cellStyle name="20% - Accent5 126 3 2" xfId="36373"/>
    <cellStyle name="20% - Accent5 126 4" xfId="36374"/>
    <cellStyle name="20% - Accent5 127" xfId="6557"/>
    <cellStyle name="20% - Accent5 127 2" xfId="21341"/>
    <cellStyle name="20% - Accent5 127 2 2" xfId="36375"/>
    <cellStyle name="20% - Accent5 127 3" xfId="27496"/>
    <cellStyle name="20% - Accent5 127 3 2" xfId="36376"/>
    <cellStyle name="20% - Accent5 127 4" xfId="36377"/>
    <cellStyle name="20% - Accent5 128" xfId="6558"/>
    <cellStyle name="20% - Accent5 128 2" xfId="21342"/>
    <cellStyle name="20% - Accent5 128 2 2" xfId="36378"/>
    <cellStyle name="20% - Accent5 128 3" xfId="27497"/>
    <cellStyle name="20% - Accent5 128 3 2" xfId="36379"/>
    <cellStyle name="20% - Accent5 128 4" xfId="36380"/>
    <cellStyle name="20% - Accent5 129" xfId="6559"/>
    <cellStyle name="20% - Accent5 129 2" xfId="21343"/>
    <cellStyle name="20% - Accent5 129 2 2" xfId="36381"/>
    <cellStyle name="20% - Accent5 129 3" xfId="27498"/>
    <cellStyle name="20% - Accent5 129 3 2" xfId="36382"/>
    <cellStyle name="20% - Accent5 129 4" xfId="36383"/>
    <cellStyle name="20% - Accent5 13" xfId="1161"/>
    <cellStyle name="20% - Accent5 13 2" xfId="1162"/>
    <cellStyle name="20% - Accent5 13 2 2" xfId="1163"/>
    <cellStyle name="20% - Accent5 13 2 2 2" xfId="3897"/>
    <cellStyle name="20% - Accent5 13 2 2 2 2" xfId="18701"/>
    <cellStyle name="20% - Accent5 13 2 2 2 2 2" xfId="36384"/>
    <cellStyle name="20% - Accent5 13 2 2 2 3" xfId="36385"/>
    <cellStyle name="20% - Accent5 13 2 2 3" xfId="16350"/>
    <cellStyle name="20% - Accent5 13 2 2 3 2" xfId="36386"/>
    <cellStyle name="20% - Accent5 13 2 2 4" xfId="24920"/>
    <cellStyle name="20% - Accent5 13 2 2 4 2" xfId="36387"/>
    <cellStyle name="20% - Accent5 13 2 2 5" xfId="36388"/>
    <cellStyle name="20% - Accent5 13 2 3" xfId="3896"/>
    <cellStyle name="20% - Accent5 13 2 3 2" xfId="18700"/>
    <cellStyle name="20% - Accent5 13 2 3 2 2" xfId="36389"/>
    <cellStyle name="20% - Accent5 13 2 3 3" xfId="36390"/>
    <cellStyle name="20% - Accent5 13 2 4" xfId="16349"/>
    <cellStyle name="20% - Accent5 13 2 4 2" xfId="36391"/>
    <cellStyle name="20% - Accent5 13 2 5" xfId="24919"/>
    <cellStyle name="20% - Accent5 13 2 5 2" xfId="36392"/>
    <cellStyle name="20% - Accent5 13 2 6" xfId="36393"/>
    <cellStyle name="20% - Accent5 13 3" xfId="1164"/>
    <cellStyle name="20% - Accent5 13 3 2" xfId="3898"/>
    <cellStyle name="20% - Accent5 13 3 2 2" xfId="18702"/>
    <cellStyle name="20% - Accent5 13 3 2 2 2" xfId="36394"/>
    <cellStyle name="20% - Accent5 13 3 2 3" xfId="36395"/>
    <cellStyle name="20% - Accent5 13 3 3" xfId="16351"/>
    <cellStyle name="20% - Accent5 13 3 3 2" xfId="36396"/>
    <cellStyle name="20% - Accent5 13 3 4" xfId="24921"/>
    <cellStyle name="20% - Accent5 13 3 4 2" xfId="36397"/>
    <cellStyle name="20% - Accent5 13 3 5" xfId="36398"/>
    <cellStyle name="20% - Accent5 13 4" xfId="6560"/>
    <cellStyle name="20% - Accent5 13 4 2" xfId="21344"/>
    <cellStyle name="20% - Accent5 13 4 2 2" xfId="36399"/>
    <cellStyle name="20% - Accent5 13 4 3" xfId="27499"/>
    <cellStyle name="20% - Accent5 13 4 3 2" xfId="36400"/>
    <cellStyle name="20% - Accent5 13 4 4" xfId="36401"/>
    <cellStyle name="20% - Accent5 13 5" xfId="3895"/>
    <cellStyle name="20% - Accent5 13 5 2" xfId="18699"/>
    <cellStyle name="20% - Accent5 13 5 2 2" xfId="36402"/>
    <cellStyle name="20% - Accent5 13 5 3" xfId="36403"/>
    <cellStyle name="20% - Accent5 13 6" xfId="16348"/>
    <cellStyle name="20% - Accent5 13 6 2" xfId="36404"/>
    <cellStyle name="20% - Accent5 13 7" xfId="24918"/>
    <cellStyle name="20% - Accent5 13 7 2" xfId="36405"/>
    <cellStyle name="20% - Accent5 13 8" xfId="36406"/>
    <cellStyle name="20% - Accent5 130" xfId="6561"/>
    <cellStyle name="20% - Accent5 130 2" xfId="21345"/>
    <cellStyle name="20% - Accent5 130 2 2" xfId="36407"/>
    <cellStyle name="20% - Accent5 130 3" xfId="27500"/>
    <cellStyle name="20% - Accent5 130 3 2" xfId="36408"/>
    <cellStyle name="20% - Accent5 130 4" xfId="36409"/>
    <cellStyle name="20% - Accent5 131" xfId="6562"/>
    <cellStyle name="20% - Accent5 131 2" xfId="21346"/>
    <cellStyle name="20% - Accent5 131 2 2" xfId="36410"/>
    <cellStyle name="20% - Accent5 131 3" xfId="27501"/>
    <cellStyle name="20% - Accent5 131 3 2" xfId="36411"/>
    <cellStyle name="20% - Accent5 131 4" xfId="36412"/>
    <cellStyle name="20% - Accent5 132" xfId="6563"/>
    <cellStyle name="20% - Accent5 132 2" xfId="21347"/>
    <cellStyle name="20% - Accent5 132 2 2" xfId="36413"/>
    <cellStyle name="20% - Accent5 132 3" xfId="27502"/>
    <cellStyle name="20% - Accent5 132 3 2" xfId="36414"/>
    <cellStyle name="20% - Accent5 132 4" xfId="36415"/>
    <cellStyle name="20% - Accent5 133" xfId="6564"/>
    <cellStyle name="20% - Accent5 133 2" xfId="21348"/>
    <cellStyle name="20% - Accent5 133 2 2" xfId="36416"/>
    <cellStyle name="20% - Accent5 133 3" xfId="27503"/>
    <cellStyle name="20% - Accent5 133 3 2" xfId="36417"/>
    <cellStyle name="20% - Accent5 133 4" xfId="36418"/>
    <cellStyle name="20% - Accent5 134" xfId="6565"/>
    <cellStyle name="20% - Accent5 134 2" xfId="21349"/>
    <cellStyle name="20% - Accent5 134 2 2" xfId="36419"/>
    <cellStyle name="20% - Accent5 134 3" xfId="27504"/>
    <cellStyle name="20% - Accent5 134 3 2" xfId="36420"/>
    <cellStyle name="20% - Accent5 134 4" xfId="36421"/>
    <cellStyle name="20% - Accent5 135" xfId="6566"/>
    <cellStyle name="20% - Accent5 135 2" xfId="21350"/>
    <cellStyle name="20% - Accent5 135 2 2" xfId="36422"/>
    <cellStyle name="20% - Accent5 135 3" xfId="27505"/>
    <cellStyle name="20% - Accent5 135 3 2" xfId="36423"/>
    <cellStyle name="20% - Accent5 135 4" xfId="36424"/>
    <cellStyle name="20% - Accent5 136" xfId="6567"/>
    <cellStyle name="20% - Accent5 136 2" xfId="21351"/>
    <cellStyle name="20% - Accent5 136 2 2" xfId="36425"/>
    <cellStyle name="20% - Accent5 136 3" xfId="27506"/>
    <cellStyle name="20% - Accent5 136 3 2" xfId="36426"/>
    <cellStyle name="20% - Accent5 136 4" xfId="36427"/>
    <cellStyle name="20% - Accent5 137" xfId="6568"/>
    <cellStyle name="20% - Accent5 137 2" xfId="21352"/>
    <cellStyle name="20% - Accent5 137 2 2" xfId="36428"/>
    <cellStyle name="20% - Accent5 137 3" xfId="27507"/>
    <cellStyle name="20% - Accent5 137 3 2" xfId="36429"/>
    <cellStyle name="20% - Accent5 137 4" xfId="36430"/>
    <cellStyle name="20% - Accent5 138" xfId="6569"/>
    <cellStyle name="20% - Accent5 138 2" xfId="21353"/>
    <cellStyle name="20% - Accent5 138 2 2" xfId="36431"/>
    <cellStyle name="20% - Accent5 138 3" xfId="27508"/>
    <cellStyle name="20% - Accent5 138 3 2" xfId="36432"/>
    <cellStyle name="20% - Accent5 138 4" xfId="36433"/>
    <cellStyle name="20% - Accent5 139" xfId="6570"/>
    <cellStyle name="20% - Accent5 139 2" xfId="21354"/>
    <cellStyle name="20% - Accent5 139 2 2" xfId="36434"/>
    <cellStyle name="20% - Accent5 139 3" xfId="27509"/>
    <cellStyle name="20% - Accent5 139 3 2" xfId="36435"/>
    <cellStyle name="20% - Accent5 139 4" xfId="36436"/>
    <cellStyle name="20% - Accent5 14" xfId="1165"/>
    <cellStyle name="20% - Accent5 14 2" xfId="1166"/>
    <cellStyle name="20% - Accent5 14 2 2" xfId="1167"/>
    <cellStyle name="20% - Accent5 14 2 2 2" xfId="3901"/>
    <cellStyle name="20% - Accent5 14 2 2 2 2" xfId="18705"/>
    <cellStyle name="20% - Accent5 14 2 2 2 2 2" xfId="36437"/>
    <cellStyle name="20% - Accent5 14 2 2 2 3" xfId="36438"/>
    <cellStyle name="20% - Accent5 14 2 2 3" xfId="16354"/>
    <cellStyle name="20% - Accent5 14 2 2 3 2" xfId="36439"/>
    <cellStyle name="20% - Accent5 14 2 2 4" xfId="24924"/>
    <cellStyle name="20% - Accent5 14 2 2 4 2" xfId="36440"/>
    <cellStyle name="20% - Accent5 14 2 2 5" xfId="36441"/>
    <cellStyle name="20% - Accent5 14 2 3" xfId="3900"/>
    <cellStyle name="20% - Accent5 14 2 3 2" xfId="18704"/>
    <cellStyle name="20% - Accent5 14 2 3 2 2" xfId="36442"/>
    <cellStyle name="20% - Accent5 14 2 3 3" xfId="36443"/>
    <cellStyle name="20% - Accent5 14 2 4" xfId="16353"/>
    <cellStyle name="20% - Accent5 14 2 4 2" xfId="36444"/>
    <cellStyle name="20% - Accent5 14 2 5" xfId="24923"/>
    <cellStyle name="20% - Accent5 14 2 5 2" xfId="36445"/>
    <cellStyle name="20% - Accent5 14 2 6" xfId="36446"/>
    <cellStyle name="20% - Accent5 14 3" xfId="1168"/>
    <cellStyle name="20% - Accent5 14 3 2" xfId="3902"/>
    <cellStyle name="20% - Accent5 14 3 2 2" xfId="18706"/>
    <cellStyle name="20% - Accent5 14 3 2 2 2" xfId="36447"/>
    <cellStyle name="20% - Accent5 14 3 2 3" xfId="36448"/>
    <cellStyle name="20% - Accent5 14 3 3" xfId="16355"/>
    <cellStyle name="20% - Accent5 14 3 3 2" xfId="36449"/>
    <cellStyle name="20% - Accent5 14 3 4" xfId="24925"/>
    <cellStyle name="20% - Accent5 14 3 4 2" xfId="36450"/>
    <cellStyle name="20% - Accent5 14 3 5" xfId="36451"/>
    <cellStyle name="20% - Accent5 14 4" xfId="6571"/>
    <cellStyle name="20% - Accent5 14 4 2" xfId="21355"/>
    <cellStyle name="20% - Accent5 14 4 2 2" xfId="36452"/>
    <cellStyle name="20% - Accent5 14 4 3" xfId="27510"/>
    <cellStyle name="20% - Accent5 14 4 3 2" xfId="36453"/>
    <cellStyle name="20% - Accent5 14 4 4" xfId="36454"/>
    <cellStyle name="20% - Accent5 14 5" xfId="3899"/>
    <cellStyle name="20% - Accent5 14 5 2" xfId="18703"/>
    <cellStyle name="20% - Accent5 14 5 2 2" xfId="36455"/>
    <cellStyle name="20% - Accent5 14 5 3" xfId="36456"/>
    <cellStyle name="20% - Accent5 14 6" xfId="16352"/>
    <cellStyle name="20% - Accent5 14 6 2" xfId="36457"/>
    <cellStyle name="20% - Accent5 14 7" xfId="24922"/>
    <cellStyle name="20% - Accent5 14 7 2" xfId="36458"/>
    <cellStyle name="20% - Accent5 14 8" xfId="36459"/>
    <cellStyle name="20% - Accent5 140" xfId="6572"/>
    <cellStyle name="20% - Accent5 140 2" xfId="21356"/>
    <cellStyle name="20% - Accent5 140 2 2" xfId="36460"/>
    <cellStyle name="20% - Accent5 140 3" xfId="27511"/>
    <cellStyle name="20% - Accent5 140 3 2" xfId="36461"/>
    <cellStyle name="20% - Accent5 140 4" xfId="36462"/>
    <cellStyle name="20% - Accent5 141" xfId="6573"/>
    <cellStyle name="20% - Accent5 141 2" xfId="21357"/>
    <cellStyle name="20% - Accent5 141 2 2" xfId="36463"/>
    <cellStyle name="20% - Accent5 141 3" xfId="27512"/>
    <cellStyle name="20% - Accent5 141 3 2" xfId="36464"/>
    <cellStyle name="20% - Accent5 141 4" xfId="36465"/>
    <cellStyle name="20% - Accent5 142" xfId="6574"/>
    <cellStyle name="20% - Accent5 142 2" xfId="21358"/>
    <cellStyle name="20% - Accent5 142 2 2" xfId="36466"/>
    <cellStyle name="20% - Accent5 142 3" xfId="27513"/>
    <cellStyle name="20% - Accent5 142 3 2" xfId="36467"/>
    <cellStyle name="20% - Accent5 142 4" xfId="36468"/>
    <cellStyle name="20% - Accent5 143" xfId="6575"/>
    <cellStyle name="20% - Accent5 143 2" xfId="21359"/>
    <cellStyle name="20% - Accent5 143 2 2" xfId="36469"/>
    <cellStyle name="20% - Accent5 143 3" xfId="27514"/>
    <cellStyle name="20% - Accent5 143 3 2" xfId="36470"/>
    <cellStyle name="20% - Accent5 143 4" xfId="36471"/>
    <cellStyle name="20% - Accent5 144" xfId="6576"/>
    <cellStyle name="20% - Accent5 144 2" xfId="21360"/>
    <cellStyle name="20% - Accent5 144 2 2" xfId="36472"/>
    <cellStyle name="20% - Accent5 144 3" xfId="27515"/>
    <cellStyle name="20% - Accent5 144 3 2" xfId="36473"/>
    <cellStyle name="20% - Accent5 144 4" xfId="36474"/>
    <cellStyle name="20% - Accent5 145" xfId="6577"/>
    <cellStyle name="20% - Accent5 145 2" xfId="21361"/>
    <cellStyle name="20% - Accent5 145 2 2" xfId="36475"/>
    <cellStyle name="20% - Accent5 145 3" xfId="27516"/>
    <cellStyle name="20% - Accent5 145 3 2" xfId="36476"/>
    <cellStyle name="20% - Accent5 145 4" xfId="36477"/>
    <cellStyle name="20% - Accent5 146" xfId="6578"/>
    <cellStyle name="20% - Accent5 146 2" xfId="21362"/>
    <cellStyle name="20% - Accent5 146 2 2" xfId="36478"/>
    <cellStyle name="20% - Accent5 146 3" xfId="27517"/>
    <cellStyle name="20% - Accent5 146 3 2" xfId="36479"/>
    <cellStyle name="20% - Accent5 146 4" xfId="36480"/>
    <cellStyle name="20% - Accent5 147" xfId="6579"/>
    <cellStyle name="20% - Accent5 147 2" xfId="21363"/>
    <cellStyle name="20% - Accent5 147 2 2" xfId="36481"/>
    <cellStyle name="20% - Accent5 147 3" xfId="27518"/>
    <cellStyle name="20% - Accent5 147 3 2" xfId="36482"/>
    <cellStyle name="20% - Accent5 147 4" xfId="36483"/>
    <cellStyle name="20% - Accent5 148" xfId="6580"/>
    <cellStyle name="20% - Accent5 148 2" xfId="21364"/>
    <cellStyle name="20% - Accent5 148 2 2" xfId="36484"/>
    <cellStyle name="20% - Accent5 148 3" xfId="27519"/>
    <cellStyle name="20% - Accent5 148 3 2" xfId="36485"/>
    <cellStyle name="20% - Accent5 148 4" xfId="36486"/>
    <cellStyle name="20% - Accent5 149" xfId="6581"/>
    <cellStyle name="20% - Accent5 149 2" xfId="21365"/>
    <cellStyle name="20% - Accent5 149 2 2" xfId="36487"/>
    <cellStyle name="20% - Accent5 149 3" xfId="27520"/>
    <cellStyle name="20% - Accent5 149 3 2" xfId="36488"/>
    <cellStyle name="20% - Accent5 149 4" xfId="36489"/>
    <cellStyle name="20% - Accent5 15" xfId="1169"/>
    <cellStyle name="20% - Accent5 15 2" xfId="1170"/>
    <cellStyle name="20% - Accent5 15 2 2" xfId="3904"/>
    <cellStyle name="20% - Accent5 15 2 2 2" xfId="18708"/>
    <cellStyle name="20% - Accent5 15 2 2 2 2" xfId="36490"/>
    <cellStyle name="20% - Accent5 15 2 2 3" xfId="36491"/>
    <cellStyle name="20% - Accent5 15 2 3" xfId="16357"/>
    <cellStyle name="20% - Accent5 15 2 3 2" xfId="36492"/>
    <cellStyle name="20% - Accent5 15 2 4" xfId="24927"/>
    <cellStyle name="20% - Accent5 15 2 4 2" xfId="36493"/>
    <cellStyle name="20% - Accent5 15 2 5" xfId="36494"/>
    <cellStyle name="20% - Accent5 15 3" xfId="6582"/>
    <cellStyle name="20% - Accent5 15 3 2" xfId="21366"/>
    <cellStyle name="20% - Accent5 15 3 2 2" xfId="36495"/>
    <cellStyle name="20% - Accent5 15 3 3" xfId="27521"/>
    <cellStyle name="20% - Accent5 15 3 3 2" xfId="36496"/>
    <cellStyle name="20% - Accent5 15 3 4" xfId="36497"/>
    <cellStyle name="20% - Accent5 15 4" xfId="3903"/>
    <cellStyle name="20% - Accent5 15 4 2" xfId="18707"/>
    <cellStyle name="20% - Accent5 15 4 2 2" xfId="36498"/>
    <cellStyle name="20% - Accent5 15 4 3" xfId="36499"/>
    <cellStyle name="20% - Accent5 15 5" xfId="16356"/>
    <cellStyle name="20% - Accent5 15 5 2" xfId="36500"/>
    <cellStyle name="20% - Accent5 15 6" xfId="24926"/>
    <cellStyle name="20% - Accent5 15 6 2" xfId="36501"/>
    <cellStyle name="20% - Accent5 15 7" xfId="36502"/>
    <cellStyle name="20% - Accent5 150" xfId="6583"/>
    <cellStyle name="20% - Accent5 150 2" xfId="21367"/>
    <cellStyle name="20% - Accent5 150 2 2" xfId="36503"/>
    <cellStyle name="20% - Accent5 150 3" xfId="27522"/>
    <cellStyle name="20% - Accent5 150 3 2" xfId="36504"/>
    <cellStyle name="20% - Accent5 150 4" xfId="36505"/>
    <cellStyle name="20% - Accent5 151" xfId="6584"/>
    <cellStyle name="20% - Accent5 151 2" xfId="21368"/>
    <cellStyle name="20% - Accent5 151 2 2" xfId="36506"/>
    <cellStyle name="20% - Accent5 151 3" xfId="27523"/>
    <cellStyle name="20% - Accent5 151 3 2" xfId="36507"/>
    <cellStyle name="20% - Accent5 151 4" xfId="36508"/>
    <cellStyle name="20% - Accent5 152" xfId="6585"/>
    <cellStyle name="20% - Accent5 152 2" xfId="21369"/>
    <cellStyle name="20% - Accent5 152 2 2" xfId="36509"/>
    <cellStyle name="20% - Accent5 152 3" xfId="27524"/>
    <cellStyle name="20% - Accent5 152 3 2" xfId="36510"/>
    <cellStyle name="20% - Accent5 152 4" xfId="36511"/>
    <cellStyle name="20% - Accent5 153" xfId="6586"/>
    <cellStyle name="20% - Accent5 153 2" xfId="21370"/>
    <cellStyle name="20% - Accent5 153 2 2" xfId="36512"/>
    <cellStyle name="20% - Accent5 153 3" xfId="27525"/>
    <cellStyle name="20% - Accent5 153 3 2" xfId="36513"/>
    <cellStyle name="20% - Accent5 153 4" xfId="36514"/>
    <cellStyle name="20% - Accent5 154" xfId="6587"/>
    <cellStyle name="20% - Accent5 154 2" xfId="21371"/>
    <cellStyle name="20% - Accent5 154 2 2" xfId="36515"/>
    <cellStyle name="20% - Accent5 154 3" xfId="27526"/>
    <cellStyle name="20% - Accent5 154 3 2" xfId="36516"/>
    <cellStyle name="20% - Accent5 154 4" xfId="36517"/>
    <cellStyle name="20% - Accent5 155" xfId="6588"/>
    <cellStyle name="20% - Accent5 155 2" xfId="21372"/>
    <cellStyle name="20% - Accent5 155 2 2" xfId="36518"/>
    <cellStyle name="20% - Accent5 155 3" xfId="27527"/>
    <cellStyle name="20% - Accent5 155 3 2" xfId="36519"/>
    <cellStyle name="20% - Accent5 155 4" xfId="36520"/>
    <cellStyle name="20% - Accent5 156" xfId="6589"/>
    <cellStyle name="20% - Accent5 156 2" xfId="21373"/>
    <cellStyle name="20% - Accent5 156 2 2" xfId="36521"/>
    <cellStyle name="20% - Accent5 156 3" xfId="27528"/>
    <cellStyle name="20% - Accent5 156 3 2" xfId="36522"/>
    <cellStyle name="20% - Accent5 156 4" xfId="36523"/>
    <cellStyle name="20% - Accent5 157" xfId="6590"/>
    <cellStyle name="20% - Accent5 157 2" xfId="21374"/>
    <cellStyle name="20% - Accent5 157 2 2" xfId="36524"/>
    <cellStyle name="20% - Accent5 157 3" xfId="27529"/>
    <cellStyle name="20% - Accent5 157 3 2" xfId="36525"/>
    <cellStyle name="20% - Accent5 157 4" xfId="36526"/>
    <cellStyle name="20% - Accent5 158" xfId="6591"/>
    <cellStyle name="20% - Accent5 158 2" xfId="21375"/>
    <cellStyle name="20% - Accent5 158 2 2" xfId="36527"/>
    <cellStyle name="20% - Accent5 158 3" xfId="27530"/>
    <cellStyle name="20% - Accent5 158 3 2" xfId="36528"/>
    <cellStyle name="20% - Accent5 158 4" xfId="36529"/>
    <cellStyle name="20% - Accent5 159" xfId="6592"/>
    <cellStyle name="20% - Accent5 159 2" xfId="21376"/>
    <cellStyle name="20% - Accent5 159 2 2" xfId="36530"/>
    <cellStyle name="20% - Accent5 159 3" xfId="27531"/>
    <cellStyle name="20% - Accent5 159 3 2" xfId="36531"/>
    <cellStyle name="20% - Accent5 159 4" xfId="36532"/>
    <cellStyle name="20% - Accent5 16" xfId="1171"/>
    <cellStyle name="20% - Accent5 16 2" xfId="6593"/>
    <cellStyle name="20% - Accent5 16 2 2" xfId="21377"/>
    <cellStyle name="20% - Accent5 16 2 2 2" xfId="36533"/>
    <cellStyle name="20% - Accent5 16 2 3" xfId="27532"/>
    <cellStyle name="20% - Accent5 16 2 3 2" xfId="36534"/>
    <cellStyle name="20% - Accent5 16 2 4" xfId="36535"/>
    <cellStyle name="20% - Accent5 16 3" xfId="3905"/>
    <cellStyle name="20% - Accent5 16 3 2" xfId="18709"/>
    <cellStyle name="20% - Accent5 16 3 2 2" xfId="36536"/>
    <cellStyle name="20% - Accent5 16 3 3" xfId="36537"/>
    <cellStyle name="20% - Accent5 16 4" xfId="16358"/>
    <cellStyle name="20% - Accent5 16 4 2" xfId="36538"/>
    <cellStyle name="20% - Accent5 16 5" xfId="24928"/>
    <cellStyle name="20% - Accent5 16 5 2" xfId="36539"/>
    <cellStyle name="20% - Accent5 16 6" xfId="36540"/>
    <cellStyle name="20% - Accent5 160" xfId="6594"/>
    <cellStyle name="20% - Accent5 160 2" xfId="21378"/>
    <cellStyle name="20% - Accent5 160 2 2" xfId="36541"/>
    <cellStyle name="20% - Accent5 160 3" xfId="27533"/>
    <cellStyle name="20% - Accent5 160 3 2" xfId="36542"/>
    <cellStyle name="20% - Accent5 160 4" xfId="36543"/>
    <cellStyle name="20% - Accent5 161" xfId="6595"/>
    <cellStyle name="20% - Accent5 161 2" xfId="21379"/>
    <cellStyle name="20% - Accent5 161 2 2" xfId="36544"/>
    <cellStyle name="20% - Accent5 161 3" xfId="27534"/>
    <cellStyle name="20% - Accent5 161 3 2" xfId="36545"/>
    <cellStyle name="20% - Accent5 161 4" xfId="36546"/>
    <cellStyle name="20% - Accent5 162" xfId="6596"/>
    <cellStyle name="20% - Accent5 162 2" xfId="21380"/>
    <cellStyle name="20% - Accent5 162 2 2" xfId="36547"/>
    <cellStyle name="20% - Accent5 162 3" xfId="27535"/>
    <cellStyle name="20% - Accent5 162 3 2" xfId="36548"/>
    <cellStyle name="20% - Accent5 162 4" xfId="36549"/>
    <cellStyle name="20% - Accent5 163" xfId="6597"/>
    <cellStyle name="20% - Accent5 163 2" xfId="6598"/>
    <cellStyle name="20% - Accent5 163 2 2" xfId="21382"/>
    <cellStyle name="20% - Accent5 163 2 2 2" xfId="36550"/>
    <cellStyle name="20% - Accent5 163 2 3" xfId="27537"/>
    <cellStyle name="20% - Accent5 163 2 3 2" xfId="36551"/>
    <cellStyle name="20% - Accent5 163 2 4" xfId="36552"/>
    <cellStyle name="20% - Accent5 163 3" xfId="6599"/>
    <cellStyle name="20% - Accent5 163 4" xfId="21381"/>
    <cellStyle name="20% - Accent5 163 4 2" xfId="36553"/>
    <cellStyle name="20% - Accent5 163 5" xfId="27536"/>
    <cellStyle name="20% - Accent5 163 5 2" xfId="36554"/>
    <cellStyle name="20% - Accent5 163 6" xfId="36555"/>
    <cellStyle name="20% - Accent5 164" xfId="6600"/>
    <cellStyle name="20% - Accent5 164 2" xfId="21383"/>
    <cellStyle name="20% - Accent5 164 2 2" xfId="36556"/>
    <cellStyle name="20% - Accent5 164 3" xfId="27538"/>
    <cellStyle name="20% - Accent5 164 3 2" xfId="36557"/>
    <cellStyle name="20% - Accent5 164 4" xfId="36558"/>
    <cellStyle name="20% - Accent5 165" xfId="6601"/>
    <cellStyle name="20% - Accent5 165 2" xfId="21384"/>
    <cellStyle name="20% - Accent5 165 2 2" xfId="36559"/>
    <cellStyle name="20% - Accent5 165 3" xfId="27539"/>
    <cellStyle name="20% - Accent5 165 3 2" xfId="36560"/>
    <cellStyle name="20% - Accent5 165 4" xfId="36561"/>
    <cellStyle name="20% - Accent5 166" xfId="6602"/>
    <cellStyle name="20% - Accent5 166 2" xfId="21385"/>
    <cellStyle name="20% - Accent5 166 2 2" xfId="36562"/>
    <cellStyle name="20% - Accent5 166 3" xfId="27540"/>
    <cellStyle name="20% - Accent5 166 3 2" xfId="36563"/>
    <cellStyle name="20% - Accent5 166 4" xfId="36564"/>
    <cellStyle name="20% - Accent5 167" xfId="6603"/>
    <cellStyle name="20% - Accent5 167 2" xfId="21386"/>
    <cellStyle name="20% - Accent5 167 2 2" xfId="36565"/>
    <cellStyle name="20% - Accent5 167 3" xfId="27541"/>
    <cellStyle name="20% - Accent5 167 3 2" xfId="36566"/>
    <cellStyle name="20% - Accent5 167 4" xfId="36567"/>
    <cellStyle name="20% - Accent5 168" xfId="6604"/>
    <cellStyle name="20% - Accent5 168 2" xfId="21387"/>
    <cellStyle name="20% - Accent5 168 2 2" xfId="36568"/>
    <cellStyle name="20% - Accent5 168 3" xfId="27542"/>
    <cellStyle name="20% - Accent5 168 3 2" xfId="36569"/>
    <cellStyle name="20% - Accent5 168 4" xfId="36570"/>
    <cellStyle name="20% - Accent5 169" xfId="6605"/>
    <cellStyle name="20% - Accent5 169 2" xfId="21388"/>
    <cellStyle name="20% - Accent5 169 2 2" xfId="36571"/>
    <cellStyle name="20% - Accent5 169 3" xfId="27543"/>
    <cellStyle name="20% - Accent5 169 3 2" xfId="36572"/>
    <cellStyle name="20% - Accent5 169 4" xfId="36573"/>
    <cellStyle name="20% - Accent5 17" xfId="1172"/>
    <cellStyle name="20% - Accent5 17 2" xfId="6606"/>
    <cellStyle name="20% - Accent5 17 2 2" xfId="21389"/>
    <cellStyle name="20% - Accent5 17 2 2 2" xfId="36574"/>
    <cellStyle name="20% - Accent5 17 2 3" xfId="27544"/>
    <cellStyle name="20% - Accent5 17 2 3 2" xfId="36575"/>
    <cellStyle name="20% - Accent5 17 2 4" xfId="36576"/>
    <cellStyle name="20% - Accent5 17 3" xfId="3906"/>
    <cellStyle name="20% - Accent5 17 3 2" xfId="18710"/>
    <cellStyle name="20% - Accent5 17 3 2 2" xfId="36577"/>
    <cellStyle name="20% - Accent5 17 3 3" xfId="36578"/>
    <cellStyle name="20% - Accent5 17 4" xfId="16359"/>
    <cellStyle name="20% - Accent5 17 4 2" xfId="36579"/>
    <cellStyle name="20% - Accent5 17 5" xfId="24929"/>
    <cellStyle name="20% - Accent5 17 5 2" xfId="36580"/>
    <cellStyle name="20% - Accent5 17 6" xfId="36581"/>
    <cellStyle name="20% - Accent5 170" xfId="6607"/>
    <cellStyle name="20% - Accent5 170 2" xfId="21390"/>
    <cellStyle name="20% - Accent5 170 2 2" xfId="36582"/>
    <cellStyle name="20% - Accent5 170 3" xfId="27545"/>
    <cellStyle name="20% - Accent5 170 3 2" xfId="36583"/>
    <cellStyle name="20% - Accent5 170 4" xfId="36584"/>
    <cellStyle name="20% - Accent5 171" xfId="6608"/>
    <cellStyle name="20% - Accent5 171 2" xfId="21391"/>
    <cellStyle name="20% - Accent5 171 2 2" xfId="36585"/>
    <cellStyle name="20% - Accent5 171 3" xfId="27546"/>
    <cellStyle name="20% - Accent5 171 3 2" xfId="36586"/>
    <cellStyle name="20% - Accent5 171 4" xfId="36587"/>
    <cellStyle name="20% - Accent5 172" xfId="6609"/>
    <cellStyle name="20% - Accent5 172 2" xfId="21392"/>
    <cellStyle name="20% - Accent5 172 2 2" xfId="36588"/>
    <cellStyle name="20% - Accent5 172 3" xfId="27547"/>
    <cellStyle name="20% - Accent5 172 3 2" xfId="36589"/>
    <cellStyle name="20% - Accent5 172 4" xfId="36590"/>
    <cellStyle name="20% - Accent5 173" xfId="6610"/>
    <cellStyle name="20% - Accent5 173 2" xfId="21393"/>
    <cellStyle name="20% - Accent5 173 2 2" xfId="36591"/>
    <cellStyle name="20% - Accent5 173 3" xfId="27548"/>
    <cellStyle name="20% - Accent5 173 3 2" xfId="36592"/>
    <cellStyle name="20% - Accent5 173 4" xfId="36593"/>
    <cellStyle name="20% - Accent5 174" xfId="6611"/>
    <cellStyle name="20% - Accent5 174 2" xfId="21394"/>
    <cellStyle name="20% - Accent5 174 2 2" xfId="36594"/>
    <cellStyle name="20% - Accent5 174 3" xfId="27549"/>
    <cellStyle name="20% - Accent5 174 3 2" xfId="36595"/>
    <cellStyle name="20% - Accent5 174 4" xfId="36596"/>
    <cellStyle name="20% - Accent5 175" xfId="6612"/>
    <cellStyle name="20% - Accent5 175 2" xfId="21395"/>
    <cellStyle name="20% - Accent5 175 2 2" xfId="36597"/>
    <cellStyle name="20% - Accent5 175 3" xfId="27550"/>
    <cellStyle name="20% - Accent5 175 3 2" xfId="36598"/>
    <cellStyle name="20% - Accent5 175 4" xfId="36599"/>
    <cellStyle name="20% - Accent5 176" xfId="6613"/>
    <cellStyle name="20% - Accent5 176 2" xfId="21396"/>
    <cellStyle name="20% - Accent5 176 2 2" xfId="36600"/>
    <cellStyle name="20% - Accent5 176 3" xfId="27551"/>
    <cellStyle name="20% - Accent5 176 3 2" xfId="36601"/>
    <cellStyle name="20% - Accent5 176 4" xfId="36602"/>
    <cellStyle name="20% - Accent5 177" xfId="6614"/>
    <cellStyle name="20% - Accent5 177 2" xfId="21397"/>
    <cellStyle name="20% - Accent5 177 2 2" xfId="36603"/>
    <cellStyle name="20% - Accent5 177 3" xfId="27552"/>
    <cellStyle name="20% - Accent5 177 3 2" xfId="36604"/>
    <cellStyle name="20% - Accent5 177 4" xfId="36605"/>
    <cellStyle name="20% - Accent5 178" xfId="6615"/>
    <cellStyle name="20% - Accent5 178 2" xfId="21398"/>
    <cellStyle name="20% - Accent5 178 2 2" xfId="36606"/>
    <cellStyle name="20% - Accent5 178 3" xfId="27553"/>
    <cellStyle name="20% - Accent5 178 3 2" xfId="36607"/>
    <cellStyle name="20% - Accent5 178 4" xfId="36608"/>
    <cellStyle name="20% - Accent5 179" xfId="6616"/>
    <cellStyle name="20% - Accent5 179 2" xfId="21399"/>
    <cellStyle name="20% - Accent5 179 2 2" xfId="36609"/>
    <cellStyle name="20% - Accent5 179 3" xfId="27554"/>
    <cellStyle name="20% - Accent5 179 3 2" xfId="36610"/>
    <cellStyle name="20% - Accent5 179 4" xfId="36611"/>
    <cellStyle name="20% - Accent5 18" xfId="1173"/>
    <cellStyle name="20% - Accent5 18 2" xfId="6617"/>
    <cellStyle name="20% - Accent5 18 2 2" xfId="21400"/>
    <cellStyle name="20% - Accent5 18 2 2 2" xfId="36612"/>
    <cellStyle name="20% - Accent5 18 2 3" xfId="27555"/>
    <cellStyle name="20% - Accent5 18 2 3 2" xfId="36613"/>
    <cellStyle name="20% - Accent5 18 2 4" xfId="36614"/>
    <cellStyle name="20% - Accent5 18 3" xfId="3907"/>
    <cellStyle name="20% - Accent5 18 3 2" xfId="18711"/>
    <cellStyle name="20% - Accent5 18 3 2 2" xfId="36615"/>
    <cellStyle name="20% - Accent5 18 3 3" xfId="36616"/>
    <cellStyle name="20% - Accent5 18 4" xfId="16360"/>
    <cellStyle name="20% - Accent5 18 4 2" xfId="36617"/>
    <cellStyle name="20% - Accent5 18 5" xfId="24930"/>
    <cellStyle name="20% - Accent5 18 5 2" xfId="36618"/>
    <cellStyle name="20% - Accent5 18 6" xfId="36619"/>
    <cellStyle name="20% - Accent5 180" xfId="6618"/>
    <cellStyle name="20% - Accent5 180 2" xfId="21401"/>
    <cellStyle name="20% - Accent5 180 2 2" xfId="36620"/>
    <cellStyle name="20% - Accent5 180 3" xfId="27556"/>
    <cellStyle name="20% - Accent5 180 3 2" xfId="36621"/>
    <cellStyle name="20% - Accent5 180 4" xfId="36622"/>
    <cellStyle name="20% - Accent5 181" xfId="6619"/>
    <cellStyle name="20% - Accent5 181 2" xfId="21402"/>
    <cellStyle name="20% - Accent5 181 2 2" xfId="36623"/>
    <cellStyle name="20% - Accent5 181 3" xfId="27557"/>
    <cellStyle name="20% - Accent5 181 3 2" xfId="36624"/>
    <cellStyle name="20% - Accent5 181 4" xfId="36625"/>
    <cellStyle name="20% - Accent5 182" xfId="6620"/>
    <cellStyle name="20% - Accent5 182 2" xfId="21403"/>
    <cellStyle name="20% - Accent5 182 2 2" xfId="36626"/>
    <cellStyle name="20% - Accent5 182 3" xfId="27558"/>
    <cellStyle name="20% - Accent5 182 3 2" xfId="36627"/>
    <cellStyle name="20% - Accent5 182 4" xfId="36628"/>
    <cellStyle name="20% - Accent5 183" xfId="6621"/>
    <cellStyle name="20% - Accent5 183 2" xfId="21404"/>
    <cellStyle name="20% - Accent5 183 2 2" xfId="36629"/>
    <cellStyle name="20% - Accent5 183 3" xfId="27559"/>
    <cellStyle name="20% - Accent5 183 3 2" xfId="36630"/>
    <cellStyle name="20% - Accent5 183 4" xfId="36631"/>
    <cellStyle name="20% - Accent5 184" xfId="6622"/>
    <cellStyle name="20% - Accent5 184 2" xfId="21405"/>
    <cellStyle name="20% - Accent5 184 2 2" xfId="36632"/>
    <cellStyle name="20% - Accent5 184 3" xfId="27560"/>
    <cellStyle name="20% - Accent5 184 3 2" xfId="36633"/>
    <cellStyle name="20% - Accent5 184 4" xfId="36634"/>
    <cellStyle name="20% - Accent5 185" xfId="6623"/>
    <cellStyle name="20% - Accent5 185 2" xfId="21406"/>
    <cellStyle name="20% - Accent5 185 2 2" xfId="36635"/>
    <cellStyle name="20% - Accent5 185 3" xfId="27561"/>
    <cellStyle name="20% - Accent5 185 3 2" xfId="36636"/>
    <cellStyle name="20% - Accent5 185 4" xfId="36637"/>
    <cellStyle name="20% - Accent5 186" xfId="6624"/>
    <cellStyle name="20% - Accent5 186 2" xfId="21407"/>
    <cellStyle name="20% - Accent5 186 2 2" xfId="36638"/>
    <cellStyle name="20% - Accent5 186 3" xfId="27562"/>
    <cellStyle name="20% - Accent5 186 3 2" xfId="36639"/>
    <cellStyle name="20% - Accent5 186 4" xfId="36640"/>
    <cellStyle name="20% - Accent5 187" xfId="6625"/>
    <cellStyle name="20% - Accent5 187 2" xfId="21408"/>
    <cellStyle name="20% - Accent5 187 2 2" xfId="36641"/>
    <cellStyle name="20% - Accent5 187 3" xfId="27563"/>
    <cellStyle name="20% - Accent5 187 3 2" xfId="36642"/>
    <cellStyle name="20% - Accent5 187 4" xfId="36643"/>
    <cellStyle name="20% - Accent5 188" xfId="6626"/>
    <cellStyle name="20% - Accent5 188 2" xfId="21409"/>
    <cellStyle name="20% - Accent5 188 2 2" xfId="36644"/>
    <cellStyle name="20% - Accent5 188 3" xfId="27564"/>
    <cellStyle name="20% - Accent5 188 3 2" xfId="36645"/>
    <cellStyle name="20% - Accent5 188 4" xfId="36646"/>
    <cellStyle name="20% - Accent5 189" xfId="6627"/>
    <cellStyle name="20% - Accent5 189 2" xfId="21410"/>
    <cellStyle name="20% - Accent5 189 2 2" xfId="36647"/>
    <cellStyle name="20% - Accent5 189 3" xfId="27565"/>
    <cellStyle name="20% - Accent5 189 3 2" xfId="36648"/>
    <cellStyle name="20% - Accent5 189 4" xfId="36649"/>
    <cellStyle name="20% - Accent5 19" xfId="1174"/>
    <cellStyle name="20% - Accent5 19 2" xfId="6628"/>
    <cellStyle name="20% - Accent5 19 2 2" xfId="21411"/>
    <cellStyle name="20% - Accent5 19 2 2 2" xfId="36650"/>
    <cellStyle name="20% - Accent5 19 2 3" xfId="27566"/>
    <cellStyle name="20% - Accent5 19 2 3 2" xfId="36651"/>
    <cellStyle name="20% - Accent5 19 2 4" xfId="36652"/>
    <cellStyle name="20% - Accent5 19 3" xfId="3908"/>
    <cellStyle name="20% - Accent5 19 3 2" xfId="18712"/>
    <cellStyle name="20% - Accent5 19 3 2 2" xfId="36653"/>
    <cellStyle name="20% - Accent5 19 3 3" xfId="36654"/>
    <cellStyle name="20% - Accent5 19 4" xfId="16361"/>
    <cellStyle name="20% - Accent5 19 4 2" xfId="36655"/>
    <cellStyle name="20% - Accent5 19 5" xfId="24931"/>
    <cellStyle name="20% - Accent5 19 5 2" xfId="36656"/>
    <cellStyle name="20% - Accent5 19 6" xfId="36657"/>
    <cellStyle name="20% - Accent5 190" xfId="6629"/>
    <cellStyle name="20% - Accent5 190 2" xfId="21412"/>
    <cellStyle name="20% - Accent5 190 2 2" xfId="36658"/>
    <cellStyle name="20% - Accent5 190 3" xfId="27567"/>
    <cellStyle name="20% - Accent5 190 3 2" xfId="36659"/>
    <cellStyle name="20% - Accent5 190 4" xfId="36660"/>
    <cellStyle name="20% - Accent5 191" xfId="6630"/>
    <cellStyle name="20% - Accent5 191 2" xfId="21413"/>
    <cellStyle name="20% - Accent5 191 2 2" xfId="36661"/>
    <cellStyle name="20% - Accent5 191 3" xfId="27568"/>
    <cellStyle name="20% - Accent5 191 3 2" xfId="36662"/>
    <cellStyle name="20% - Accent5 191 4" xfId="36663"/>
    <cellStyle name="20% - Accent5 192" xfId="6631"/>
    <cellStyle name="20% - Accent5 192 2" xfId="21414"/>
    <cellStyle name="20% - Accent5 192 2 2" xfId="36664"/>
    <cellStyle name="20% - Accent5 192 3" xfId="27569"/>
    <cellStyle name="20% - Accent5 192 3 2" xfId="36665"/>
    <cellStyle name="20% - Accent5 192 4" xfId="36666"/>
    <cellStyle name="20% - Accent5 193" xfId="6632"/>
    <cellStyle name="20% - Accent5 193 2" xfId="21415"/>
    <cellStyle name="20% - Accent5 193 2 2" xfId="36667"/>
    <cellStyle name="20% - Accent5 193 3" xfId="27570"/>
    <cellStyle name="20% - Accent5 193 3 2" xfId="36668"/>
    <cellStyle name="20% - Accent5 193 4" xfId="36669"/>
    <cellStyle name="20% - Accent5 194" xfId="6633"/>
    <cellStyle name="20% - Accent5 194 2" xfId="21416"/>
    <cellStyle name="20% - Accent5 194 2 2" xfId="36670"/>
    <cellStyle name="20% - Accent5 194 3" xfId="27571"/>
    <cellStyle name="20% - Accent5 194 3 2" xfId="36671"/>
    <cellStyle name="20% - Accent5 194 4" xfId="36672"/>
    <cellStyle name="20% - Accent5 195" xfId="6634"/>
    <cellStyle name="20% - Accent5 195 2" xfId="21417"/>
    <cellStyle name="20% - Accent5 195 2 2" xfId="36673"/>
    <cellStyle name="20% - Accent5 195 3" xfId="27572"/>
    <cellStyle name="20% - Accent5 195 3 2" xfId="36674"/>
    <cellStyle name="20% - Accent5 195 4" xfId="36675"/>
    <cellStyle name="20% - Accent5 196" xfId="6635"/>
    <cellStyle name="20% - Accent5 196 2" xfId="21418"/>
    <cellStyle name="20% - Accent5 196 2 2" xfId="36676"/>
    <cellStyle name="20% - Accent5 196 3" xfId="27573"/>
    <cellStyle name="20% - Accent5 196 3 2" xfId="36677"/>
    <cellStyle name="20% - Accent5 196 4" xfId="36678"/>
    <cellStyle name="20% - Accent5 197" xfId="6636"/>
    <cellStyle name="20% - Accent5 197 2" xfId="21419"/>
    <cellStyle name="20% - Accent5 197 2 2" xfId="36679"/>
    <cellStyle name="20% - Accent5 197 3" xfId="27574"/>
    <cellStyle name="20% - Accent5 197 3 2" xfId="36680"/>
    <cellStyle name="20% - Accent5 197 4" xfId="36681"/>
    <cellStyle name="20% - Accent5 198" xfId="6637"/>
    <cellStyle name="20% - Accent5 198 2" xfId="21420"/>
    <cellStyle name="20% - Accent5 198 2 2" xfId="36682"/>
    <cellStyle name="20% - Accent5 198 3" xfId="27575"/>
    <cellStyle name="20% - Accent5 198 3 2" xfId="36683"/>
    <cellStyle name="20% - Accent5 198 4" xfId="36684"/>
    <cellStyle name="20% - Accent5 199" xfId="6638"/>
    <cellStyle name="20% - Accent5 199 2" xfId="21421"/>
    <cellStyle name="20% - Accent5 199 2 2" xfId="36685"/>
    <cellStyle name="20% - Accent5 199 3" xfId="27576"/>
    <cellStyle name="20% - Accent5 199 3 2" xfId="36686"/>
    <cellStyle name="20% - Accent5 199 4" xfId="36687"/>
    <cellStyle name="20% - Accent5 2" xfId="16"/>
    <cellStyle name="20% - Accent5 2 10" xfId="1175"/>
    <cellStyle name="20% - Accent5 2 10 2" xfId="3909"/>
    <cellStyle name="20% - Accent5 2 10 2 2" xfId="18713"/>
    <cellStyle name="20% - Accent5 2 10 2 2 2" xfId="36688"/>
    <cellStyle name="20% - Accent5 2 10 2 3" xfId="36689"/>
    <cellStyle name="20% - Accent5 2 10 3" xfId="16362"/>
    <cellStyle name="20% - Accent5 2 10 3 2" xfId="36690"/>
    <cellStyle name="20% - Accent5 2 10 4" xfId="24932"/>
    <cellStyle name="20% - Accent5 2 10 4 2" xfId="36691"/>
    <cellStyle name="20% - Accent5 2 10 5" xfId="36692"/>
    <cellStyle name="20% - Accent5 2 11" xfId="418"/>
    <cellStyle name="20% - Accent5 2 11 2" xfId="3241"/>
    <cellStyle name="20% - Accent5 2 11 2 2" xfId="18045"/>
    <cellStyle name="20% - Accent5 2 11 2 2 2" xfId="36693"/>
    <cellStyle name="20% - Accent5 2 11 2 3" xfId="36694"/>
    <cellStyle name="20% - Accent5 2 11 3" xfId="15694"/>
    <cellStyle name="20% - Accent5 2 11 3 2" xfId="36695"/>
    <cellStyle name="20% - Accent5 2 11 4" xfId="24277"/>
    <cellStyle name="20% - Accent5 2 11 4 2" xfId="36696"/>
    <cellStyle name="20% - Accent5 2 11 5" xfId="36697"/>
    <cellStyle name="20% - Accent5 2 12" xfId="293"/>
    <cellStyle name="20% - Accent5 2 12 2" xfId="6639"/>
    <cellStyle name="20% - Accent5 2 12 2 2" xfId="21422"/>
    <cellStyle name="20% - Accent5 2 12 2 2 2" xfId="36698"/>
    <cellStyle name="20% - Accent5 2 12 2 3" xfId="36699"/>
    <cellStyle name="20% - Accent5 2 12 3" xfId="15574"/>
    <cellStyle name="20% - Accent5 2 12 3 2" xfId="36700"/>
    <cellStyle name="20% - Accent5 2 12 4" xfId="24188"/>
    <cellStyle name="20% - Accent5 2 12 4 2" xfId="36701"/>
    <cellStyle name="20% - Accent5 2 12 5" xfId="36702"/>
    <cellStyle name="20% - Accent5 2 13" xfId="3121"/>
    <cellStyle name="20% - Accent5 2 13 2" xfId="17925"/>
    <cellStyle name="20% - Accent5 2 13 2 2" xfId="36703"/>
    <cellStyle name="20% - Accent5 2 13 3" xfId="36704"/>
    <cellStyle name="20% - Accent5 2 14" xfId="15348"/>
    <cellStyle name="20% - Accent5 2 14 2" xfId="36705"/>
    <cellStyle name="20% - Accent5 2 15" xfId="23947"/>
    <cellStyle name="20% - Accent5 2 15 2" xfId="36706"/>
    <cellStyle name="20% - Accent5 2 16" xfId="36707"/>
    <cellStyle name="20% - Accent5 2 2" xfId="17"/>
    <cellStyle name="20% - Accent5 2 2 10" xfId="15349"/>
    <cellStyle name="20% - Accent5 2 2 10 2" xfId="36708"/>
    <cellStyle name="20% - Accent5 2 2 11" xfId="23948"/>
    <cellStyle name="20% - Accent5 2 2 11 2" xfId="36709"/>
    <cellStyle name="20% - Accent5 2 2 12" xfId="36710"/>
    <cellStyle name="20% - Accent5 2 2 2" xfId="85"/>
    <cellStyle name="20% - Accent5 2 2 2 2" xfId="184"/>
    <cellStyle name="20% - Accent5 2 2 2 2 2" xfId="1176"/>
    <cellStyle name="20% - Accent5 2 2 2 2 2 2" xfId="16363"/>
    <cellStyle name="20% - Accent5 2 2 2 2 2 2 2" xfId="36711"/>
    <cellStyle name="20% - Accent5 2 2 2 2 2 3" xfId="36712"/>
    <cellStyle name="20% - Accent5 2 2 2 2 3" xfId="3910"/>
    <cellStyle name="20% - Accent5 2 2 2 2 3 2" xfId="18714"/>
    <cellStyle name="20% - Accent5 2 2 2 2 3 2 2" xfId="36713"/>
    <cellStyle name="20% - Accent5 2 2 2 2 3 3" xfId="36714"/>
    <cellStyle name="20% - Accent5 2 2 2 2 4" xfId="15501"/>
    <cellStyle name="20% - Accent5 2 2 2 2 4 2" xfId="36715"/>
    <cellStyle name="20% - Accent5 2 2 2 2 5" xfId="24104"/>
    <cellStyle name="20% - Accent5 2 2 2 2 5 2" xfId="36716"/>
    <cellStyle name="20% - Accent5 2 2 2 2 6" xfId="36717"/>
    <cellStyle name="20% - Accent5 2 2 2 3" xfId="473"/>
    <cellStyle name="20% - Accent5 2 2 2 3 2" xfId="3291"/>
    <cellStyle name="20% - Accent5 2 2 2 3 2 2" xfId="18095"/>
    <cellStyle name="20% - Accent5 2 2 2 3 2 2 2" xfId="36718"/>
    <cellStyle name="20% - Accent5 2 2 2 3 2 3" xfId="36719"/>
    <cellStyle name="20% - Accent5 2 2 2 3 3" xfId="15744"/>
    <cellStyle name="20% - Accent5 2 2 2 3 3 2" xfId="36720"/>
    <cellStyle name="20% - Accent5 2 2 2 3 4" xfId="24328"/>
    <cellStyle name="20% - Accent5 2 2 2 3 4 2" xfId="36721"/>
    <cellStyle name="20% - Accent5 2 2 2 3 5" xfId="36722"/>
    <cellStyle name="20% - Accent5 2 2 2 4" xfId="343"/>
    <cellStyle name="20% - Accent5 2 2 2 4 2" xfId="15624"/>
    <cellStyle name="20% - Accent5 2 2 2 4 2 2" xfId="36723"/>
    <cellStyle name="20% - Accent5 2 2 2 4 3" xfId="36724"/>
    <cellStyle name="20% - Accent5 2 2 2 5" xfId="3171"/>
    <cellStyle name="20% - Accent5 2 2 2 5 2" xfId="17975"/>
    <cellStyle name="20% - Accent5 2 2 2 5 2 2" xfId="36725"/>
    <cellStyle name="20% - Accent5 2 2 2 5 3" xfId="36726"/>
    <cellStyle name="20% - Accent5 2 2 2 6" xfId="15406"/>
    <cellStyle name="20% - Accent5 2 2 2 6 2" xfId="36727"/>
    <cellStyle name="20% - Accent5 2 2 2 7" xfId="24006"/>
    <cellStyle name="20% - Accent5 2 2 2 7 2" xfId="36728"/>
    <cellStyle name="20% - Accent5 2 2 2 8" xfId="36729"/>
    <cellStyle name="20% - Accent5 2 2 3" xfId="133"/>
    <cellStyle name="20% - Accent5 2 2 3 2" xfId="1177"/>
    <cellStyle name="20% - Accent5 2 2 3 2 2" xfId="16364"/>
    <cellStyle name="20% - Accent5 2 2 3 2 2 2" xfId="36730"/>
    <cellStyle name="20% - Accent5 2 2 3 2 3" xfId="36731"/>
    <cellStyle name="20% - Accent5 2 2 3 3" xfId="3911"/>
    <cellStyle name="20% - Accent5 2 2 3 3 2" xfId="18715"/>
    <cellStyle name="20% - Accent5 2 2 3 3 2 2" xfId="36732"/>
    <cellStyle name="20% - Accent5 2 2 3 3 3" xfId="36733"/>
    <cellStyle name="20% - Accent5 2 2 3 4" xfId="15452"/>
    <cellStyle name="20% - Accent5 2 2 3 4 2" xfId="36734"/>
    <cellStyle name="20% - Accent5 2 2 3 5" xfId="24054"/>
    <cellStyle name="20% - Accent5 2 2 3 5 2" xfId="36735"/>
    <cellStyle name="20% - Accent5 2 2 3 6" xfId="36736"/>
    <cellStyle name="20% - Accent5 2 2 4" xfId="1178"/>
    <cellStyle name="20% - Accent5 2 2 4 2" xfId="3912"/>
    <cellStyle name="20% - Accent5 2 2 4 2 2" xfId="18716"/>
    <cellStyle name="20% - Accent5 2 2 4 2 2 2" xfId="36737"/>
    <cellStyle name="20% - Accent5 2 2 4 2 3" xfId="36738"/>
    <cellStyle name="20% - Accent5 2 2 4 3" xfId="16365"/>
    <cellStyle name="20% - Accent5 2 2 4 3 2" xfId="36739"/>
    <cellStyle name="20% - Accent5 2 2 4 4" xfId="24933"/>
    <cellStyle name="20% - Accent5 2 2 4 4 2" xfId="36740"/>
    <cellStyle name="20% - Accent5 2 2 4 5" xfId="36741"/>
    <cellStyle name="20% - Accent5 2 2 5" xfId="1179"/>
    <cellStyle name="20% - Accent5 2 2 5 2" xfId="3913"/>
    <cellStyle name="20% - Accent5 2 2 5 2 2" xfId="18717"/>
    <cellStyle name="20% - Accent5 2 2 5 2 2 2" xfId="36742"/>
    <cellStyle name="20% - Accent5 2 2 5 2 3" xfId="36743"/>
    <cellStyle name="20% - Accent5 2 2 5 3" xfId="16366"/>
    <cellStyle name="20% - Accent5 2 2 5 3 2" xfId="36744"/>
    <cellStyle name="20% - Accent5 2 2 5 4" xfId="24934"/>
    <cellStyle name="20% - Accent5 2 2 5 4 2" xfId="36745"/>
    <cellStyle name="20% - Accent5 2 2 5 5" xfId="36746"/>
    <cellStyle name="20% - Accent5 2 2 6" xfId="1180"/>
    <cellStyle name="20% - Accent5 2 2 6 2" xfId="3914"/>
    <cellStyle name="20% - Accent5 2 2 6 2 2" xfId="18718"/>
    <cellStyle name="20% - Accent5 2 2 6 2 2 2" xfId="36747"/>
    <cellStyle name="20% - Accent5 2 2 6 2 3" xfId="36748"/>
    <cellStyle name="20% - Accent5 2 2 6 3" xfId="16367"/>
    <cellStyle name="20% - Accent5 2 2 6 3 2" xfId="36749"/>
    <cellStyle name="20% - Accent5 2 2 6 4" xfId="24935"/>
    <cellStyle name="20% - Accent5 2 2 6 4 2" xfId="36750"/>
    <cellStyle name="20% - Accent5 2 2 6 5" xfId="36751"/>
    <cellStyle name="20% - Accent5 2 2 7" xfId="419"/>
    <cellStyle name="20% - Accent5 2 2 7 2" xfId="3242"/>
    <cellStyle name="20% - Accent5 2 2 7 2 2" xfId="18046"/>
    <cellStyle name="20% - Accent5 2 2 7 2 2 2" xfId="36752"/>
    <cellStyle name="20% - Accent5 2 2 7 2 3" xfId="36753"/>
    <cellStyle name="20% - Accent5 2 2 7 3" xfId="15695"/>
    <cellStyle name="20% - Accent5 2 2 7 3 2" xfId="36754"/>
    <cellStyle name="20% - Accent5 2 2 7 4" xfId="24278"/>
    <cellStyle name="20% - Accent5 2 2 7 4 2" xfId="36755"/>
    <cellStyle name="20% - Accent5 2 2 7 5" xfId="36756"/>
    <cellStyle name="20% - Accent5 2 2 8" xfId="294"/>
    <cellStyle name="20% - Accent5 2 2 8 2" xfId="6640"/>
    <cellStyle name="20% - Accent5 2 2 8 2 2" xfId="21423"/>
    <cellStyle name="20% - Accent5 2 2 8 2 2 2" xfId="36757"/>
    <cellStyle name="20% - Accent5 2 2 8 2 3" xfId="36758"/>
    <cellStyle name="20% - Accent5 2 2 8 3" xfId="15575"/>
    <cellStyle name="20% - Accent5 2 2 8 3 2" xfId="36759"/>
    <cellStyle name="20% - Accent5 2 2 8 4" xfId="24189"/>
    <cellStyle name="20% - Accent5 2 2 8 4 2" xfId="36760"/>
    <cellStyle name="20% - Accent5 2 2 8 5" xfId="36761"/>
    <cellStyle name="20% - Accent5 2 2 9" xfId="3122"/>
    <cellStyle name="20% - Accent5 2 2 9 2" xfId="17926"/>
    <cellStyle name="20% - Accent5 2 2 9 2 2" xfId="36762"/>
    <cellStyle name="20% - Accent5 2 2 9 3" xfId="36763"/>
    <cellStyle name="20% - Accent5 2 3" xfId="84"/>
    <cellStyle name="20% - Accent5 2 3 2" xfId="183"/>
    <cellStyle name="20% - Accent5 2 3 2 2" xfId="1182"/>
    <cellStyle name="20% - Accent5 2 3 2 2 2" xfId="3916"/>
    <cellStyle name="20% - Accent5 2 3 2 2 2 2" xfId="18720"/>
    <cellStyle name="20% - Accent5 2 3 2 2 2 2 2" xfId="36764"/>
    <cellStyle name="20% - Accent5 2 3 2 2 2 3" xfId="36765"/>
    <cellStyle name="20% - Accent5 2 3 2 2 3" xfId="16369"/>
    <cellStyle name="20% - Accent5 2 3 2 2 3 2" xfId="36766"/>
    <cellStyle name="20% - Accent5 2 3 2 2 4" xfId="24936"/>
    <cellStyle name="20% - Accent5 2 3 2 2 4 2" xfId="36767"/>
    <cellStyle name="20% - Accent5 2 3 2 2 5" xfId="36768"/>
    <cellStyle name="20% - Accent5 2 3 2 3" xfId="1181"/>
    <cellStyle name="20% - Accent5 2 3 2 3 2" xfId="16368"/>
    <cellStyle name="20% - Accent5 2 3 2 3 2 2" xfId="36769"/>
    <cellStyle name="20% - Accent5 2 3 2 3 3" xfId="36770"/>
    <cellStyle name="20% - Accent5 2 3 2 4" xfId="3915"/>
    <cellStyle name="20% - Accent5 2 3 2 4 2" xfId="18719"/>
    <cellStyle name="20% - Accent5 2 3 2 4 2 2" xfId="36771"/>
    <cellStyle name="20% - Accent5 2 3 2 4 3" xfId="36772"/>
    <cellStyle name="20% - Accent5 2 3 2 5" xfId="15500"/>
    <cellStyle name="20% - Accent5 2 3 2 5 2" xfId="36773"/>
    <cellStyle name="20% - Accent5 2 3 2 6" xfId="24103"/>
    <cellStyle name="20% - Accent5 2 3 2 6 2" xfId="36774"/>
    <cellStyle name="20% - Accent5 2 3 2 7" xfId="36775"/>
    <cellStyle name="20% - Accent5 2 3 3" xfId="1183"/>
    <cellStyle name="20% - Accent5 2 3 3 2" xfId="3917"/>
    <cellStyle name="20% - Accent5 2 3 3 2 2" xfId="18721"/>
    <cellStyle name="20% - Accent5 2 3 3 2 2 2" xfId="36776"/>
    <cellStyle name="20% - Accent5 2 3 3 2 3" xfId="36777"/>
    <cellStyle name="20% - Accent5 2 3 3 3" xfId="16370"/>
    <cellStyle name="20% - Accent5 2 3 3 3 2" xfId="36778"/>
    <cellStyle name="20% - Accent5 2 3 3 4" xfId="24937"/>
    <cellStyle name="20% - Accent5 2 3 3 4 2" xfId="36779"/>
    <cellStyle name="20% - Accent5 2 3 3 5" xfId="36780"/>
    <cellStyle name="20% - Accent5 2 3 4" xfId="472"/>
    <cellStyle name="20% - Accent5 2 3 4 2" xfId="3290"/>
    <cellStyle name="20% - Accent5 2 3 4 2 2" xfId="18094"/>
    <cellStyle name="20% - Accent5 2 3 4 2 2 2" xfId="36781"/>
    <cellStyle name="20% - Accent5 2 3 4 2 3" xfId="36782"/>
    <cellStyle name="20% - Accent5 2 3 4 3" xfId="15743"/>
    <cellStyle name="20% - Accent5 2 3 4 3 2" xfId="36783"/>
    <cellStyle name="20% - Accent5 2 3 4 4" xfId="24327"/>
    <cellStyle name="20% - Accent5 2 3 4 4 2" xfId="36784"/>
    <cellStyle name="20% - Accent5 2 3 4 5" xfId="36785"/>
    <cellStyle name="20% - Accent5 2 3 5" xfId="342"/>
    <cellStyle name="20% - Accent5 2 3 5 2" xfId="6641"/>
    <cellStyle name="20% - Accent5 2 3 5 2 2" xfId="21424"/>
    <cellStyle name="20% - Accent5 2 3 5 2 2 2" xfId="36786"/>
    <cellStyle name="20% - Accent5 2 3 5 2 3" xfId="36787"/>
    <cellStyle name="20% - Accent5 2 3 5 3" xfId="15623"/>
    <cellStyle name="20% - Accent5 2 3 5 3 2" xfId="36788"/>
    <cellStyle name="20% - Accent5 2 3 5 4" xfId="24228"/>
    <cellStyle name="20% - Accent5 2 3 5 4 2" xfId="36789"/>
    <cellStyle name="20% - Accent5 2 3 5 5" xfId="36790"/>
    <cellStyle name="20% - Accent5 2 3 6" xfId="3170"/>
    <cellStyle name="20% - Accent5 2 3 6 2" xfId="17974"/>
    <cellStyle name="20% - Accent5 2 3 6 2 2" xfId="36791"/>
    <cellStyle name="20% - Accent5 2 3 6 3" xfId="36792"/>
    <cellStyle name="20% - Accent5 2 3 7" xfId="15405"/>
    <cellStyle name="20% - Accent5 2 3 7 2" xfId="36793"/>
    <cellStyle name="20% - Accent5 2 3 8" xfId="24005"/>
    <cellStyle name="20% - Accent5 2 3 8 2" xfId="36794"/>
    <cellStyle name="20% - Accent5 2 3 9" xfId="36795"/>
    <cellStyle name="20% - Accent5 2 4" xfId="132"/>
    <cellStyle name="20% - Accent5 2 4 2" xfId="1185"/>
    <cellStyle name="20% - Accent5 2 4 2 2" xfId="3919"/>
    <cellStyle name="20% - Accent5 2 4 2 2 2" xfId="18723"/>
    <cellStyle name="20% - Accent5 2 4 2 2 2 2" xfId="36796"/>
    <cellStyle name="20% - Accent5 2 4 2 2 3" xfId="36797"/>
    <cellStyle name="20% - Accent5 2 4 2 3" xfId="16372"/>
    <cellStyle name="20% - Accent5 2 4 2 3 2" xfId="36798"/>
    <cellStyle name="20% - Accent5 2 4 2 4" xfId="24939"/>
    <cellStyle name="20% - Accent5 2 4 2 4 2" xfId="36799"/>
    <cellStyle name="20% - Accent5 2 4 2 5" xfId="36800"/>
    <cellStyle name="20% - Accent5 2 4 3" xfId="1184"/>
    <cellStyle name="20% - Accent5 2 4 3 2" xfId="6642"/>
    <cellStyle name="20% - Accent5 2 4 3 3" xfId="16371"/>
    <cellStyle name="20% - Accent5 2 4 3 3 2" xfId="36801"/>
    <cellStyle name="20% - Accent5 2 4 3 4" xfId="24938"/>
    <cellStyle name="20% - Accent5 2 4 3 4 2" xfId="36802"/>
    <cellStyle name="20% - Accent5 2 4 4" xfId="3918"/>
    <cellStyle name="20% - Accent5 2 4 4 2" xfId="18722"/>
    <cellStyle name="20% - Accent5 2 4 4 2 2" xfId="36803"/>
    <cellStyle name="20% - Accent5 2 4 4 3" xfId="36804"/>
    <cellStyle name="20% - Accent5 2 4 5" xfId="15451"/>
    <cellStyle name="20% - Accent5 2 4 5 2" xfId="36805"/>
    <cellStyle name="20% - Accent5 2 4 6" xfId="24053"/>
    <cellStyle name="20% - Accent5 2 4 6 2" xfId="36806"/>
    <cellStyle name="20% - Accent5 2 4 7" xfId="36807"/>
    <cellStyle name="20% - Accent5 2 5" xfId="1186"/>
    <cellStyle name="20% - Accent5 2 5 2" xfId="3920"/>
    <cellStyle name="20% - Accent5 2 5 2 2" xfId="18724"/>
    <cellStyle name="20% - Accent5 2 5 2 2 2" xfId="36808"/>
    <cellStyle name="20% - Accent5 2 5 2 3" xfId="36809"/>
    <cellStyle name="20% - Accent5 2 5 3" xfId="16373"/>
    <cellStyle name="20% - Accent5 2 5 3 2" xfId="36810"/>
    <cellStyle name="20% - Accent5 2 5 4" xfId="24940"/>
    <cellStyle name="20% - Accent5 2 5 4 2" xfId="36811"/>
    <cellStyle name="20% - Accent5 2 5 5" xfId="36812"/>
    <cellStyle name="20% - Accent5 2 6" xfId="1187"/>
    <cellStyle name="20% - Accent5 2 6 2" xfId="3921"/>
    <cellStyle name="20% - Accent5 2 6 2 2" xfId="18725"/>
    <cellStyle name="20% - Accent5 2 6 2 2 2" xfId="36813"/>
    <cellStyle name="20% - Accent5 2 6 2 3" xfId="36814"/>
    <cellStyle name="20% - Accent5 2 6 3" xfId="16374"/>
    <cellStyle name="20% - Accent5 2 6 3 2" xfId="36815"/>
    <cellStyle name="20% - Accent5 2 6 4" xfId="24941"/>
    <cellStyle name="20% - Accent5 2 6 4 2" xfId="36816"/>
    <cellStyle name="20% - Accent5 2 6 5" xfId="36817"/>
    <cellStyle name="20% - Accent5 2 7" xfId="1188"/>
    <cellStyle name="20% - Accent5 2 8" xfId="1189"/>
    <cellStyle name="20% - Accent5 2 8 2" xfId="3922"/>
    <cellStyle name="20% - Accent5 2 8 2 2" xfId="18726"/>
    <cellStyle name="20% - Accent5 2 8 2 2 2" xfId="36818"/>
    <cellStyle name="20% - Accent5 2 8 2 3" xfId="36819"/>
    <cellStyle name="20% - Accent5 2 8 3" xfId="16375"/>
    <cellStyle name="20% - Accent5 2 8 3 2" xfId="36820"/>
    <cellStyle name="20% - Accent5 2 8 4" xfId="24942"/>
    <cellStyle name="20% - Accent5 2 8 4 2" xfId="36821"/>
    <cellStyle name="20% - Accent5 2 8 5" xfId="36822"/>
    <cellStyle name="20% - Accent5 2 9" xfId="1190"/>
    <cellStyle name="20% - Accent5 2 9 2" xfId="3923"/>
    <cellStyle name="20% - Accent5 2 9 2 2" xfId="18727"/>
    <cellStyle name="20% - Accent5 2 9 2 2 2" xfId="36823"/>
    <cellStyle name="20% - Accent5 2 9 2 3" xfId="36824"/>
    <cellStyle name="20% - Accent5 2 9 3" xfId="16376"/>
    <cellStyle name="20% - Accent5 2 9 3 2" xfId="36825"/>
    <cellStyle name="20% - Accent5 2 9 4" xfId="24943"/>
    <cellStyle name="20% - Accent5 2 9 4 2" xfId="36826"/>
    <cellStyle name="20% - Accent5 2 9 5" xfId="36827"/>
    <cellStyle name="20% - Accent5 20" xfId="1191"/>
    <cellStyle name="20% - Accent5 20 2" xfId="6643"/>
    <cellStyle name="20% - Accent5 20 2 2" xfId="21425"/>
    <cellStyle name="20% - Accent5 20 2 2 2" xfId="36828"/>
    <cellStyle name="20% - Accent5 20 2 3" xfId="27577"/>
    <cellStyle name="20% - Accent5 20 2 3 2" xfId="36829"/>
    <cellStyle name="20% - Accent5 20 2 4" xfId="36830"/>
    <cellStyle name="20% - Accent5 20 3" xfId="3924"/>
    <cellStyle name="20% - Accent5 20 3 2" xfId="18728"/>
    <cellStyle name="20% - Accent5 20 3 2 2" xfId="36831"/>
    <cellStyle name="20% - Accent5 20 3 3" xfId="36832"/>
    <cellStyle name="20% - Accent5 20 4" xfId="16377"/>
    <cellStyle name="20% - Accent5 20 4 2" xfId="36833"/>
    <cellStyle name="20% - Accent5 20 5" xfId="24944"/>
    <cellStyle name="20% - Accent5 20 5 2" xfId="36834"/>
    <cellStyle name="20% - Accent5 20 6" xfId="36835"/>
    <cellStyle name="20% - Accent5 200" xfId="6644"/>
    <cellStyle name="20% - Accent5 200 2" xfId="21426"/>
    <cellStyle name="20% - Accent5 200 2 2" xfId="36836"/>
    <cellStyle name="20% - Accent5 200 3" xfId="27578"/>
    <cellStyle name="20% - Accent5 200 3 2" xfId="36837"/>
    <cellStyle name="20% - Accent5 200 4" xfId="36838"/>
    <cellStyle name="20% - Accent5 201" xfId="6645"/>
    <cellStyle name="20% - Accent5 201 2" xfId="21427"/>
    <cellStyle name="20% - Accent5 201 2 2" xfId="36839"/>
    <cellStyle name="20% - Accent5 201 3" xfId="27579"/>
    <cellStyle name="20% - Accent5 201 3 2" xfId="36840"/>
    <cellStyle name="20% - Accent5 201 4" xfId="36841"/>
    <cellStyle name="20% - Accent5 202" xfId="6646"/>
    <cellStyle name="20% - Accent5 202 2" xfId="21428"/>
    <cellStyle name="20% - Accent5 202 2 2" xfId="36842"/>
    <cellStyle name="20% - Accent5 202 3" xfId="27580"/>
    <cellStyle name="20% - Accent5 202 3 2" xfId="36843"/>
    <cellStyle name="20% - Accent5 202 4" xfId="36844"/>
    <cellStyle name="20% - Accent5 203" xfId="6647"/>
    <cellStyle name="20% - Accent5 203 2" xfId="21429"/>
    <cellStyle name="20% - Accent5 203 2 2" xfId="36845"/>
    <cellStyle name="20% - Accent5 203 3" xfId="27581"/>
    <cellStyle name="20% - Accent5 203 3 2" xfId="36846"/>
    <cellStyle name="20% - Accent5 203 4" xfId="36847"/>
    <cellStyle name="20% - Accent5 204" xfId="6648"/>
    <cellStyle name="20% - Accent5 204 2" xfId="21430"/>
    <cellStyle name="20% - Accent5 204 2 2" xfId="36848"/>
    <cellStyle name="20% - Accent5 204 3" xfId="27582"/>
    <cellStyle name="20% - Accent5 204 3 2" xfId="36849"/>
    <cellStyle name="20% - Accent5 204 4" xfId="36850"/>
    <cellStyle name="20% - Accent5 205" xfId="6649"/>
    <cellStyle name="20% - Accent5 205 2" xfId="21431"/>
    <cellStyle name="20% - Accent5 205 2 2" xfId="36851"/>
    <cellStyle name="20% - Accent5 205 3" xfId="27583"/>
    <cellStyle name="20% - Accent5 205 3 2" xfId="36852"/>
    <cellStyle name="20% - Accent5 205 4" xfId="36853"/>
    <cellStyle name="20% - Accent5 206" xfId="6650"/>
    <cellStyle name="20% - Accent5 206 2" xfId="21432"/>
    <cellStyle name="20% - Accent5 206 2 2" xfId="36854"/>
    <cellStyle name="20% - Accent5 206 3" xfId="27584"/>
    <cellStyle name="20% - Accent5 206 3 2" xfId="36855"/>
    <cellStyle name="20% - Accent5 206 4" xfId="36856"/>
    <cellStyle name="20% - Accent5 207" xfId="6651"/>
    <cellStyle name="20% - Accent5 207 2" xfId="21433"/>
    <cellStyle name="20% - Accent5 207 2 2" xfId="36857"/>
    <cellStyle name="20% - Accent5 207 3" xfId="27585"/>
    <cellStyle name="20% - Accent5 207 3 2" xfId="36858"/>
    <cellStyle name="20% - Accent5 207 4" xfId="36859"/>
    <cellStyle name="20% - Accent5 208" xfId="6652"/>
    <cellStyle name="20% - Accent5 208 2" xfId="21434"/>
    <cellStyle name="20% - Accent5 208 2 2" xfId="36860"/>
    <cellStyle name="20% - Accent5 208 3" xfId="27586"/>
    <cellStyle name="20% - Accent5 208 3 2" xfId="36861"/>
    <cellStyle name="20% - Accent5 208 4" xfId="36862"/>
    <cellStyle name="20% - Accent5 209" xfId="6653"/>
    <cellStyle name="20% - Accent5 209 2" xfId="21435"/>
    <cellStyle name="20% - Accent5 209 2 2" xfId="36863"/>
    <cellStyle name="20% - Accent5 209 3" xfId="27587"/>
    <cellStyle name="20% - Accent5 209 3 2" xfId="36864"/>
    <cellStyle name="20% - Accent5 209 4" xfId="36865"/>
    <cellStyle name="20% - Accent5 21" xfId="1192"/>
    <cellStyle name="20% - Accent5 21 2" xfId="6654"/>
    <cellStyle name="20% - Accent5 21 2 2" xfId="21436"/>
    <cellStyle name="20% - Accent5 21 2 2 2" xfId="36866"/>
    <cellStyle name="20% - Accent5 21 2 3" xfId="27588"/>
    <cellStyle name="20% - Accent5 21 2 3 2" xfId="36867"/>
    <cellStyle name="20% - Accent5 21 2 4" xfId="36868"/>
    <cellStyle name="20% - Accent5 21 3" xfId="3925"/>
    <cellStyle name="20% - Accent5 21 3 2" xfId="18729"/>
    <cellStyle name="20% - Accent5 21 3 2 2" xfId="36869"/>
    <cellStyle name="20% - Accent5 21 3 3" xfId="36870"/>
    <cellStyle name="20% - Accent5 21 4" xfId="16378"/>
    <cellStyle name="20% - Accent5 21 4 2" xfId="36871"/>
    <cellStyle name="20% - Accent5 21 5" xfId="24945"/>
    <cellStyle name="20% - Accent5 21 5 2" xfId="36872"/>
    <cellStyle name="20% - Accent5 21 6" xfId="36873"/>
    <cellStyle name="20% - Accent5 210" xfId="6655"/>
    <cellStyle name="20% - Accent5 210 2" xfId="21437"/>
    <cellStyle name="20% - Accent5 210 2 2" xfId="36874"/>
    <cellStyle name="20% - Accent5 210 3" xfId="27589"/>
    <cellStyle name="20% - Accent5 210 3 2" xfId="36875"/>
    <cellStyle name="20% - Accent5 210 4" xfId="36876"/>
    <cellStyle name="20% - Accent5 211" xfId="6656"/>
    <cellStyle name="20% - Accent5 211 2" xfId="21438"/>
    <cellStyle name="20% - Accent5 211 2 2" xfId="36877"/>
    <cellStyle name="20% - Accent5 211 3" xfId="27590"/>
    <cellStyle name="20% - Accent5 211 3 2" xfId="36878"/>
    <cellStyle name="20% - Accent5 211 4" xfId="36879"/>
    <cellStyle name="20% - Accent5 212" xfId="6657"/>
    <cellStyle name="20% - Accent5 212 2" xfId="21439"/>
    <cellStyle name="20% - Accent5 212 2 2" xfId="36880"/>
    <cellStyle name="20% - Accent5 212 3" xfId="27591"/>
    <cellStyle name="20% - Accent5 212 3 2" xfId="36881"/>
    <cellStyle name="20% - Accent5 212 4" xfId="36882"/>
    <cellStyle name="20% - Accent5 213" xfId="6658"/>
    <cellStyle name="20% - Accent5 213 2" xfId="21440"/>
    <cellStyle name="20% - Accent5 213 2 2" xfId="36883"/>
    <cellStyle name="20% - Accent5 213 3" xfId="27592"/>
    <cellStyle name="20% - Accent5 213 3 2" xfId="36884"/>
    <cellStyle name="20% - Accent5 213 4" xfId="36885"/>
    <cellStyle name="20% - Accent5 214" xfId="6659"/>
    <cellStyle name="20% - Accent5 214 2" xfId="21441"/>
    <cellStyle name="20% - Accent5 214 2 2" xfId="36886"/>
    <cellStyle name="20% - Accent5 214 3" xfId="27593"/>
    <cellStyle name="20% - Accent5 214 3 2" xfId="36887"/>
    <cellStyle name="20% - Accent5 214 4" xfId="36888"/>
    <cellStyle name="20% - Accent5 215" xfId="6660"/>
    <cellStyle name="20% - Accent5 215 2" xfId="21442"/>
    <cellStyle name="20% - Accent5 215 2 2" xfId="36889"/>
    <cellStyle name="20% - Accent5 215 3" xfId="27594"/>
    <cellStyle name="20% - Accent5 215 3 2" xfId="36890"/>
    <cellStyle name="20% - Accent5 215 4" xfId="36891"/>
    <cellStyle name="20% - Accent5 216" xfId="6661"/>
    <cellStyle name="20% - Accent5 216 2" xfId="21443"/>
    <cellStyle name="20% - Accent5 216 2 2" xfId="36892"/>
    <cellStyle name="20% - Accent5 216 3" xfId="27595"/>
    <cellStyle name="20% - Accent5 216 3 2" xfId="36893"/>
    <cellStyle name="20% - Accent5 216 4" xfId="36894"/>
    <cellStyle name="20% - Accent5 217" xfId="6662"/>
    <cellStyle name="20% - Accent5 217 2" xfId="21444"/>
    <cellStyle name="20% - Accent5 217 2 2" xfId="36895"/>
    <cellStyle name="20% - Accent5 217 3" xfId="27596"/>
    <cellStyle name="20% - Accent5 217 3 2" xfId="36896"/>
    <cellStyle name="20% - Accent5 217 4" xfId="36897"/>
    <cellStyle name="20% - Accent5 218" xfId="6663"/>
    <cellStyle name="20% - Accent5 218 2" xfId="21445"/>
    <cellStyle name="20% - Accent5 218 2 2" xfId="36898"/>
    <cellStyle name="20% - Accent5 218 3" xfId="27597"/>
    <cellStyle name="20% - Accent5 218 3 2" xfId="36899"/>
    <cellStyle name="20% - Accent5 218 4" xfId="36900"/>
    <cellStyle name="20% - Accent5 219" xfId="6664"/>
    <cellStyle name="20% - Accent5 219 2" xfId="21446"/>
    <cellStyle name="20% - Accent5 219 2 2" xfId="36901"/>
    <cellStyle name="20% - Accent5 219 3" xfId="27598"/>
    <cellStyle name="20% - Accent5 219 3 2" xfId="36902"/>
    <cellStyle name="20% - Accent5 219 4" xfId="36903"/>
    <cellStyle name="20% - Accent5 22" xfId="6665"/>
    <cellStyle name="20% - Accent5 22 2" xfId="21447"/>
    <cellStyle name="20% - Accent5 22 2 2" xfId="36904"/>
    <cellStyle name="20% - Accent5 22 3" xfId="27599"/>
    <cellStyle name="20% - Accent5 22 3 2" xfId="36905"/>
    <cellStyle name="20% - Accent5 22 4" xfId="36906"/>
    <cellStyle name="20% - Accent5 220" xfId="6666"/>
    <cellStyle name="20% - Accent5 220 2" xfId="21448"/>
    <cellStyle name="20% - Accent5 220 2 2" xfId="36907"/>
    <cellStyle name="20% - Accent5 220 3" xfId="27600"/>
    <cellStyle name="20% - Accent5 220 3 2" xfId="36908"/>
    <cellStyle name="20% - Accent5 220 4" xfId="36909"/>
    <cellStyle name="20% - Accent5 221" xfId="6667"/>
    <cellStyle name="20% - Accent5 221 2" xfId="21449"/>
    <cellStyle name="20% - Accent5 221 2 2" xfId="36910"/>
    <cellStyle name="20% - Accent5 221 3" xfId="27601"/>
    <cellStyle name="20% - Accent5 221 3 2" xfId="36911"/>
    <cellStyle name="20% - Accent5 221 4" xfId="36912"/>
    <cellStyle name="20% - Accent5 222" xfId="6668"/>
    <cellStyle name="20% - Accent5 222 2" xfId="21450"/>
    <cellStyle name="20% - Accent5 222 2 2" xfId="36913"/>
    <cellStyle name="20% - Accent5 222 3" xfId="27602"/>
    <cellStyle name="20% - Accent5 222 3 2" xfId="36914"/>
    <cellStyle name="20% - Accent5 222 4" xfId="36915"/>
    <cellStyle name="20% - Accent5 223" xfId="6669"/>
    <cellStyle name="20% - Accent5 223 2" xfId="21451"/>
    <cellStyle name="20% - Accent5 223 2 2" xfId="36916"/>
    <cellStyle name="20% - Accent5 223 3" xfId="27603"/>
    <cellStyle name="20% - Accent5 223 3 2" xfId="36917"/>
    <cellStyle name="20% - Accent5 223 4" xfId="36918"/>
    <cellStyle name="20% - Accent5 224" xfId="6670"/>
    <cellStyle name="20% - Accent5 224 2" xfId="21452"/>
    <cellStyle name="20% - Accent5 224 2 2" xfId="36919"/>
    <cellStyle name="20% - Accent5 224 3" xfId="27604"/>
    <cellStyle name="20% - Accent5 224 3 2" xfId="36920"/>
    <cellStyle name="20% - Accent5 224 4" xfId="36921"/>
    <cellStyle name="20% - Accent5 225" xfId="6671"/>
    <cellStyle name="20% - Accent5 225 2" xfId="21453"/>
    <cellStyle name="20% - Accent5 225 2 2" xfId="36922"/>
    <cellStyle name="20% - Accent5 225 3" xfId="27605"/>
    <cellStyle name="20% - Accent5 225 3 2" xfId="36923"/>
    <cellStyle name="20% - Accent5 225 4" xfId="36924"/>
    <cellStyle name="20% - Accent5 226" xfId="6672"/>
    <cellStyle name="20% - Accent5 226 2" xfId="21454"/>
    <cellStyle name="20% - Accent5 226 2 2" xfId="36925"/>
    <cellStyle name="20% - Accent5 226 3" xfId="27606"/>
    <cellStyle name="20% - Accent5 226 3 2" xfId="36926"/>
    <cellStyle name="20% - Accent5 226 4" xfId="36927"/>
    <cellStyle name="20% - Accent5 227" xfId="6673"/>
    <cellStyle name="20% - Accent5 227 2" xfId="21455"/>
    <cellStyle name="20% - Accent5 227 2 2" xfId="36928"/>
    <cellStyle name="20% - Accent5 227 3" xfId="27607"/>
    <cellStyle name="20% - Accent5 227 3 2" xfId="36929"/>
    <cellStyle name="20% - Accent5 227 4" xfId="36930"/>
    <cellStyle name="20% - Accent5 228" xfId="6674"/>
    <cellStyle name="20% - Accent5 228 2" xfId="21456"/>
    <cellStyle name="20% - Accent5 228 2 2" xfId="36931"/>
    <cellStyle name="20% - Accent5 228 3" xfId="27608"/>
    <cellStyle name="20% - Accent5 228 3 2" xfId="36932"/>
    <cellStyle name="20% - Accent5 228 4" xfId="36933"/>
    <cellStyle name="20% - Accent5 229" xfId="6675"/>
    <cellStyle name="20% - Accent5 229 2" xfId="21457"/>
    <cellStyle name="20% - Accent5 229 2 2" xfId="36934"/>
    <cellStyle name="20% - Accent5 229 3" xfId="27609"/>
    <cellStyle name="20% - Accent5 229 3 2" xfId="36935"/>
    <cellStyle name="20% - Accent5 229 4" xfId="36936"/>
    <cellStyle name="20% - Accent5 23" xfId="6676"/>
    <cellStyle name="20% - Accent5 23 2" xfId="21458"/>
    <cellStyle name="20% - Accent5 23 2 2" xfId="36937"/>
    <cellStyle name="20% - Accent5 23 3" xfId="27610"/>
    <cellStyle name="20% - Accent5 23 3 2" xfId="36938"/>
    <cellStyle name="20% - Accent5 23 4" xfId="36939"/>
    <cellStyle name="20% - Accent5 230" xfId="6677"/>
    <cellStyle name="20% - Accent5 230 2" xfId="21459"/>
    <cellStyle name="20% - Accent5 230 2 2" xfId="36940"/>
    <cellStyle name="20% - Accent5 230 3" xfId="27611"/>
    <cellStyle name="20% - Accent5 230 3 2" xfId="36941"/>
    <cellStyle name="20% - Accent5 230 4" xfId="36942"/>
    <cellStyle name="20% - Accent5 231" xfId="6678"/>
    <cellStyle name="20% - Accent5 231 2" xfId="21460"/>
    <cellStyle name="20% - Accent5 231 2 2" xfId="36943"/>
    <cellStyle name="20% - Accent5 231 3" xfId="27612"/>
    <cellStyle name="20% - Accent5 231 3 2" xfId="36944"/>
    <cellStyle name="20% - Accent5 231 4" xfId="36945"/>
    <cellStyle name="20% - Accent5 232" xfId="6679"/>
    <cellStyle name="20% - Accent5 232 2" xfId="21461"/>
    <cellStyle name="20% - Accent5 232 2 2" xfId="36946"/>
    <cellStyle name="20% - Accent5 232 3" xfId="27613"/>
    <cellStyle name="20% - Accent5 232 3 2" xfId="36947"/>
    <cellStyle name="20% - Accent5 232 4" xfId="36948"/>
    <cellStyle name="20% - Accent5 233" xfId="6680"/>
    <cellStyle name="20% - Accent5 233 2" xfId="21462"/>
    <cellStyle name="20% - Accent5 233 2 2" xfId="36949"/>
    <cellStyle name="20% - Accent5 233 3" xfId="27614"/>
    <cellStyle name="20% - Accent5 233 3 2" xfId="36950"/>
    <cellStyle name="20% - Accent5 233 4" xfId="36951"/>
    <cellStyle name="20% - Accent5 234" xfId="6681"/>
    <cellStyle name="20% - Accent5 234 2" xfId="21463"/>
    <cellStyle name="20% - Accent5 234 2 2" xfId="36952"/>
    <cellStyle name="20% - Accent5 234 3" xfId="27615"/>
    <cellStyle name="20% - Accent5 234 3 2" xfId="36953"/>
    <cellStyle name="20% - Accent5 234 4" xfId="36954"/>
    <cellStyle name="20% - Accent5 235" xfId="6682"/>
    <cellStyle name="20% - Accent5 235 2" xfId="21464"/>
    <cellStyle name="20% - Accent5 235 2 2" xfId="36955"/>
    <cellStyle name="20% - Accent5 235 3" xfId="27616"/>
    <cellStyle name="20% - Accent5 235 3 2" xfId="36956"/>
    <cellStyle name="20% - Accent5 235 4" xfId="36957"/>
    <cellStyle name="20% - Accent5 236" xfId="6683"/>
    <cellStyle name="20% - Accent5 236 2" xfId="21465"/>
    <cellStyle name="20% - Accent5 236 2 2" xfId="36958"/>
    <cellStyle name="20% - Accent5 236 3" xfId="27617"/>
    <cellStyle name="20% - Accent5 236 3 2" xfId="36959"/>
    <cellStyle name="20% - Accent5 236 4" xfId="36960"/>
    <cellStyle name="20% - Accent5 237" xfId="6684"/>
    <cellStyle name="20% - Accent5 237 2" xfId="21466"/>
    <cellStyle name="20% - Accent5 237 2 2" xfId="36961"/>
    <cellStyle name="20% - Accent5 237 3" xfId="27618"/>
    <cellStyle name="20% - Accent5 237 3 2" xfId="36962"/>
    <cellStyle name="20% - Accent5 237 4" xfId="36963"/>
    <cellStyle name="20% - Accent5 238" xfId="6685"/>
    <cellStyle name="20% - Accent5 238 2" xfId="21467"/>
    <cellStyle name="20% - Accent5 238 2 2" xfId="36964"/>
    <cellStyle name="20% - Accent5 238 3" xfId="27619"/>
    <cellStyle name="20% - Accent5 238 3 2" xfId="36965"/>
    <cellStyle name="20% - Accent5 238 4" xfId="36966"/>
    <cellStyle name="20% - Accent5 239" xfId="6686"/>
    <cellStyle name="20% - Accent5 239 2" xfId="21468"/>
    <cellStyle name="20% - Accent5 239 2 2" xfId="36967"/>
    <cellStyle name="20% - Accent5 239 3" xfId="27620"/>
    <cellStyle name="20% - Accent5 239 3 2" xfId="36968"/>
    <cellStyle name="20% - Accent5 239 4" xfId="36969"/>
    <cellStyle name="20% - Accent5 24" xfId="6687"/>
    <cellStyle name="20% - Accent5 24 2" xfId="21469"/>
    <cellStyle name="20% - Accent5 24 2 2" xfId="36970"/>
    <cellStyle name="20% - Accent5 24 3" xfId="27621"/>
    <cellStyle name="20% - Accent5 24 3 2" xfId="36971"/>
    <cellStyle name="20% - Accent5 24 4" xfId="36972"/>
    <cellStyle name="20% - Accent5 240" xfId="6688"/>
    <cellStyle name="20% - Accent5 240 2" xfId="21470"/>
    <cellStyle name="20% - Accent5 240 2 2" xfId="36973"/>
    <cellStyle name="20% - Accent5 240 3" xfId="27622"/>
    <cellStyle name="20% - Accent5 240 3 2" xfId="36974"/>
    <cellStyle name="20% - Accent5 240 4" xfId="36975"/>
    <cellStyle name="20% - Accent5 241" xfId="6689"/>
    <cellStyle name="20% - Accent5 241 2" xfId="21471"/>
    <cellStyle name="20% - Accent5 241 2 2" xfId="36976"/>
    <cellStyle name="20% - Accent5 241 3" xfId="27623"/>
    <cellStyle name="20% - Accent5 241 3 2" xfId="36977"/>
    <cellStyle name="20% - Accent5 241 4" xfId="36978"/>
    <cellStyle name="20% - Accent5 242" xfId="6690"/>
    <cellStyle name="20% - Accent5 242 2" xfId="21472"/>
    <cellStyle name="20% - Accent5 242 2 2" xfId="36979"/>
    <cellStyle name="20% - Accent5 242 3" xfId="27624"/>
    <cellStyle name="20% - Accent5 242 3 2" xfId="36980"/>
    <cellStyle name="20% - Accent5 242 4" xfId="36981"/>
    <cellStyle name="20% - Accent5 243" xfId="6691"/>
    <cellStyle name="20% - Accent5 243 2" xfId="21473"/>
    <cellStyle name="20% - Accent5 243 2 2" xfId="36982"/>
    <cellStyle name="20% - Accent5 243 3" xfId="27625"/>
    <cellStyle name="20% - Accent5 243 3 2" xfId="36983"/>
    <cellStyle name="20% - Accent5 243 4" xfId="36984"/>
    <cellStyle name="20% - Accent5 244" xfId="6692"/>
    <cellStyle name="20% - Accent5 244 2" xfId="21474"/>
    <cellStyle name="20% - Accent5 244 2 2" xfId="36985"/>
    <cellStyle name="20% - Accent5 244 3" xfId="27626"/>
    <cellStyle name="20% - Accent5 244 3 2" xfId="36986"/>
    <cellStyle name="20% - Accent5 244 4" xfId="36987"/>
    <cellStyle name="20% - Accent5 245" xfId="6693"/>
    <cellStyle name="20% - Accent5 245 2" xfId="21475"/>
    <cellStyle name="20% - Accent5 245 2 2" xfId="36988"/>
    <cellStyle name="20% - Accent5 245 3" xfId="27627"/>
    <cellStyle name="20% - Accent5 245 3 2" xfId="36989"/>
    <cellStyle name="20% - Accent5 245 4" xfId="36990"/>
    <cellStyle name="20% - Accent5 246" xfId="6694"/>
    <cellStyle name="20% - Accent5 246 2" xfId="21476"/>
    <cellStyle name="20% - Accent5 246 2 2" xfId="36991"/>
    <cellStyle name="20% - Accent5 246 3" xfId="27628"/>
    <cellStyle name="20% - Accent5 246 3 2" xfId="36992"/>
    <cellStyle name="20% - Accent5 246 4" xfId="36993"/>
    <cellStyle name="20% - Accent5 247" xfId="6695"/>
    <cellStyle name="20% - Accent5 247 2" xfId="21477"/>
    <cellStyle name="20% - Accent5 247 2 2" xfId="36994"/>
    <cellStyle name="20% - Accent5 247 3" xfId="27629"/>
    <cellStyle name="20% - Accent5 247 3 2" xfId="36995"/>
    <cellStyle name="20% - Accent5 247 4" xfId="36996"/>
    <cellStyle name="20% - Accent5 248" xfId="6696"/>
    <cellStyle name="20% - Accent5 248 2" xfId="21478"/>
    <cellStyle name="20% - Accent5 248 2 2" xfId="36997"/>
    <cellStyle name="20% - Accent5 248 3" xfId="27630"/>
    <cellStyle name="20% - Accent5 248 3 2" xfId="36998"/>
    <cellStyle name="20% - Accent5 248 4" xfId="36999"/>
    <cellStyle name="20% - Accent5 249" xfId="6697"/>
    <cellStyle name="20% - Accent5 249 2" xfId="21479"/>
    <cellStyle name="20% - Accent5 249 2 2" xfId="37000"/>
    <cellStyle name="20% - Accent5 249 3" xfId="27631"/>
    <cellStyle name="20% - Accent5 249 3 2" xfId="37001"/>
    <cellStyle name="20% - Accent5 249 4" xfId="37002"/>
    <cellStyle name="20% - Accent5 25" xfId="6698"/>
    <cellStyle name="20% - Accent5 25 2" xfId="21480"/>
    <cellStyle name="20% - Accent5 25 2 2" xfId="37003"/>
    <cellStyle name="20% - Accent5 25 3" xfId="27632"/>
    <cellStyle name="20% - Accent5 25 3 2" xfId="37004"/>
    <cellStyle name="20% - Accent5 25 4" xfId="37005"/>
    <cellStyle name="20% - Accent5 250" xfId="6699"/>
    <cellStyle name="20% - Accent5 250 2" xfId="21481"/>
    <cellStyle name="20% - Accent5 250 2 2" xfId="37006"/>
    <cellStyle name="20% - Accent5 250 3" xfId="27633"/>
    <cellStyle name="20% - Accent5 250 3 2" xfId="37007"/>
    <cellStyle name="20% - Accent5 250 4" xfId="37008"/>
    <cellStyle name="20% - Accent5 251" xfId="6700"/>
    <cellStyle name="20% - Accent5 251 2" xfId="21482"/>
    <cellStyle name="20% - Accent5 251 2 2" xfId="37009"/>
    <cellStyle name="20% - Accent5 251 3" xfId="27634"/>
    <cellStyle name="20% - Accent5 251 3 2" xfId="37010"/>
    <cellStyle name="20% - Accent5 251 4" xfId="37011"/>
    <cellStyle name="20% - Accent5 252" xfId="6701"/>
    <cellStyle name="20% - Accent5 252 2" xfId="21483"/>
    <cellStyle name="20% - Accent5 252 2 2" xfId="37012"/>
    <cellStyle name="20% - Accent5 252 3" xfId="27635"/>
    <cellStyle name="20% - Accent5 252 3 2" xfId="37013"/>
    <cellStyle name="20% - Accent5 252 4" xfId="37014"/>
    <cellStyle name="20% - Accent5 253" xfId="6702"/>
    <cellStyle name="20% - Accent5 253 2" xfId="21484"/>
    <cellStyle name="20% - Accent5 253 2 2" xfId="37015"/>
    <cellStyle name="20% - Accent5 253 3" xfId="27636"/>
    <cellStyle name="20% - Accent5 253 3 2" xfId="37016"/>
    <cellStyle name="20% - Accent5 253 4" xfId="37017"/>
    <cellStyle name="20% - Accent5 254" xfId="6703"/>
    <cellStyle name="20% - Accent5 254 2" xfId="21485"/>
    <cellStyle name="20% - Accent5 254 2 2" xfId="37018"/>
    <cellStyle name="20% - Accent5 254 3" xfId="27637"/>
    <cellStyle name="20% - Accent5 254 3 2" xfId="37019"/>
    <cellStyle name="20% - Accent5 254 4" xfId="37020"/>
    <cellStyle name="20% - Accent5 255" xfId="6704"/>
    <cellStyle name="20% - Accent5 255 2" xfId="21486"/>
    <cellStyle name="20% - Accent5 255 2 2" xfId="37021"/>
    <cellStyle name="20% - Accent5 255 3" xfId="27638"/>
    <cellStyle name="20% - Accent5 255 3 2" xfId="37022"/>
    <cellStyle name="20% - Accent5 255 4" xfId="37023"/>
    <cellStyle name="20% - Accent5 256" xfId="6705"/>
    <cellStyle name="20% - Accent5 256 2" xfId="21487"/>
    <cellStyle name="20% - Accent5 256 2 2" xfId="37024"/>
    <cellStyle name="20% - Accent5 256 3" xfId="27639"/>
    <cellStyle name="20% - Accent5 256 3 2" xfId="37025"/>
    <cellStyle name="20% - Accent5 256 4" xfId="37026"/>
    <cellStyle name="20% - Accent5 257" xfId="6706"/>
    <cellStyle name="20% - Accent5 257 2" xfId="21488"/>
    <cellStyle name="20% - Accent5 257 2 2" xfId="37027"/>
    <cellStyle name="20% - Accent5 257 3" xfId="27640"/>
    <cellStyle name="20% - Accent5 257 3 2" xfId="37028"/>
    <cellStyle name="20% - Accent5 257 4" xfId="37029"/>
    <cellStyle name="20% - Accent5 258" xfId="6707"/>
    <cellStyle name="20% - Accent5 258 2" xfId="21489"/>
    <cellStyle name="20% - Accent5 258 2 2" xfId="37030"/>
    <cellStyle name="20% - Accent5 258 3" xfId="27641"/>
    <cellStyle name="20% - Accent5 258 3 2" xfId="37031"/>
    <cellStyle name="20% - Accent5 258 4" xfId="37032"/>
    <cellStyle name="20% - Accent5 259" xfId="6708"/>
    <cellStyle name="20% - Accent5 259 2" xfId="21490"/>
    <cellStyle name="20% - Accent5 259 2 2" xfId="37033"/>
    <cellStyle name="20% - Accent5 259 3" xfId="27642"/>
    <cellStyle name="20% - Accent5 259 3 2" xfId="37034"/>
    <cellStyle name="20% - Accent5 259 4" xfId="37035"/>
    <cellStyle name="20% - Accent5 26" xfId="6709"/>
    <cellStyle name="20% - Accent5 26 2" xfId="21491"/>
    <cellStyle name="20% - Accent5 26 2 2" xfId="37036"/>
    <cellStyle name="20% - Accent5 26 3" xfId="27643"/>
    <cellStyle name="20% - Accent5 26 3 2" xfId="37037"/>
    <cellStyle name="20% - Accent5 26 4" xfId="37038"/>
    <cellStyle name="20% - Accent5 260" xfId="6710"/>
    <cellStyle name="20% - Accent5 261" xfId="6711"/>
    <cellStyle name="20% - Accent5 262" xfId="6712"/>
    <cellStyle name="20% - Accent5 27" xfId="6713"/>
    <cellStyle name="20% - Accent5 27 2" xfId="21492"/>
    <cellStyle name="20% - Accent5 27 2 2" xfId="37039"/>
    <cellStyle name="20% - Accent5 27 3" xfId="27644"/>
    <cellStyle name="20% - Accent5 27 3 2" xfId="37040"/>
    <cellStyle name="20% - Accent5 27 4" xfId="37041"/>
    <cellStyle name="20% - Accent5 28" xfId="6714"/>
    <cellStyle name="20% - Accent5 28 2" xfId="21493"/>
    <cellStyle name="20% - Accent5 28 2 2" xfId="37042"/>
    <cellStyle name="20% - Accent5 28 3" xfId="27645"/>
    <cellStyle name="20% - Accent5 28 3 2" xfId="37043"/>
    <cellStyle name="20% - Accent5 28 4" xfId="37044"/>
    <cellStyle name="20% - Accent5 29" xfId="6715"/>
    <cellStyle name="20% - Accent5 29 2" xfId="21494"/>
    <cellStyle name="20% - Accent5 29 2 2" xfId="37045"/>
    <cellStyle name="20% - Accent5 29 3" xfId="27646"/>
    <cellStyle name="20% - Accent5 29 3 2" xfId="37046"/>
    <cellStyle name="20% - Accent5 29 4" xfId="37047"/>
    <cellStyle name="20% - Accent5 3" xfId="18"/>
    <cellStyle name="20% - Accent5 3 10" xfId="295"/>
    <cellStyle name="20% - Accent5 3 10 2" xfId="6716"/>
    <cellStyle name="20% - Accent5 3 10 2 2" xfId="21495"/>
    <cellStyle name="20% - Accent5 3 10 2 2 2" xfId="37048"/>
    <cellStyle name="20% - Accent5 3 10 2 3" xfId="37049"/>
    <cellStyle name="20% - Accent5 3 10 3" xfId="15576"/>
    <cellStyle name="20% - Accent5 3 10 3 2" xfId="37050"/>
    <cellStyle name="20% - Accent5 3 10 4" xfId="24190"/>
    <cellStyle name="20% - Accent5 3 10 4 2" xfId="37051"/>
    <cellStyle name="20% - Accent5 3 10 5" xfId="37052"/>
    <cellStyle name="20% - Accent5 3 11" xfId="3123"/>
    <cellStyle name="20% - Accent5 3 11 2" xfId="17927"/>
    <cellStyle name="20% - Accent5 3 11 2 2" xfId="37053"/>
    <cellStyle name="20% - Accent5 3 11 3" xfId="37054"/>
    <cellStyle name="20% - Accent5 3 12" xfId="15350"/>
    <cellStyle name="20% - Accent5 3 12 2" xfId="37055"/>
    <cellStyle name="20% - Accent5 3 13" xfId="23949"/>
    <cellStyle name="20% - Accent5 3 13 2" xfId="37056"/>
    <cellStyle name="20% - Accent5 3 14" xfId="37057"/>
    <cellStyle name="20% - Accent5 3 2" xfId="86"/>
    <cellStyle name="20% - Accent5 3 2 2" xfId="185"/>
    <cellStyle name="20% - Accent5 3 2 2 2" xfId="1194"/>
    <cellStyle name="20% - Accent5 3 2 2 2 2" xfId="3927"/>
    <cellStyle name="20% - Accent5 3 2 2 2 2 2" xfId="18731"/>
    <cellStyle name="20% - Accent5 3 2 2 2 2 2 2" xfId="37058"/>
    <cellStyle name="20% - Accent5 3 2 2 2 2 3" xfId="37059"/>
    <cellStyle name="20% - Accent5 3 2 2 2 3" xfId="16380"/>
    <cellStyle name="20% - Accent5 3 2 2 2 3 2" xfId="37060"/>
    <cellStyle name="20% - Accent5 3 2 2 2 4" xfId="24946"/>
    <cellStyle name="20% - Accent5 3 2 2 2 4 2" xfId="37061"/>
    <cellStyle name="20% - Accent5 3 2 2 2 5" xfId="37062"/>
    <cellStyle name="20% - Accent5 3 2 2 3" xfId="1193"/>
    <cellStyle name="20% - Accent5 3 2 2 3 2" xfId="16379"/>
    <cellStyle name="20% - Accent5 3 2 2 3 2 2" xfId="37063"/>
    <cellStyle name="20% - Accent5 3 2 2 3 3" xfId="37064"/>
    <cellStyle name="20% - Accent5 3 2 2 4" xfId="3926"/>
    <cellStyle name="20% - Accent5 3 2 2 4 2" xfId="18730"/>
    <cellStyle name="20% - Accent5 3 2 2 4 2 2" xfId="37065"/>
    <cellStyle name="20% - Accent5 3 2 2 4 3" xfId="37066"/>
    <cellStyle name="20% - Accent5 3 2 2 5" xfId="15502"/>
    <cellStyle name="20% - Accent5 3 2 2 5 2" xfId="37067"/>
    <cellStyle name="20% - Accent5 3 2 2 6" xfId="24105"/>
    <cellStyle name="20% - Accent5 3 2 2 6 2" xfId="37068"/>
    <cellStyle name="20% - Accent5 3 2 2 7" xfId="37069"/>
    <cellStyle name="20% - Accent5 3 2 3" xfId="1195"/>
    <cellStyle name="20% - Accent5 3 2 3 2" xfId="3928"/>
    <cellStyle name="20% - Accent5 3 2 3 2 2" xfId="18732"/>
    <cellStyle name="20% - Accent5 3 2 3 2 2 2" xfId="37070"/>
    <cellStyle name="20% - Accent5 3 2 3 2 3" xfId="37071"/>
    <cellStyle name="20% - Accent5 3 2 3 3" xfId="16381"/>
    <cellStyle name="20% - Accent5 3 2 3 3 2" xfId="37072"/>
    <cellStyle name="20% - Accent5 3 2 3 4" xfId="24947"/>
    <cellStyle name="20% - Accent5 3 2 3 4 2" xfId="37073"/>
    <cellStyle name="20% - Accent5 3 2 3 5" xfId="37074"/>
    <cellStyle name="20% - Accent5 3 2 4" xfId="474"/>
    <cellStyle name="20% - Accent5 3 2 4 2" xfId="3292"/>
    <cellStyle name="20% - Accent5 3 2 4 2 2" xfId="18096"/>
    <cellStyle name="20% - Accent5 3 2 4 2 2 2" xfId="37075"/>
    <cellStyle name="20% - Accent5 3 2 4 2 3" xfId="37076"/>
    <cellStyle name="20% - Accent5 3 2 4 3" xfId="15745"/>
    <cellStyle name="20% - Accent5 3 2 4 3 2" xfId="37077"/>
    <cellStyle name="20% - Accent5 3 2 4 4" xfId="24329"/>
    <cellStyle name="20% - Accent5 3 2 4 4 2" xfId="37078"/>
    <cellStyle name="20% - Accent5 3 2 4 5" xfId="37079"/>
    <cellStyle name="20% - Accent5 3 2 5" xfId="344"/>
    <cellStyle name="20% - Accent5 3 2 5 2" xfId="15625"/>
    <cellStyle name="20% - Accent5 3 2 5 2 2" xfId="37080"/>
    <cellStyle name="20% - Accent5 3 2 5 3" xfId="37081"/>
    <cellStyle name="20% - Accent5 3 2 6" xfId="3172"/>
    <cellStyle name="20% - Accent5 3 2 6 2" xfId="17976"/>
    <cellStyle name="20% - Accent5 3 2 6 2 2" xfId="37082"/>
    <cellStyle name="20% - Accent5 3 2 6 3" xfId="37083"/>
    <cellStyle name="20% - Accent5 3 2 7" xfId="15407"/>
    <cellStyle name="20% - Accent5 3 2 7 2" xfId="37084"/>
    <cellStyle name="20% - Accent5 3 2 8" xfId="24007"/>
    <cellStyle name="20% - Accent5 3 2 8 2" xfId="37085"/>
    <cellStyle name="20% - Accent5 3 2 9" xfId="37086"/>
    <cellStyle name="20% - Accent5 3 3" xfId="134"/>
    <cellStyle name="20% - Accent5 3 3 2" xfId="1197"/>
    <cellStyle name="20% - Accent5 3 3 2 2" xfId="1198"/>
    <cellStyle name="20% - Accent5 3 3 2 2 2" xfId="3931"/>
    <cellStyle name="20% - Accent5 3 3 2 2 2 2" xfId="18735"/>
    <cellStyle name="20% - Accent5 3 3 2 2 2 2 2" xfId="37087"/>
    <cellStyle name="20% - Accent5 3 3 2 2 2 3" xfId="37088"/>
    <cellStyle name="20% - Accent5 3 3 2 2 3" xfId="16384"/>
    <cellStyle name="20% - Accent5 3 3 2 2 3 2" xfId="37089"/>
    <cellStyle name="20% - Accent5 3 3 2 2 4" xfId="24949"/>
    <cellStyle name="20% - Accent5 3 3 2 2 4 2" xfId="37090"/>
    <cellStyle name="20% - Accent5 3 3 2 2 5" xfId="37091"/>
    <cellStyle name="20% - Accent5 3 3 2 3" xfId="3930"/>
    <cellStyle name="20% - Accent5 3 3 2 3 2" xfId="18734"/>
    <cellStyle name="20% - Accent5 3 3 2 3 2 2" xfId="37092"/>
    <cellStyle name="20% - Accent5 3 3 2 3 3" xfId="37093"/>
    <cellStyle name="20% - Accent5 3 3 2 4" xfId="16383"/>
    <cellStyle name="20% - Accent5 3 3 2 4 2" xfId="37094"/>
    <cellStyle name="20% - Accent5 3 3 2 5" xfId="24948"/>
    <cellStyle name="20% - Accent5 3 3 2 5 2" xfId="37095"/>
    <cellStyle name="20% - Accent5 3 3 2 6" xfId="37096"/>
    <cellStyle name="20% - Accent5 3 3 3" xfId="1199"/>
    <cellStyle name="20% - Accent5 3 3 3 2" xfId="3932"/>
    <cellStyle name="20% - Accent5 3 3 3 2 2" xfId="18736"/>
    <cellStyle name="20% - Accent5 3 3 3 2 2 2" xfId="37097"/>
    <cellStyle name="20% - Accent5 3 3 3 2 3" xfId="37098"/>
    <cellStyle name="20% - Accent5 3 3 3 3" xfId="16385"/>
    <cellStyle name="20% - Accent5 3 3 3 3 2" xfId="37099"/>
    <cellStyle name="20% - Accent5 3 3 3 4" xfId="24950"/>
    <cellStyle name="20% - Accent5 3 3 3 4 2" xfId="37100"/>
    <cellStyle name="20% - Accent5 3 3 3 5" xfId="37101"/>
    <cellStyle name="20% - Accent5 3 3 4" xfId="1196"/>
    <cellStyle name="20% - Accent5 3 3 4 2" xfId="16382"/>
    <cellStyle name="20% - Accent5 3 3 4 2 2" xfId="37102"/>
    <cellStyle name="20% - Accent5 3 3 4 3" xfId="37103"/>
    <cellStyle name="20% - Accent5 3 3 5" xfId="3929"/>
    <cellStyle name="20% - Accent5 3 3 5 2" xfId="18733"/>
    <cellStyle name="20% - Accent5 3 3 5 2 2" xfId="37104"/>
    <cellStyle name="20% - Accent5 3 3 5 3" xfId="37105"/>
    <cellStyle name="20% - Accent5 3 3 6" xfId="15453"/>
    <cellStyle name="20% - Accent5 3 3 6 2" xfId="37106"/>
    <cellStyle name="20% - Accent5 3 3 7" xfId="24055"/>
    <cellStyle name="20% - Accent5 3 3 7 2" xfId="37107"/>
    <cellStyle name="20% - Accent5 3 3 8" xfId="37108"/>
    <cellStyle name="20% - Accent5 3 4" xfId="1200"/>
    <cellStyle name="20% - Accent5 3 4 2" xfId="1201"/>
    <cellStyle name="20% - Accent5 3 4 2 2" xfId="3934"/>
    <cellStyle name="20% - Accent5 3 4 2 2 2" xfId="18738"/>
    <cellStyle name="20% - Accent5 3 4 2 2 2 2" xfId="37109"/>
    <cellStyle name="20% - Accent5 3 4 2 2 3" xfId="37110"/>
    <cellStyle name="20% - Accent5 3 4 2 3" xfId="16387"/>
    <cellStyle name="20% - Accent5 3 4 2 3 2" xfId="37111"/>
    <cellStyle name="20% - Accent5 3 4 2 4" xfId="24952"/>
    <cellStyle name="20% - Accent5 3 4 2 4 2" xfId="37112"/>
    <cellStyle name="20% - Accent5 3 4 2 5" xfId="37113"/>
    <cellStyle name="20% - Accent5 3 4 3" xfId="3933"/>
    <cellStyle name="20% - Accent5 3 4 3 2" xfId="18737"/>
    <cellStyle name="20% - Accent5 3 4 3 2 2" xfId="37114"/>
    <cellStyle name="20% - Accent5 3 4 3 3" xfId="37115"/>
    <cellStyle name="20% - Accent5 3 4 4" xfId="16386"/>
    <cellStyle name="20% - Accent5 3 4 4 2" xfId="37116"/>
    <cellStyle name="20% - Accent5 3 4 5" xfId="24951"/>
    <cellStyle name="20% - Accent5 3 4 5 2" xfId="37117"/>
    <cellStyle name="20% - Accent5 3 4 6" xfId="37118"/>
    <cellStyle name="20% - Accent5 3 5" xfId="1202"/>
    <cellStyle name="20% - Accent5 3 5 2" xfId="3935"/>
    <cellStyle name="20% - Accent5 3 5 2 2" xfId="18739"/>
    <cellStyle name="20% - Accent5 3 5 2 2 2" xfId="37119"/>
    <cellStyle name="20% - Accent5 3 5 2 3" xfId="37120"/>
    <cellStyle name="20% - Accent5 3 5 3" xfId="16388"/>
    <cellStyle name="20% - Accent5 3 5 3 2" xfId="37121"/>
    <cellStyle name="20% - Accent5 3 5 4" xfId="24953"/>
    <cellStyle name="20% - Accent5 3 5 4 2" xfId="37122"/>
    <cellStyle name="20% - Accent5 3 5 5" xfId="37123"/>
    <cellStyle name="20% - Accent5 3 6" xfId="1203"/>
    <cellStyle name="20% - Accent5 3 6 2" xfId="3936"/>
    <cellStyle name="20% - Accent5 3 6 2 2" xfId="18740"/>
    <cellStyle name="20% - Accent5 3 6 2 2 2" xfId="37124"/>
    <cellStyle name="20% - Accent5 3 6 2 3" xfId="37125"/>
    <cellStyle name="20% - Accent5 3 6 3" xfId="16389"/>
    <cellStyle name="20% - Accent5 3 6 3 2" xfId="37126"/>
    <cellStyle name="20% - Accent5 3 6 4" xfId="24954"/>
    <cellStyle name="20% - Accent5 3 6 4 2" xfId="37127"/>
    <cellStyle name="20% - Accent5 3 6 5" xfId="37128"/>
    <cellStyle name="20% - Accent5 3 7" xfId="1204"/>
    <cellStyle name="20% - Accent5 3 7 2" xfId="3937"/>
    <cellStyle name="20% - Accent5 3 7 2 2" xfId="18741"/>
    <cellStyle name="20% - Accent5 3 7 2 2 2" xfId="37129"/>
    <cellStyle name="20% - Accent5 3 7 2 3" xfId="37130"/>
    <cellStyle name="20% - Accent5 3 7 3" xfId="16390"/>
    <cellStyle name="20% - Accent5 3 7 3 2" xfId="37131"/>
    <cellStyle name="20% - Accent5 3 7 4" xfId="24955"/>
    <cellStyle name="20% - Accent5 3 7 4 2" xfId="37132"/>
    <cellStyle name="20% - Accent5 3 7 5" xfId="37133"/>
    <cellStyle name="20% - Accent5 3 8" xfId="1205"/>
    <cellStyle name="20% - Accent5 3 8 2" xfId="3938"/>
    <cellStyle name="20% - Accent5 3 8 2 2" xfId="18742"/>
    <cellStyle name="20% - Accent5 3 8 2 2 2" xfId="37134"/>
    <cellStyle name="20% - Accent5 3 8 2 3" xfId="37135"/>
    <cellStyle name="20% - Accent5 3 8 3" xfId="16391"/>
    <cellStyle name="20% - Accent5 3 8 3 2" xfId="37136"/>
    <cellStyle name="20% - Accent5 3 8 4" xfId="24956"/>
    <cellStyle name="20% - Accent5 3 8 4 2" xfId="37137"/>
    <cellStyle name="20% - Accent5 3 8 5" xfId="37138"/>
    <cellStyle name="20% - Accent5 3 9" xfId="420"/>
    <cellStyle name="20% - Accent5 3 9 2" xfId="3243"/>
    <cellStyle name="20% - Accent5 3 9 2 2" xfId="18047"/>
    <cellStyle name="20% - Accent5 3 9 2 2 2" xfId="37139"/>
    <cellStyle name="20% - Accent5 3 9 2 3" xfId="37140"/>
    <cellStyle name="20% - Accent5 3 9 3" xfId="15696"/>
    <cellStyle name="20% - Accent5 3 9 3 2" xfId="37141"/>
    <cellStyle name="20% - Accent5 3 9 4" xfId="24279"/>
    <cellStyle name="20% - Accent5 3 9 4 2" xfId="37142"/>
    <cellStyle name="20% - Accent5 3 9 5" xfId="37143"/>
    <cellStyle name="20% - Accent5 30" xfId="6717"/>
    <cellStyle name="20% - Accent5 30 2" xfId="21496"/>
    <cellStyle name="20% - Accent5 30 2 2" xfId="37144"/>
    <cellStyle name="20% - Accent5 30 3" xfId="27647"/>
    <cellStyle name="20% - Accent5 30 3 2" xfId="37145"/>
    <cellStyle name="20% - Accent5 30 4" xfId="37146"/>
    <cellStyle name="20% - Accent5 31" xfId="6718"/>
    <cellStyle name="20% - Accent5 31 2" xfId="21497"/>
    <cellStyle name="20% - Accent5 31 2 2" xfId="37147"/>
    <cellStyle name="20% - Accent5 31 3" xfId="27648"/>
    <cellStyle name="20% - Accent5 31 3 2" xfId="37148"/>
    <cellStyle name="20% - Accent5 31 4" xfId="37149"/>
    <cellStyle name="20% - Accent5 32" xfId="6719"/>
    <cellStyle name="20% - Accent5 32 2" xfId="21498"/>
    <cellStyle name="20% - Accent5 32 2 2" xfId="37150"/>
    <cellStyle name="20% - Accent5 32 3" xfId="27649"/>
    <cellStyle name="20% - Accent5 32 3 2" xfId="37151"/>
    <cellStyle name="20% - Accent5 32 4" xfId="37152"/>
    <cellStyle name="20% - Accent5 33" xfId="6720"/>
    <cellStyle name="20% - Accent5 33 2" xfId="21499"/>
    <cellStyle name="20% - Accent5 33 2 2" xfId="37153"/>
    <cellStyle name="20% - Accent5 33 3" xfId="27650"/>
    <cellStyle name="20% - Accent5 33 3 2" xfId="37154"/>
    <cellStyle name="20% - Accent5 33 4" xfId="37155"/>
    <cellStyle name="20% - Accent5 34" xfId="6721"/>
    <cellStyle name="20% - Accent5 34 2" xfId="21500"/>
    <cellStyle name="20% - Accent5 34 2 2" xfId="37156"/>
    <cellStyle name="20% - Accent5 34 3" xfId="27651"/>
    <cellStyle name="20% - Accent5 34 3 2" xfId="37157"/>
    <cellStyle name="20% - Accent5 34 4" xfId="37158"/>
    <cellStyle name="20% - Accent5 35" xfId="6722"/>
    <cellStyle name="20% - Accent5 35 2" xfId="21501"/>
    <cellStyle name="20% - Accent5 35 2 2" xfId="37159"/>
    <cellStyle name="20% - Accent5 35 3" xfId="27652"/>
    <cellStyle name="20% - Accent5 35 3 2" xfId="37160"/>
    <cellStyle name="20% - Accent5 35 4" xfId="37161"/>
    <cellStyle name="20% - Accent5 36" xfId="6723"/>
    <cellStyle name="20% - Accent5 36 2" xfId="21502"/>
    <cellStyle name="20% - Accent5 36 2 2" xfId="37162"/>
    <cellStyle name="20% - Accent5 36 3" xfId="27653"/>
    <cellStyle name="20% - Accent5 36 3 2" xfId="37163"/>
    <cellStyle name="20% - Accent5 36 4" xfId="37164"/>
    <cellStyle name="20% - Accent5 37" xfId="6724"/>
    <cellStyle name="20% - Accent5 37 2" xfId="21503"/>
    <cellStyle name="20% - Accent5 37 2 2" xfId="37165"/>
    <cellStyle name="20% - Accent5 37 3" xfId="27654"/>
    <cellStyle name="20% - Accent5 37 3 2" xfId="37166"/>
    <cellStyle name="20% - Accent5 37 4" xfId="37167"/>
    <cellStyle name="20% - Accent5 38" xfId="6725"/>
    <cellStyle name="20% - Accent5 38 2" xfId="21504"/>
    <cellStyle name="20% - Accent5 38 2 2" xfId="37168"/>
    <cellStyle name="20% - Accent5 38 3" xfId="27655"/>
    <cellStyle name="20% - Accent5 38 3 2" xfId="37169"/>
    <cellStyle name="20% - Accent5 38 4" xfId="37170"/>
    <cellStyle name="20% - Accent5 39" xfId="6726"/>
    <cellStyle name="20% - Accent5 39 2" xfId="21505"/>
    <cellStyle name="20% - Accent5 39 2 2" xfId="37171"/>
    <cellStyle name="20% - Accent5 39 3" xfId="27656"/>
    <cellStyle name="20% - Accent5 39 3 2" xfId="37172"/>
    <cellStyle name="20% - Accent5 39 4" xfId="37173"/>
    <cellStyle name="20% - Accent5 4" xfId="1206"/>
    <cellStyle name="20% - Accent5 4 10" xfId="37174"/>
    <cellStyle name="20% - Accent5 4 2" xfId="1207"/>
    <cellStyle name="20% - Accent5 4 2 2" xfId="1208"/>
    <cellStyle name="20% - Accent5 4 2 2 2" xfId="1209"/>
    <cellStyle name="20% - Accent5 4 2 2 2 2" xfId="3942"/>
    <cellStyle name="20% - Accent5 4 2 2 2 2 2" xfId="18746"/>
    <cellStyle name="20% - Accent5 4 2 2 2 2 2 2" xfId="37175"/>
    <cellStyle name="20% - Accent5 4 2 2 2 2 3" xfId="37176"/>
    <cellStyle name="20% - Accent5 4 2 2 2 3" xfId="16395"/>
    <cellStyle name="20% - Accent5 4 2 2 2 3 2" xfId="37177"/>
    <cellStyle name="20% - Accent5 4 2 2 2 4" xfId="24960"/>
    <cellStyle name="20% - Accent5 4 2 2 2 4 2" xfId="37178"/>
    <cellStyle name="20% - Accent5 4 2 2 2 5" xfId="37179"/>
    <cellStyle name="20% - Accent5 4 2 2 3" xfId="3941"/>
    <cellStyle name="20% - Accent5 4 2 2 3 2" xfId="18745"/>
    <cellStyle name="20% - Accent5 4 2 2 3 2 2" xfId="37180"/>
    <cellStyle name="20% - Accent5 4 2 2 3 3" xfId="37181"/>
    <cellStyle name="20% - Accent5 4 2 2 4" xfId="16394"/>
    <cellStyle name="20% - Accent5 4 2 2 4 2" xfId="37182"/>
    <cellStyle name="20% - Accent5 4 2 2 5" xfId="24959"/>
    <cellStyle name="20% - Accent5 4 2 2 5 2" xfId="37183"/>
    <cellStyle name="20% - Accent5 4 2 2 6" xfId="37184"/>
    <cellStyle name="20% - Accent5 4 2 3" xfId="1210"/>
    <cellStyle name="20% - Accent5 4 2 3 2" xfId="3943"/>
    <cellStyle name="20% - Accent5 4 2 3 2 2" xfId="18747"/>
    <cellStyle name="20% - Accent5 4 2 3 2 2 2" xfId="37185"/>
    <cellStyle name="20% - Accent5 4 2 3 2 3" xfId="37186"/>
    <cellStyle name="20% - Accent5 4 2 3 3" xfId="16396"/>
    <cellStyle name="20% - Accent5 4 2 3 3 2" xfId="37187"/>
    <cellStyle name="20% - Accent5 4 2 3 4" xfId="24961"/>
    <cellStyle name="20% - Accent5 4 2 3 4 2" xfId="37188"/>
    <cellStyle name="20% - Accent5 4 2 3 5" xfId="37189"/>
    <cellStyle name="20% - Accent5 4 2 4" xfId="3940"/>
    <cellStyle name="20% - Accent5 4 2 4 2" xfId="18744"/>
    <cellStyle name="20% - Accent5 4 2 4 2 2" xfId="37190"/>
    <cellStyle name="20% - Accent5 4 2 4 3" xfId="37191"/>
    <cellStyle name="20% - Accent5 4 2 5" xfId="16393"/>
    <cellStyle name="20% - Accent5 4 2 5 2" xfId="37192"/>
    <cellStyle name="20% - Accent5 4 2 6" xfId="24958"/>
    <cellStyle name="20% - Accent5 4 2 6 2" xfId="37193"/>
    <cellStyle name="20% - Accent5 4 2 7" xfId="37194"/>
    <cellStyle name="20% - Accent5 4 3" xfId="1211"/>
    <cellStyle name="20% - Accent5 4 3 2" xfId="1212"/>
    <cellStyle name="20% - Accent5 4 3 2 2" xfId="1213"/>
    <cellStyle name="20% - Accent5 4 3 2 2 2" xfId="3946"/>
    <cellStyle name="20% - Accent5 4 3 2 2 2 2" xfId="18750"/>
    <cellStyle name="20% - Accent5 4 3 2 2 2 2 2" xfId="37195"/>
    <cellStyle name="20% - Accent5 4 3 2 2 2 3" xfId="37196"/>
    <cellStyle name="20% - Accent5 4 3 2 2 3" xfId="16399"/>
    <cellStyle name="20% - Accent5 4 3 2 2 3 2" xfId="37197"/>
    <cellStyle name="20% - Accent5 4 3 2 2 4" xfId="24964"/>
    <cellStyle name="20% - Accent5 4 3 2 2 4 2" xfId="37198"/>
    <cellStyle name="20% - Accent5 4 3 2 2 5" xfId="37199"/>
    <cellStyle name="20% - Accent5 4 3 2 3" xfId="3945"/>
    <cellStyle name="20% - Accent5 4 3 2 3 2" xfId="18749"/>
    <cellStyle name="20% - Accent5 4 3 2 3 2 2" xfId="37200"/>
    <cellStyle name="20% - Accent5 4 3 2 3 3" xfId="37201"/>
    <cellStyle name="20% - Accent5 4 3 2 4" xfId="16398"/>
    <cellStyle name="20% - Accent5 4 3 2 4 2" xfId="37202"/>
    <cellStyle name="20% - Accent5 4 3 2 5" xfId="24963"/>
    <cellStyle name="20% - Accent5 4 3 2 5 2" xfId="37203"/>
    <cellStyle name="20% - Accent5 4 3 2 6" xfId="37204"/>
    <cellStyle name="20% - Accent5 4 3 3" xfId="1214"/>
    <cellStyle name="20% - Accent5 4 3 3 2" xfId="3947"/>
    <cellStyle name="20% - Accent5 4 3 3 2 2" xfId="18751"/>
    <cellStyle name="20% - Accent5 4 3 3 2 2 2" xfId="37205"/>
    <cellStyle name="20% - Accent5 4 3 3 2 3" xfId="37206"/>
    <cellStyle name="20% - Accent5 4 3 3 3" xfId="16400"/>
    <cellStyle name="20% - Accent5 4 3 3 3 2" xfId="37207"/>
    <cellStyle name="20% - Accent5 4 3 3 4" xfId="24965"/>
    <cellStyle name="20% - Accent5 4 3 3 4 2" xfId="37208"/>
    <cellStyle name="20% - Accent5 4 3 3 5" xfId="37209"/>
    <cellStyle name="20% - Accent5 4 3 4" xfId="3944"/>
    <cellStyle name="20% - Accent5 4 3 4 2" xfId="18748"/>
    <cellStyle name="20% - Accent5 4 3 4 2 2" xfId="37210"/>
    <cellStyle name="20% - Accent5 4 3 4 3" xfId="37211"/>
    <cellStyle name="20% - Accent5 4 3 5" xfId="16397"/>
    <cellStyle name="20% - Accent5 4 3 5 2" xfId="37212"/>
    <cellStyle name="20% - Accent5 4 3 6" xfId="24962"/>
    <cellStyle name="20% - Accent5 4 3 6 2" xfId="37213"/>
    <cellStyle name="20% - Accent5 4 3 7" xfId="37214"/>
    <cellStyle name="20% - Accent5 4 4" xfId="1215"/>
    <cellStyle name="20% - Accent5 4 4 2" xfId="1216"/>
    <cellStyle name="20% - Accent5 4 4 2 2" xfId="3949"/>
    <cellStyle name="20% - Accent5 4 4 2 2 2" xfId="18753"/>
    <cellStyle name="20% - Accent5 4 4 2 2 2 2" xfId="37215"/>
    <cellStyle name="20% - Accent5 4 4 2 2 3" xfId="37216"/>
    <cellStyle name="20% - Accent5 4 4 2 3" xfId="16402"/>
    <cellStyle name="20% - Accent5 4 4 2 3 2" xfId="37217"/>
    <cellStyle name="20% - Accent5 4 4 2 4" xfId="24967"/>
    <cellStyle name="20% - Accent5 4 4 2 4 2" xfId="37218"/>
    <cellStyle name="20% - Accent5 4 4 2 5" xfId="37219"/>
    <cellStyle name="20% - Accent5 4 4 3" xfId="3948"/>
    <cellStyle name="20% - Accent5 4 4 3 2" xfId="18752"/>
    <cellStyle name="20% - Accent5 4 4 3 2 2" xfId="37220"/>
    <cellStyle name="20% - Accent5 4 4 3 3" xfId="37221"/>
    <cellStyle name="20% - Accent5 4 4 4" xfId="16401"/>
    <cellStyle name="20% - Accent5 4 4 4 2" xfId="37222"/>
    <cellStyle name="20% - Accent5 4 4 5" xfId="24966"/>
    <cellStyle name="20% - Accent5 4 4 5 2" xfId="37223"/>
    <cellStyle name="20% - Accent5 4 4 6" xfId="37224"/>
    <cellStyle name="20% - Accent5 4 5" xfId="1217"/>
    <cellStyle name="20% - Accent5 4 5 2" xfId="3950"/>
    <cellStyle name="20% - Accent5 4 5 2 2" xfId="18754"/>
    <cellStyle name="20% - Accent5 4 5 2 2 2" xfId="37225"/>
    <cellStyle name="20% - Accent5 4 5 2 3" xfId="37226"/>
    <cellStyle name="20% - Accent5 4 5 3" xfId="16403"/>
    <cellStyle name="20% - Accent5 4 5 3 2" xfId="37227"/>
    <cellStyle name="20% - Accent5 4 5 4" xfId="24968"/>
    <cellStyle name="20% - Accent5 4 5 4 2" xfId="37228"/>
    <cellStyle name="20% - Accent5 4 5 5" xfId="37229"/>
    <cellStyle name="20% - Accent5 4 6" xfId="6727"/>
    <cellStyle name="20% - Accent5 4 6 2" xfId="21506"/>
    <cellStyle name="20% - Accent5 4 6 2 2" xfId="37230"/>
    <cellStyle name="20% - Accent5 4 6 3" xfId="27657"/>
    <cellStyle name="20% - Accent5 4 6 3 2" xfId="37231"/>
    <cellStyle name="20% - Accent5 4 6 4" xfId="37232"/>
    <cellStyle name="20% - Accent5 4 7" xfId="3939"/>
    <cellStyle name="20% - Accent5 4 7 2" xfId="18743"/>
    <cellStyle name="20% - Accent5 4 7 2 2" xfId="37233"/>
    <cellStyle name="20% - Accent5 4 7 3" xfId="37234"/>
    <cellStyle name="20% - Accent5 4 8" xfId="16392"/>
    <cellStyle name="20% - Accent5 4 8 2" xfId="37235"/>
    <cellStyle name="20% - Accent5 4 9" xfId="24957"/>
    <cellStyle name="20% - Accent5 4 9 2" xfId="37236"/>
    <cellStyle name="20% - Accent5 40" xfId="6728"/>
    <cellStyle name="20% - Accent5 40 2" xfId="21507"/>
    <cellStyle name="20% - Accent5 40 2 2" xfId="37237"/>
    <cellStyle name="20% - Accent5 40 3" xfId="27658"/>
    <cellStyle name="20% - Accent5 40 3 2" xfId="37238"/>
    <cellStyle name="20% - Accent5 40 4" xfId="37239"/>
    <cellStyle name="20% - Accent5 41" xfId="6729"/>
    <cellStyle name="20% - Accent5 41 2" xfId="21508"/>
    <cellStyle name="20% - Accent5 41 2 2" xfId="37240"/>
    <cellStyle name="20% - Accent5 41 3" xfId="27659"/>
    <cellStyle name="20% - Accent5 41 3 2" xfId="37241"/>
    <cellStyle name="20% - Accent5 41 4" xfId="37242"/>
    <cellStyle name="20% - Accent5 42" xfId="6730"/>
    <cellStyle name="20% - Accent5 42 2" xfId="21509"/>
    <cellStyle name="20% - Accent5 42 2 2" xfId="37243"/>
    <cellStyle name="20% - Accent5 42 3" xfId="27660"/>
    <cellStyle name="20% - Accent5 42 3 2" xfId="37244"/>
    <cellStyle name="20% - Accent5 42 4" xfId="37245"/>
    <cellStyle name="20% - Accent5 43" xfId="6731"/>
    <cellStyle name="20% - Accent5 43 2" xfId="21510"/>
    <cellStyle name="20% - Accent5 43 2 2" xfId="37246"/>
    <cellStyle name="20% - Accent5 43 3" xfId="27661"/>
    <cellStyle name="20% - Accent5 43 3 2" xfId="37247"/>
    <cellStyle name="20% - Accent5 43 4" xfId="37248"/>
    <cellStyle name="20% - Accent5 44" xfId="6732"/>
    <cellStyle name="20% - Accent5 44 2" xfId="21511"/>
    <cellStyle name="20% - Accent5 44 2 2" xfId="37249"/>
    <cellStyle name="20% - Accent5 44 3" xfId="27662"/>
    <cellStyle name="20% - Accent5 44 3 2" xfId="37250"/>
    <cellStyle name="20% - Accent5 44 4" xfId="37251"/>
    <cellStyle name="20% - Accent5 45" xfId="6733"/>
    <cellStyle name="20% - Accent5 45 2" xfId="21512"/>
    <cellStyle name="20% - Accent5 45 2 2" xfId="37252"/>
    <cellStyle name="20% - Accent5 45 3" xfId="27663"/>
    <cellStyle name="20% - Accent5 45 3 2" xfId="37253"/>
    <cellStyle name="20% - Accent5 45 4" xfId="37254"/>
    <cellStyle name="20% - Accent5 46" xfId="6734"/>
    <cellStyle name="20% - Accent5 46 2" xfId="21513"/>
    <cellStyle name="20% - Accent5 46 2 2" xfId="37255"/>
    <cellStyle name="20% - Accent5 46 3" xfId="27664"/>
    <cellStyle name="20% - Accent5 46 3 2" xfId="37256"/>
    <cellStyle name="20% - Accent5 46 4" xfId="37257"/>
    <cellStyle name="20% - Accent5 47" xfId="6735"/>
    <cellStyle name="20% - Accent5 47 2" xfId="21514"/>
    <cellStyle name="20% - Accent5 47 2 2" xfId="37258"/>
    <cellStyle name="20% - Accent5 47 3" xfId="27665"/>
    <cellStyle name="20% - Accent5 47 3 2" xfId="37259"/>
    <cellStyle name="20% - Accent5 47 4" xfId="37260"/>
    <cellStyle name="20% - Accent5 48" xfId="6736"/>
    <cellStyle name="20% - Accent5 48 2" xfId="21515"/>
    <cellStyle name="20% - Accent5 48 2 2" xfId="37261"/>
    <cellStyle name="20% - Accent5 48 3" xfId="27666"/>
    <cellStyle name="20% - Accent5 48 3 2" xfId="37262"/>
    <cellStyle name="20% - Accent5 48 4" xfId="37263"/>
    <cellStyle name="20% - Accent5 49" xfId="6737"/>
    <cellStyle name="20% - Accent5 49 2" xfId="21516"/>
    <cellStyle name="20% - Accent5 49 2 2" xfId="37264"/>
    <cellStyle name="20% - Accent5 49 3" xfId="27667"/>
    <cellStyle name="20% - Accent5 49 3 2" xfId="37265"/>
    <cellStyle name="20% - Accent5 49 4" xfId="37266"/>
    <cellStyle name="20% - Accent5 5" xfId="1218"/>
    <cellStyle name="20% - Accent5 5 10" xfId="37267"/>
    <cellStyle name="20% - Accent5 5 2" xfId="1219"/>
    <cellStyle name="20% - Accent5 5 2 2" xfId="1220"/>
    <cellStyle name="20% - Accent5 5 2 2 2" xfId="1221"/>
    <cellStyle name="20% - Accent5 5 2 2 2 2" xfId="3954"/>
    <cellStyle name="20% - Accent5 5 2 2 2 2 2" xfId="18758"/>
    <cellStyle name="20% - Accent5 5 2 2 2 2 2 2" xfId="37268"/>
    <cellStyle name="20% - Accent5 5 2 2 2 2 3" xfId="37269"/>
    <cellStyle name="20% - Accent5 5 2 2 2 3" xfId="16407"/>
    <cellStyle name="20% - Accent5 5 2 2 2 3 2" xfId="37270"/>
    <cellStyle name="20% - Accent5 5 2 2 2 4" xfId="24972"/>
    <cellStyle name="20% - Accent5 5 2 2 2 4 2" xfId="37271"/>
    <cellStyle name="20% - Accent5 5 2 2 2 5" xfId="37272"/>
    <cellStyle name="20% - Accent5 5 2 2 3" xfId="3953"/>
    <cellStyle name="20% - Accent5 5 2 2 3 2" xfId="18757"/>
    <cellStyle name="20% - Accent5 5 2 2 3 2 2" xfId="37273"/>
    <cellStyle name="20% - Accent5 5 2 2 3 3" xfId="37274"/>
    <cellStyle name="20% - Accent5 5 2 2 4" xfId="16406"/>
    <cellStyle name="20% - Accent5 5 2 2 4 2" xfId="37275"/>
    <cellStyle name="20% - Accent5 5 2 2 5" xfId="24971"/>
    <cellStyle name="20% - Accent5 5 2 2 5 2" xfId="37276"/>
    <cellStyle name="20% - Accent5 5 2 2 6" xfId="37277"/>
    <cellStyle name="20% - Accent5 5 2 3" xfId="1222"/>
    <cellStyle name="20% - Accent5 5 2 3 2" xfId="3955"/>
    <cellStyle name="20% - Accent5 5 2 3 2 2" xfId="18759"/>
    <cellStyle name="20% - Accent5 5 2 3 2 2 2" xfId="37278"/>
    <cellStyle name="20% - Accent5 5 2 3 2 3" xfId="37279"/>
    <cellStyle name="20% - Accent5 5 2 3 3" xfId="16408"/>
    <cellStyle name="20% - Accent5 5 2 3 3 2" xfId="37280"/>
    <cellStyle name="20% - Accent5 5 2 3 4" xfId="24973"/>
    <cellStyle name="20% - Accent5 5 2 3 4 2" xfId="37281"/>
    <cellStyle name="20% - Accent5 5 2 3 5" xfId="37282"/>
    <cellStyle name="20% - Accent5 5 2 4" xfId="3952"/>
    <cellStyle name="20% - Accent5 5 2 4 2" xfId="18756"/>
    <cellStyle name="20% - Accent5 5 2 4 2 2" xfId="37283"/>
    <cellStyle name="20% - Accent5 5 2 4 3" xfId="37284"/>
    <cellStyle name="20% - Accent5 5 2 5" xfId="16405"/>
    <cellStyle name="20% - Accent5 5 2 5 2" xfId="37285"/>
    <cellStyle name="20% - Accent5 5 2 6" xfId="24970"/>
    <cellStyle name="20% - Accent5 5 2 6 2" xfId="37286"/>
    <cellStyle name="20% - Accent5 5 2 7" xfId="37287"/>
    <cellStyle name="20% - Accent5 5 3" xfId="1223"/>
    <cellStyle name="20% - Accent5 5 3 2" xfId="1224"/>
    <cellStyle name="20% - Accent5 5 3 2 2" xfId="1225"/>
    <cellStyle name="20% - Accent5 5 3 2 2 2" xfId="3958"/>
    <cellStyle name="20% - Accent5 5 3 2 2 2 2" xfId="18762"/>
    <cellStyle name="20% - Accent5 5 3 2 2 2 2 2" xfId="37288"/>
    <cellStyle name="20% - Accent5 5 3 2 2 2 3" xfId="37289"/>
    <cellStyle name="20% - Accent5 5 3 2 2 3" xfId="16411"/>
    <cellStyle name="20% - Accent5 5 3 2 2 3 2" xfId="37290"/>
    <cellStyle name="20% - Accent5 5 3 2 2 4" xfId="24976"/>
    <cellStyle name="20% - Accent5 5 3 2 2 4 2" xfId="37291"/>
    <cellStyle name="20% - Accent5 5 3 2 2 5" xfId="37292"/>
    <cellStyle name="20% - Accent5 5 3 2 3" xfId="3957"/>
    <cellStyle name="20% - Accent5 5 3 2 3 2" xfId="18761"/>
    <cellStyle name="20% - Accent5 5 3 2 3 2 2" xfId="37293"/>
    <cellStyle name="20% - Accent5 5 3 2 3 3" xfId="37294"/>
    <cellStyle name="20% - Accent5 5 3 2 4" xfId="16410"/>
    <cellStyle name="20% - Accent5 5 3 2 4 2" xfId="37295"/>
    <cellStyle name="20% - Accent5 5 3 2 5" xfId="24975"/>
    <cellStyle name="20% - Accent5 5 3 2 5 2" xfId="37296"/>
    <cellStyle name="20% - Accent5 5 3 2 6" xfId="37297"/>
    <cellStyle name="20% - Accent5 5 3 3" xfId="1226"/>
    <cellStyle name="20% - Accent5 5 3 3 2" xfId="3959"/>
    <cellStyle name="20% - Accent5 5 3 3 2 2" xfId="18763"/>
    <cellStyle name="20% - Accent5 5 3 3 2 2 2" xfId="37298"/>
    <cellStyle name="20% - Accent5 5 3 3 2 3" xfId="37299"/>
    <cellStyle name="20% - Accent5 5 3 3 3" xfId="16412"/>
    <cellStyle name="20% - Accent5 5 3 3 3 2" xfId="37300"/>
    <cellStyle name="20% - Accent5 5 3 3 4" xfId="24977"/>
    <cellStyle name="20% - Accent5 5 3 3 4 2" xfId="37301"/>
    <cellStyle name="20% - Accent5 5 3 3 5" xfId="37302"/>
    <cellStyle name="20% - Accent5 5 3 4" xfId="3956"/>
    <cellStyle name="20% - Accent5 5 3 4 2" xfId="18760"/>
    <cellStyle name="20% - Accent5 5 3 4 2 2" xfId="37303"/>
    <cellStyle name="20% - Accent5 5 3 4 3" xfId="37304"/>
    <cellStyle name="20% - Accent5 5 3 5" xfId="16409"/>
    <cellStyle name="20% - Accent5 5 3 5 2" xfId="37305"/>
    <cellStyle name="20% - Accent5 5 3 6" xfId="24974"/>
    <cellStyle name="20% - Accent5 5 3 6 2" xfId="37306"/>
    <cellStyle name="20% - Accent5 5 3 7" xfId="37307"/>
    <cellStyle name="20% - Accent5 5 4" xfId="1227"/>
    <cellStyle name="20% - Accent5 5 4 2" xfId="1228"/>
    <cellStyle name="20% - Accent5 5 4 2 2" xfId="3961"/>
    <cellStyle name="20% - Accent5 5 4 2 2 2" xfId="18765"/>
    <cellStyle name="20% - Accent5 5 4 2 2 2 2" xfId="37308"/>
    <cellStyle name="20% - Accent5 5 4 2 2 3" xfId="37309"/>
    <cellStyle name="20% - Accent5 5 4 2 3" xfId="16414"/>
    <cellStyle name="20% - Accent5 5 4 2 3 2" xfId="37310"/>
    <cellStyle name="20% - Accent5 5 4 2 4" xfId="24979"/>
    <cellStyle name="20% - Accent5 5 4 2 4 2" xfId="37311"/>
    <cellStyle name="20% - Accent5 5 4 2 5" xfId="37312"/>
    <cellStyle name="20% - Accent5 5 4 3" xfId="3960"/>
    <cellStyle name="20% - Accent5 5 4 3 2" xfId="18764"/>
    <cellStyle name="20% - Accent5 5 4 3 2 2" xfId="37313"/>
    <cellStyle name="20% - Accent5 5 4 3 3" xfId="37314"/>
    <cellStyle name="20% - Accent5 5 4 4" xfId="16413"/>
    <cellStyle name="20% - Accent5 5 4 4 2" xfId="37315"/>
    <cellStyle name="20% - Accent5 5 4 5" xfId="24978"/>
    <cellStyle name="20% - Accent5 5 4 5 2" xfId="37316"/>
    <cellStyle name="20% - Accent5 5 4 6" xfId="37317"/>
    <cellStyle name="20% - Accent5 5 5" xfId="1229"/>
    <cellStyle name="20% - Accent5 5 5 2" xfId="3962"/>
    <cellStyle name="20% - Accent5 5 5 2 2" xfId="18766"/>
    <cellStyle name="20% - Accent5 5 5 2 2 2" xfId="37318"/>
    <cellStyle name="20% - Accent5 5 5 2 3" xfId="37319"/>
    <cellStyle name="20% - Accent5 5 5 3" xfId="16415"/>
    <cellStyle name="20% - Accent5 5 5 3 2" xfId="37320"/>
    <cellStyle name="20% - Accent5 5 5 4" xfId="24980"/>
    <cellStyle name="20% - Accent5 5 5 4 2" xfId="37321"/>
    <cellStyle name="20% - Accent5 5 5 5" xfId="37322"/>
    <cellStyle name="20% - Accent5 5 6" xfId="6738"/>
    <cellStyle name="20% - Accent5 5 6 2" xfId="21517"/>
    <cellStyle name="20% - Accent5 5 6 2 2" xfId="37323"/>
    <cellStyle name="20% - Accent5 5 6 3" xfId="27668"/>
    <cellStyle name="20% - Accent5 5 6 3 2" xfId="37324"/>
    <cellStyle name="20% - Accent5 5 6 4" xfId="37325"/>
    <cellStyle name="20% - Accent5 5 7" xfId="3951"/>
    <cellStyle name="20% - Accent5 5 7 2" xfId="18755"/>
    <cellStyle name="20% - Accent5 5 7 2 2" xfId="37326"/>
    <cellStyle name="20% - Accent5 5 7 3" xfId="37327"/>
    <cellStyle name="20% - Accent5 5 8" xfId="16404"/>
    <cellStyle name="20% - Accent5 5 8 2" xfId="37328"/>
    <cellStyle name="20% - Accent5 5 9" xfId="24969"/>
    <cellStyle name="20% - Accent5 5 9 2" xfId="37329"/>
    <cellStyle name="20% - Accent5 50" xfId="6739"/>
    <cellStyle name="20% - Accent5 50 2" xfId="21518"/>
    <cellStyle name="20% - Accent5 50 2 2" xfId="37330"/>
    <cellStyle name="20% - Accent5 50 3" xfId="27669"/>
    <cellStyle name="20% - Accent5 50 3 2" xfId="37331"/>
    <cellStyle name="20% - Accent5 50 4" xfId="37332"/>
    <cellStyle name="20% - Accent5 51" xfId="6740"/>
    <cellStyle name="20% - Accent5 51 2" xfId="21519"/>
    <cellStyle name="20% - Accent5 51 2 2" xfId="37333"/>
    <cellStyle name="20% - Accent5 51 3" xfId="27670"/>
    <cellStyle name="20% - Accent5 51 3 2" xfId="37334"/>
    <cellStyle name="20% - Accent5 51 4" xfId="37335"/>
    <cellStyle name="20% - Accent5 52" xfId="6741"/>
    <cellStyle name="20% - Accent5 52 2" xfId="21520"/>
    <cellStyle name="20% - Accent5 52 2 2" xfId="37336"/>
    <cellStyle name="20% - Accent5 52 3" xfId="27671"/>
    <cellStyle name="20% - Accent5 52 3 2" xfId="37337"/>
    <cellStyle name="20% - Accent5 52 4" xfId="37338"/>
    <cellStyle name="20% - Accent5 53" xfId="6742"/>
    <cellStyle name="20% - Accent5 53 2" xfId="21521"/>
    <cellStyle name="20% - Accent5 53 2 2" xfId="37339"/>
    <cellStyle name="20% - Accent5 53 3" xfId="27672"/>
    <cellStyle name="20% - Accent5 53 3 2" xfId="37340"/>
    <cellStyle name="20% - Accent5 53 4" xfId="37341"/>
    <cellStyle name="20% - Accent5 54" xfId="6743"/>
    <cellStyle name="20% - Accent5 54 2" xfId="21522"/>
    <cellStyle name="20% - Accent5 54 2 2" xfId="37342"/>
    <cellStyle name="20% - Accent5 54 3" xfId="27673"/>
    <cellStyle name="20% - Accent5 54 3 2" xfId="37343"/>
    <cellStyle name="20% - Accent5 54 4" xfId="37344"/>
    <cellStyle name="20% - Accent5 55" xfId="6744"/>
    <cellStyle name="20% - Accent5 55 2" xfId="21523"/>
    <cellStyle name="20% - Accent5 55 2 2" xfId="37345"/>
    <cellStyle name="20% - Accent5 55 3" xfId="27674"/>
    <cellStyle name="20% - Accent5 55 3 2" xfId="37346"/>
    <cellStyle name="20% - Accent5 55 4" xfId="37347"/>
    <cellStyle name="20% - Accent5 56" xfId="6745"/>
    <cellStyle name="20% - Accent5 56 2" xfId="21524"/>
    <cellStyle name="20% - Accent5 56 2 2" xfId="37348"/>
    <cellStyle name="20% - Accent5 56 3" xfId="27675"/>
    <cellStyle name="20% - Accent5 56 3 2" xfId="37349"/>
    <cellStyle name="20% - Accent5 56 4" xfId="37350"/>
    <cellStyle name="20% - Accent5 57" xfId="6746"/>
    <cellStyle name="20% - Accent5 57 2" xfId="21525"/>
    <cellStyle name="20% - Accent5 57 2 2" xfId="37351"/>
    <cellStyle name="20% - Accent5 57 3" xfId="27676"/>
    <cellStyle name="20% - Accent5 57 3 2" xfId="37352"/>
    <cellStyle name="20% - Accent5 57 4" xfId="37353"/>
    <cellStyle name="20% - Accent5 58" xfId="6747"/>
    <cellStyle name="20% - Accent5 58 2" xfId="21526"/>
    <cellStyle name="20% - Accent5 58 2 2" xfId="37354"/>
    <cellStyle name="20% - Accent5 58 3" xfId="27677"/>
    <cellStyle name="20% - Accent5 58 3 2" xfId="37355"/>
    <cellStyle name="20% - Accent5 58 4" xfId="37356"/>
    <cellStyle name="20% - Accent5 59" xfId="6748"/>
    <cellStyle name="20% - Accent5 59 2" xfId="21527"/>
    <cellStyle name="20% - Accent5 59 2 2" xfId="37357"/>
    <cellStyle name="20% - Accent5 59 3" xfId="27678"/>
    <cellStyle name="20% - Accent5 59 3 2" xfId="37358"/>
    <cellStyle name="20% - Accent5 59 4" xfId="37359"/>
    <cellStyle name="20% - Accent5 6" xfId="1230"/>
    <cellStyle name="20% - Accent5 6 10" xfId="37360"/>
    <cellStyle name="20% - Accent5 6 2" xfId="1231"/>
    <cellStyle name="20% - Accent5 6 2 2" xfId="1232"/>
    <cellStyle name="20% - Accent5 6 2 2 2" xfId="1233"/>
    <cellStyle name="20% - Accent5 6 2 2 2 2" xfId="3966"/>
    <cellStyle name="20% - Accent5 6 2 2 2 2 2" xfId="18770"/>
    <cellStyle name="20% - Accent5 6 2 2 2 2 2 2" xfId="37361"/>
    <cellStyle name="20% - Accent5 6 2 2 2 2 3" xfId="37362"/>
    <cellStyle name="20% - Accent5 6 2 2 2 3" xfId="16419"/>
    <cellStyle name="20% - Accent5 6 2 2 2 3 2" xfId="37363"/>
    <cellStyle name="20% - Accent5 6 2 2 2 4" xfId="24984"/>
    <cellStyle name="20% - Accent5 6 2 2 2 4 2" xfId="37364"/>
    <cellStyle name="20% - Accent5 6 2 2 2 5" xfId="37365"/>
    <cellStyle name="20% - Accent5 6 2 2 3" xfId="3965"/>
    <cellStyle name="20% - Accent5 6 2 2 3 2" xfId="18769"/>
    <cellStyle name="20% - Accent5 6 2 2 3 2 2" xfId="37366"/>
    <cellStyle name="20% - Accent5 6 2 2 3 3" xfId="37367"/>
    <cellStyle name="20% - Accent5 6 2 2 4" xfId="16418"/>
    <cellStyle name="20% - Accent5 6 2 2 4 2" xfId="37368"/>
    <cellStyle name="20% - Accent5 6 2 2 5" xfId="24983"/>
    <cellStyle name="20% - Accent5 6 2 2 5 2" xfId="37369"/>
    <cellStyle name="20% - Accent5 6 2 2 6" xfId="37370"/>
    <cellStyle name="20% - Accent5 6 2 3" xfId="1234"/>
    <cellStyle name="20% - Accent5 6 2 3 2" xfId="3967"/>
    <cellStyle name="20% - Accent5 6 2 3 2 2" xfId="18771"/>
    <cellStyle name="20% - Accent5 6 2 3 2 2 2" xfId="37371"/>
    <cellStyle name="20% - Accent5 6 2 3 2 3" xfId="37372"/>
    <cellStyle name="20% - Accent5 6 2 3 3" xfId="16420"/>
    <cellStyle name="20% - Accent5 6 2 3 3 2" xfId="37373"/>
    <cellStyle name="20% - Accent5 6 2 3 4" xfId="24985"/>
    <cellStyle name="20% - Accent5 6 2 3 4 2" xfId="37374"/>
    <cellStyle name="20% - Accent5 6 2 3 5" xfId="37375"/>
    <cellStyle name="20% - Accent5 6 2 4" xfId="3964"/>
    <cellStyle name="20% - Accent5 6 2 4 2" xfId="18768"/>
    <cellStyle name="20% - Accent5 6 2 4 2 2" xfId="37376"/>
    <cellStyle name="20% - Accent5 6 2 4 3" xfId="37377"/>
    <cellStyle name="20% - Accent5 6 2 5" xfId="16417"/>
    <cellStyle name="20% - Accent5 6 2 5 2" xfId="37378"/>
    <cellStyle name="20% - Accent5 6 2 6" xfId="24982"/>
    <cellStyle name="20% - Accent5 6 2 6 2" xfId="37379"/>
    <cellStyle name="20% - Accent5 6 2 7" xfId="37380"/>
    <cellStyle name="20% - Accent5 6 3" xfId="1235"/>
    <cellStyle name="20% - Accent5 6 3 2" xfId="1236"/>
    <cellStyle name="20% - Accent5 6 3 2 2" xfId="1237"/>
    <cellStyle name="20% - Accent5 6 3 2 2 2" xfId="3970"/>
    <cellStyle name="20% - Accent5 6 3 2 2 2 2" xfId="18774"/>
    <cellStyle name="20% - Accent5 6 3 2 2 2 2 2" xfId="37381"/>
    <cellStyle name="20% - Accent5 6 3 2 2 2 3" xfId="37382"/>
    <cellStyle name="20% - Accent5 6 3 2 2 3" xfId="16423"/>
    <cellStyle name="20% - Accent5 6 3 2 2 3 2" xfId="37383"/>
    <cellStyle name="20% - Accent5 6 3 2 2 4" xfId="24988"/>
    <cellStyle name="20% - Accent5 6 3 2 2 4 2" xfId="37384"/>
    <cellStyle name="20% - Accent5 6 3 2 2 5" xfId="37385"/>
    <cellStyle name="20% - Accent5 6 3 2 3" xfId="3969"/>
    <cellStyle name="20% - Accent5 6 3 2 3 2" xfId="18773"/>
    <cellStyle name="20% - Accent5 6 3 2 3 2 2" xfId="37386"/>
    <cellStyle name="20% - Accent5 6 3 2 3 3" xfId="37387"/>
    <cellStyle name="20% - Accent5 6 3 2 4" xfId="16422"/>
    <cellStyle name="20% - Accent5 6 3 2 4 2" xfId="37388"/>
    <cellStyle name="20% - Accent5 6 3 2 5" xfId="24987"/>
    <cellStyle name="20% - Accent5 6 3 2 5 2" xfId="37389"/>
    <cellStyle name="20% - Accent5 6 3 2 6" xfId="37390"/>
    <cellStyle name="20% - Accent5 6 3 3" xfId="1238"/>
    <cellStyle name="20% - Accent5 6 3 3 2" xfId="3971"/>
    <cellStyle name="20% - Accent5 6 3 3 2 2" xfId="18775"/>
    <cellStyle name="20% - Accent5 6 3 3 2 2 2" xfId="37391"/>
    <cellStyle name="20% - Accent5 6 3 3 2 3" xfId="37392"/>
    <cellStyle name="20% - Accent5 6 3 3 3" xfId="16424"/>
    <cellStyle name="20% - Accent5 6 3 3 3 2" xfId="37393"/>
    <cellStyle name="20% - Accent5 6 3 3 4" xfId="24989"/>
    <cellStyle name="20% - Accent5 6 3 3 4 2" xfId="37394"/>
    <cellStyle name="20% - Accent5 6 3 3 5" xfId="37395"/>
    <cellStyle name="20% - Accent5 6 3 4" xfId="3968"/>
    <cellStyle name="20% - Accent5 6 3 4 2" xfId="18772"/>
    <cellStyle name="20% - Accent5 6 3 4 2 2" xfId="37396"/>
    <cellStyle name="20% - Accent5 6 3 4 3" xfId="37397"/>
    <cellStyle name="20% - Accent5 6 3 5" xfId="16421"/>
    <cellStyle name="20% - Accent5 6 3 5 2" xfId="37398"/>
    <cellStyle name="20% - Accent5 6 3 6" xfId="24986"/>
    <cellStyle name="20% - Accent5 6 3 6 2" xfId="37399"/>
    <cellStyle name="20% - Accent5 6 3 7" xfId="37400"/>
    <cellStyle name="20% - Accent5 6 4" xfId="1239"/>
    <cellStyle name="20% - Accent5 6 4 2" xfId="1240"/>
    <cellStyle name="20% - Accent5 6 4 2 2" xfId="3973"/>
    <cellStyle name="20% - Accent5 6 4 2 2 2" xfId="18777"/>
    <cellStyle name="20% - Accent5 6 4 2 2 2 2" xfId="37401"/>
    <cellStyle name="20% - Accent5 6 4 2 2 3" xfId="37402"/>
    <cellStyle name="20% - Accent5 6 4 2 3" xfId="16426"/>
    <cellStyle name="20% - Accent5 6 4 2 3 2" xfId="37403"/>
    <cellStyle name="20% - Accent5 6 4 2 4" xfId="24991"/>
    <cellStyle name="20% - Accent5 6 4 2 4 2" xfId="37404"/>
    <cellStyle name="20% - Accent5 6 4 2 5" xfId="37405"/>
    <cellStyle name="20% - Accent5 6 4 3" xfId="3972"/>
    <cellStyle name="20% - Accent5 6 4 3 2" xfId="18776"/>
    <cellStyle name="20% - Accent5 6 4 3 2 2" xfId="37406"/>
    <cellStyle name="20% - Accent5 6 4 3 3" xfId="37407"/>
    <cellStyle name="20% - Accent5 6 4 4" xfId="16425"/>
    <cellStyle name="20% - Accent5 6 4 4 2" xfId="37408"/>
    <cellStyle name="20% - Accent5 6 4 5" xfId="24990"/>
    <cellStyle name="20% - Accent5 6 4 5 2" xfId="37409"/>
    <cellStyle name="20% - Accent5 6 4 6" xfId="37410"/>
    <cellStyle name="20% - Accent5 6 5" xfId="1241"/>
    <cellStyle name="20% - Accent5 6 5 2" xfId="3974"/>
    <cellStyle name="20% - Accent5 6 5 2 2" xfId="18778"/>
    <cellStyle name="20% - Accent5 6 5 2 2 2" xfId="37411"/>
    <cellStyle name="20% - Accent5 6 5 2 3" xfId="37412"/>
    <cellStyle name="20% - Accent5 6 5 3" xfId="16427"/>
    <cellStyle name="20% - Accent5 6 5 3 2" xfId="37413"/>
    <cellStyle name="20% - Accent5 6 5 4" xfId="24992"/>
    <cellStyle name="20% - Accent5 6 5 4 2" xfId="37414"/>
    <cellStyle name="20% - Accent5 6 5 5" xfId="37415"/>
    <cellStyle name="20% - Accent5 6 6" xfId="6749"/>
    <cellStyle name="20% - Accent5 6 6 2" xfId="21528"/>
    <cellStyle name="20% - Accent5 6 6 2 2" xfId="37416"/>
    <cellStyle name="20% - Accent5 6 6 3" xfId="27679"/>
    <cellStyle name="20% - Accent5 6 6 3 2" xfId="37417"/>
    <cellStyle name="20% - Accent5 6 6 4" xfId="37418"/>
    <cellStyle name="20% - Accent5 6 7" xfId="3963"/>
    <cellStyle name="20% - Accent5 6 7 2" xfId="18767"/>
    <cellStyle name="20% - Accent5 6 7 2 2" xfId="37419"/>
    <cellStyle name="20% - Accent5 6 7 3" xfId="37420"/>
    <cellStyle name="20% - Accent5 6 8" xfId="16416"/>
    <cellStyle name="20% - Accent5 6 8 2" xfId="37421"/>
    <cellStyle name="20% - Accent5 6 9" xfId="24981"/>
    <cellStyle name="20% - Accent5 6 9 2" xfId="37422"/>
    <cellStyle name="20% - Accent5 60" xfId="6750"/>
    <cellStyle name="20% - Accent5 60 2" xfId="21529"/>
    <cellStyle name="20% - Accent5 60 2 2" xfId="37423"/>
    <cellStyle name="20% - Accent5 60 3" xfId="27680"/>
    <cellStyle name="20% - Accent5 60 3 2" xfId="37424"/>
    <cellStyle name="20% - Accent5 60 4" xfId="37425"/>
    <cellStyle name="20% - Accent5 61" xfId="6751"/>
    <cellStyle name="20% - Accent5 61 2" xfId="21530"/>
    <cellStyle name="20% - Accent5 61 2 2" xfId="37426"/>
    <cellStyle name="20% - Accent5 61 3" xfId="27681"/>
    <cellStyle name="20% - Accent5 61 3 2" xfId="37427"/>
    <cellStyle name="20% - Accent5 61 4" xfId="37428"/>
    <cellStyle name="20% - Accent5 62" xfId="6752"/>
    <cellStyle name="20% - Accent5 62 2" xfId="21531"/>
    <cellStyle name="20% - Accent5 62 2 2" xfId="37429"/>
    <cellStyle name="20% - Accent5 62 3" xfId="27682"/>
    <cellStyle name="20% - Accent5 62 3 2" xfId="37430"/>
    <cellStyle name="20% - Accent5 62 4" xfId="37431"/>
    <cellStyle name="20% - Accent5 63" xfId="6753"/>
    <cellStyle name="20% - Accent5 63 2" xfId="21532"/>
    <cellStyle name="20% - Accent5 63 2 2" xfId="37432"/>
    <cellStyle name="20% - Accent5 63 3" xfId="27683"/>
    <cellStyle name="20% - Accent5 63 3 2" xfId="37433"/>
    <cellStyle name="20% - Accent5 63 4" xfId="37434"/>
    <cellStyle name="20% - Accent5 64" xfId="6754"/>
    <cellStyle name="20% - Accent5 64 2" xfId="21533"/>
    <cellStyle name="20% - Accent5 64 2 2" xfId="37435"/>
    <cellStyle name="20% - Accent5 64 3" xfId="27684"/>
    <cellStyle name="20% - Accent5 64 3 2" xfId="37436"/>
    <cellStyle name="20% - Accent5 64 4" xfId="37437"/>
    <cellStyle name="20% - Accent5 65" xfId="6755"/>
    <cellStyle name="20% - Accent5 65 2" xfId="21534"/>
    <cellStyle name="20% - Accent5 65 2 2" xfId="37438"/>
    <cellStyle name="20% - Accent5 65 3" xfId="27685"/>
    <cellStyle name="20% - Accent5 65 3 2" xfId="37439"/>
    <cellStyle name="20% - Accent5 65 4" xfId="37440"/>
    <cellStyle name="20% - Accent5 66" xfId="6756"/>
    <cellStyle name="20% - Accent5 66 2" xfId="21535"/>
    <cellStyle name="20% - Accent5 66 2 2" xfId="37441"/>
    <cellStyle name="20% - Accent5 66 3" xfId="27686"/>
    <cellStyle name="20% - Accent5 66 3 2" xfId="37442"/>
    <cellStyle name="20% - Accent5 66 4" xfId="37443"/>
    <cellStyle name="20% - Accent5 67" xfId="6757"/>
    <cellStyle name="20% - Accent5 67 2" xfId="21536"/>
    <cellStyle name="20% - Accent5 67 2 2" xfId="37444"/>
    <cellStyle name="20% - Accent5 67 3" xfId="27687"/>
    <cellStyle name="20% - Accent5 67 3 2" xfId="37445"/>
    <cellStyle name="20% - Accent5 67 4" xfId="37446"/>
    <cellStyle name="20% - Accent5 68" xfId="6758"/>
    <cellStyle name="20% - Accent5 68 2" xfId="21537"/>
    <cellStyle name="20% - Accent5 68 2 2" xfId="37447"/>
    <cellStyle name="20% - Accent5 68 3" xfId="27688"/>
    <cellStyle name="20% - Accent5 68 3 2" xfId="37448"/>
    <cellStyle name="20% - Accent5 68 4" xfId="37449"/>
    <cellStyle name="20% - Accent5 69" xfId="6759"/>
    <cellStyle name="20% - Accent5 69 2" xfId="21538"/>
    <cellStyle name="20% - Accent5 69 2 2" xfId="37450"/>
    <cellStyle name="20% - Accent5 69 3" xfId="27689"/>
    <cellStyle name="20% - Accent5 69 3 2" xfId="37451"/>
    <cellStyle name="20% - Accent5 69 4" xfId="37452"/>
    <cellStyle name="20% - Accent5 7" xfId="1242"/>
    <cellStyle name="20% - Accent5 7 2" xfId="1243"/>
    <cellStyle name="20% - Accent5 7 2 2" xfId="1244"/>
    <cellStyle name="20% - Accent5 7 2 2 2" xfId="3977"/>
    <cellStyle name="20% - Accent5 7 2 2 2 2" xfId="18781"/>
    <cellStyle name="20% - Accent5 7 2 2 2 2 2" xfId="37453"/>
    <cellStyle name="20% - Accent5 7 2 2 2 3" xfId="37454"/>
    <cellStyle name="20% - Accent5 7 2 2 3" xfId="16430"/>
    <cellStyle name="20% - Accent5 7 2 2 3 2" xfId="37455"/>
    <cellStyle name="20% - Accent5 7 2 2 4" xfId="24995"/>
    <cellStyle name="20% - Accent5 7 2 2 4 2" xfId="37456"/>
    <cellStyle name="20% - Accent5 7 2 2 5" xfId="37457"/>
    <cellStyle name="20% - Accent5 7 2 3" xfId="3976"/>
    <cellStyle name="20% - Accent5 7 2 3 2" xfId="18780"/>
    <cellStyle name="20% - Accent5 7 2 3 2 2" xfId="37458"/>
    <cellStyle name="20% - Accent5 7 2 3 3" xfId="37459"/>
    <cellStyle name="20% - Accent5 7 2 4" xfId="16429"/>
    <cellStyle name="20% - Accent5 7 2 4 2" xfId="37460"/>
    <cellStyle name="20% - Accent5 7 2 5" xfId="24994"/>
    <cellStyle name="20% - Accent5 7 2 5 2" xfId="37461"/>
    <cellStyle name="20% - Accent5 7 2 6" xfId="37462"/>
    <cellStyle name="20% - Accent5 7 3" xfId="1245"/>
    <cellStyle name="20% - Accent5 7 3 2" xfId="3978"/>
    <cellStyle name="20% - Accent5 7 3 2 2" xfId="18782"/>
    <cellStyle name="20% - Accent5 7 3 2 2 2" xfId="37463"/>
    <cellStyle name="20% - Accent5 7 3 2 3" xfId="37464"/>
    <cellStyle name="20% - Accent5 7 3 3" xfId="16431"/>
    <cellStyle name="20% - Accent5 7 3 3 2" xfId="37465"/>
    <cellStyle name="20% - Accent5 7 3 4" xfId="24996"/>
    <cellStyle name="20% - Accent5 7 3 4 2" xfId="37466"/>
    <cellStyle name="20% - Accent5 7 3 5" xfId="37467"/>
    <cellStyle name="20% - Accent5 7 4" xfId="6760"/>
    <cellStyle name="20% - Accent5 7 4 2" xfId="21539"/>
    <cellStyle name="20% - Accent5 7 4 2 2" xfId="37468"/>
    <cellStyle name="20% - Accent5 7 4 3" xfId="27690"/>
    <cellStyle name="20% - Accent5 7 4 3 2" xfId="37469"/>
    <cellStyle name="20% - Accent5 7 4 4" xfId="37470"/>
    <cellStyle name="20% - Accent5 7 5" xfId="3975"/>
    <cellStyle name="20% - Accent5 7 5 2" xfId="18779"/>
    <cellStyle name="20% - Accent5 7 5 2 2" xfId="37471"/>
    <cellStyle name="20% - Accent5 7 5 3" xfId="37472"/>
    <cellStyle name="20% - Accent5 7 6" xfId="16428"/>
    <cellStyle name="20% - Accent5 7 6 2" xfId="37473"/>
    <cellStyle name="20% - Accent5 7 7" xfId="24993"/>
    <cellStyle name="20% - Accent5 7 7 2" xfId="37474"/>
    <cellStyle name="20% - Accent5 7 8" xfId="37475"/>
    <cellStyle name="20% - Accent5 70" xfId="6761"/>
    <cellStyle name="20% - Accent5 70 2" xfId="21540"/>
    <cellStyle name="20% - Accent5 70 2 2" xfId="37476"/>
    <cellStyle name="20% - Accent5 70 3" xfId="27691"/>
    <cellStyle name="20% - Accent5 70 3 2" xfId="37477"/>
    <cellStyle name="20% - Accent5 70 4" xfId="37478"/>
    <cellStyle name="20% - Accent5 71" xfId="6762"/>
    <cellStyle name="20% - Accent5 71 2" xfId="21541"/>
    <cellStyle name="20% - Accent5 71 2 2" xfId="37479"/>
    <cellStyle name="20% - Accent5 71 3" xfId="27692"/>
    <cellStyle name="20% - Accent5 71 3 2" xfId="37480"/>
    <cellStyle name="20% - Accent5 71 4" xfId="37481"/>
    <cellStyle name="20% - Accent5 72" xfId="6763"/>
    <cellStyle name="20% - Accent5 72 2" xfId="21542"/>
    <cellStyle name="20% - Accent5 72 2 2" xfId="37482"/>
    <cellStyle name="20% - Accent5 72 3" xfId="27693"/>
    <cellStyle name="20% - Accent5 72 3 2" xfId="37483"/>
    <cellStyle name="20% - Accent5 72 4" xfId="37484"/>
    <cellStyle name="20% - Accent5 73" xfId="6764"/>
    <cellStyle name="20% - Accent5 73 2" xfId="21543"/>
    <cellStyle name="20% - Accent5 73 2 2" xfId="37485"/>
    <cellStyle name="20% - Accent5 73 3" xfId="27694"/>
    <cellStyle name="20% - Accent5 73 3 2" xfId="37486"/>
    <cellStyle name="20% - Accent5 73 4" xfId="37487"/>
    <cellStyle name="20% - Accent5 74" xfId="6765"/>
    <cellStyle name="20% - Accent5 74 2" xfId="21544"/>
    <cellStyle name="20% - Accent5 74 2 2" xfId="37488"/>
    <cellStyle name="20% - Accent5 74 3" xfId="27695"/>
    <cellStyle name="20% - Accent5 74 3 2" xfId="37489"/>
    <cellStyle name="20% - Accent5 74 4" xfId="37490"/>
    <cellStyle name="20% - Accent5 75" xfId="6766"/>
    <cellStyle name="20% - Accent5 75 2" xfId="21545"/>
    <cellStyle name="20% - Accent5 75 2 2" xfId="37491"/>
    <cellStyle name="20% - Accent5 75 3" xfId="27696"/>
    <cellStyle name="20% - Accent5 75 3 2" xfId="37492"/>
    <cellStyle name="20% - Accent5 75 4" xfId="37493"/>
    <cellStyle name="20% - Accent5 76" xfId="6767"/>
    <cellStyle name="20% - Accent5 76 2" xfId="21546"/>
    <cellStyle name="20% - Accent5 76 2 2" xfId="37494"/>
    <cellStyle name="20% - Accent5 76 3" xfId="27697"/>
    <cellStyle name="20% - Accent5 76 3 2" xfId="37495"/>
    <cellStyle name="20% - Accent5 76 4" xfId="37496"/>
    <cellStyle name="20% - Accent5 77" xfId="6768"/>
    <cellStyle name="20% - Accent5 77 2" xfId="21547"/>
    <cellStyle name="20% - Accent5 77 2 2" xfId="37497"/>
    <cellStyle name="20% - Accent5 77 3" xfId="27698"/>
    <cellStyle name="20% - Accent5 77 3 2" xfId="37498"/>
    <cellStyle name="20% - Accent5 77 4" xfId="37499"/>
    <cellStyle name="20% - Accent5 78" xfId="6769"/>
    <cellStyle name="20% - Accent5 78 2" xfId="21548"/>
    <cellStyle name="20% - Accent5 78 2 2" xfId="37500"/>
    <cellStyle name="20% - Accent5 78 3" xfId="27699"/>
    <cellStyle name="20% - Accent5 78 3 2" xfId="37501"/>
    <cellStyle name="20% - Accent5 78 4" xfId="37502"/>
    <cellStyle name="20% - Accent5 79" xfId="6770"/>
    <cellStyle name="20% - Accent5 79 2" xfId="21549"/>
    <cellStyle name="20% - Accent5 79 2 2" xfId="37503"/>
    <cellStyle name="20% - Accent5 79 3" xfId="27700"/>
    <cellStyle name="20% - Accent5 79 3 2" xfId="37504"/>
    <cellStyle name="20% - Accent5 79 4" xfId="37505"/>
    <cellStyle name="20% - Accent5 8" xfId="1246"/>
    <cellStyle name="20% - Accent5 8 2" xfId="1247"/>
    <cellStyle name="20% - Accent5 8 2 2" xfId="1248"/>
    <cellStyle name="20% - Accent5 8 2 2 2" xfId="3981"/>
    <cellStyle name="20% - Accent5 8 2 2 2 2" xfId="18785"/>
    <cellStyle name="20% - Accent5 8 2 2 2 2 2" xfId="37506"/>
    <cellStyle name="20% - Accent5 8 2 2 2 3" xfId="37507"/>
    <cellStyle name="20% - Accent5 8 2 2 3" xfId="16434"/>
    <cellStyle name="20% - Accent5 8 2 2 3 2" xfId="37508"/>
    <cellStyle name="20% - Accent5 8 2 2 4" xfId="24999"/>
    <cellStyle name="20% - Accent5 8 2 2 4 2" xfId="37509"/>
    <cellStyle name="20% - Accent5 8 2 2 5" xfId="37510"/>
    <cellStyle name="20% - Accent5 8 2 3" xfId="3980"/>
    <cellStyle name="20% - Accent5 8 2 3 2" xfId="18784"/>
    <cellStyle name="20% - Accent5 8 2 3 2 2" xfId="37511"/>
    <cellStyle name="20% - Accent5 8 2 3 3" xfId="37512"/>
    <cellStyle name="20% - Accent5 8 2 4" xfId="16433"/>
    <cellStyle name="20% - Accent5 8 2 4 2" xfId="37513"/>
    <cellStyle name="20% - Accent5 8 2 5" xfId="24998"/>
    <cellStyle name="20% - Accent5 8 2 5 2" xfId="37514"/>
    <cellStyle name="20% - Accent5 8 2 6" xfId="37515"/>
    <cellStyle name="20% - Accent5 8 3" xfId="1249"/>
    <cellStyle name="20% - Accent5 8 3 2" xfId="3982"/>
    <cellStyle name="20% - Accent5 8 3 2 2" xfId="18786"/>
    <cellStyle name="20% - Accent5 8 3 2 2 2" xfId="37516"/>
    <cellStyle name="20% - Accent5 8 3 2 3" xfId="37517"/>
    <cellStyle name="20% - Accent5 8 3 3" xfId="16435"/>
    <cellStyle name="20% - Accent5 8 3 3 2" xfId="37518"/>
    <cellStyle name="20% - Accent5 8 3 4" xfId="25000"/>
    <cellStyle name="20% - Accent5 8 3 4 2" xfId="37519"/>
    <cellStyle name="20% - Accent5 8 3 5" xfId="37520"/>
    <cellStyle name="20% - Accent5 8 4" xfId="6771"/>
    <cellStyle name="20% - Accent5 8 4 2" xfId="21550"/>
    <cellStyle name="20% - Accent5 8 4 2 2" xfId="37521"/>
    <cellStyle name="20% - Accent5 8 4 3" xfId="27701"/>
    <cellStyle name="20% - Accent5 8 4 3 2" xfId="37522"/>
    <cellStyle name="20% - Accent5 8 4 4" xfId="37523"/>
    <cellStyle name="20% - Accent5 8 5" xfId="3979"/>
    <cellStyle name="20% - Accent5 8 5 2" xfId="18783"/>
    <cellStyle name="20% - Accent5 8 5 2 2" xfId="37524"/>
    <cellStyle name="20% - Accent5 8 5 3" xfId="37525"/>
    <cellStyle name="20% - Accent5 8 6" xfId="16432"/>
    <cellStyle name="20% - Accent5 8 6 2" xfId="37526"/>
    <cellStyle name="20% - Accent5 8 7" xfId="24997"/>
    <cellStyle name="20% - Accent5 8 7 2" xfId="37527"/>
    <cellStyle name="20% - Accent5 8 8" xfId="37528"/>
    <cellStyle name="20% - Accent5 80" xfId="6772"/>
    <cellStyle name="20% - Accent5 80 2" xfId="21551"/>
    <cellStyle name="20% - Accent5 80 2 2" xfId="37529"/>
    <cellStyle name="20% - Accent5 80 3" xfId="27702"/>
    <cellStyle name="20% - Accent5 80 3 2" xfId="37530"/>
    <cellStyle name="20% - Accent5 80 4" xfId="37531"/>
    <cellStyle name="20% - Accent5 81" xfId="6773"/>
    <cellStyle name="20% - Accent5 81 2" xfId="21552"/>
    <cellStyle name="20% - Accent5 81 2 2" xfId="37532"/>
    <cellStyle name="20% - Accent5 81 3" xfId="27703"/>
    <cellStyle name="20% - Accent5 81 3 2" xfId="37533"/>
    <cellStyle name="20% - Accent5 81 4" xfId="37534"/>
    <cellStyle name="20% - Accent5 82" xfId="6774"/>
    <cellStyle name="20% - Accent5 82 2" xfId="21553"/>
    <cellStyle name="20% - Accent5 82 2 2" xfId="37535"/>
    <cellStyle name="20% - Accent5 82 3" xfId="27704"/>
    <cellStyle name="20% - Accent5 82 3 2" xfId="37536"/>
    <cellStyle name="20% - Accent5 82 4" xfId="37537"/>
    <cellStyle name="20% - Accent5 83" xfId="6775"/>
    <cellStyle name="20% - Accent5 83 2" xfId="21554"/>
    <cellStyle name="20% - Accent5 83 2 2" xfId="37538"/>
    <cellStyle name="20% - Accent5 83 3" xfId="27705"/>
    <cellStyle name="20% - Accent5 83 3 2" xfId="37539"/>
    <cellStyle name="20% - Accent5 83 4" xfId="37540"/>
    <cellStyle name="20% - Accent5 84" xfId="6776"/>
    <cellStyle name="20% - Accent5 84 2" xfId="21555"/>
    <cellStyle name="20% - Accent5 84 2 2" xfId="37541"/>
    <cellStyle name="20% - Accent5 84 3" xfId="27706"/>
    <cellStyle name="20% - Accent5 84 3 2" xfId="37542"/>
    <cellStyle name="20% - Accent5 84 4" xfId="37543"/>
    <cellStyle name="20% - Accent5 85" xfId="6777"/>
    <cellStyle name="20% - Accent5 85 2" xfId="21556"/>
    <cellStyle name="20% - Accent5 85 2 2" xfId="37544"/>
    <cellStyle name="20% - Accent5 85 3" xfId="27707"/>
    <cellStyle name="20% - Accent5 85 3 2" xfId="37545"/>
    <cellStyle name="20% - Accent5 85 4" xfId="37546"/>
    <cellStyle name="20% - Accent5 86" xfId="6778"/>
    <cellStyle name="20% - Accent5 86 2" xfId="21557"/>
    <cellStyle name="20% - Accent5 86 2 2" xfId="37547"/>
    <cellStyle name="20% - Accent5 86 3" xfId="27708"/>
    <cellStyle name="20% - Accent5 86 3 2" xfId="37548"/>
    <cellStyle name="20% - Accent5 86 4" xfId="37549"/>
    <cellStyle name="20% - Accent5 87" xfId="6779"/>
    <cellStyle name="20% - Accent5 87 2" xfId="21558"/>
    <cellStyle name="20% - Accent5 87 2 2" xfId="37550"/>
    <cellStyle name="20% - Accent5 87 3" xfId="27709"/>
    <cellStyle name="20% - Accent5 87 3 2" xfId="37551"/>
    <cellStyle name="20% - Accent5 87 4" xfId="37552"/>
    <cellStyle name="20% - Accent5 88" xfId="6780"/>
    <cellStyle name="20% - Accent5 88 2" xfId="21559"/>
    <cellStyle name="20% - Accent5 88 2 2" xfId="37553"/>
    <cellStyle name="20% - Accent5 88 3" xfId="27710"/>
    <cellStyle name="20% - Accent5 88 3 2" xfId="37554"/>
    <cellStyle name="20% - Accent5 88 4" xfId="37555"/>
    <cellStyle name="20% - Accent5 89" xfId="6781"/>
    <cellStyle name="20% - Accent5 89 2" xfId="21560"/>
    <cellStyle name="20% - Accent5 89 2 2" xfId="37556"/>
    <cellStyle name="20% - Accent5 89 3" xfId="27711"/>
    <cellStyle name="20% - Accent5 89 3 2" xfId="37557"/>
    <cellStyle name="20% - Accent5 89 4" xfId="37558"/>
    <cellStyle name="20% - Accent5 9" xfId="1250"/>
    <cellStyle name="20% - Accent5 9 2" xfId="1251"/>
    <cellStyle name="20% - Accent5 9 2 2" xfId="1252"/>
    <cellStyle name="20% - Accent5 9 2 2 2" xfId="3985"/>
    <cellStyle name="20% - Accent5 9 2 2 2 2" xfId="18789"/>
    <cellStyle name="20% - Accent5 9 2 2 2 2 2" xfId="37559"/>
    <cellStyle name="20% - Accent5 9 2 2 2 3" xfId="37560"/>
    <cellStyle name="20% - Accent5 9 2 2 3" xfId="16438"/>
    <cellStyle name="20% - Accent5 9 2 2 3 2" xfId="37561"/>
    <cellStyle name="20% - Accent5 9 2 2 4" xfId="25003"/>
    <cellStyle name="20% - Accent5 9 2 2 4 2" xfId="37562"/>
    <cellStyle name="20% - Accent5 9 2 2 5" xfId="37563"/>
    <cellStyle name="20% - Accent5 9 2 3" xfId="3984"/>
    <cellStyle name="20% - Accent5 9 2 3 2" xfId="18788"/>
    <cellStyle name="20% - Accent5 9 2 3 2 2" xfId="37564"/>
    <cellStyle name="20% - Accent5 9 2 3 3" xfId="37565"/>
    <cellStyle name="20% - Accent5 9 2 4" xfId="16437"/>
    <cellStyle name="20% - Accent5 9 2 4 2" xfId="37566"/>
    <cellStyle name="20% - Accent5 9 2 5" xfId="25002"/>
    <cellStyle name="20% - Accent5 9 2 5 2" xfId="37567"/>
    <cellStyle name="20% - Accent5 9 2 6" xfId="37568"/>
    <cellStyle name="20% - Accent5 9 3" xfId="1253"/>
    <cellStyle name="20% - Accent5 9 3 2" xfId="3986"/>
    <cellStyle name="20% - Accent5 9 3 2 2" xfId="18790"/>
    <cellStyle name="20% - Accent5 9 3 2 2 2" xfId="37569"/>
    <cellStyle name="20% - Accent5 9 3 2 3" xfId="37570"/>
    <cellStyle name="20% - Accent5 9 3 3" xfId="16439"/>
    <cellStyle name="20% - Accent5 9 3 3 2" xfId="37571"/>
    <cellStyle name="20% - Accent5 9 3 4" xfId="25004"/>
    <cellStyle name="20% - Accent5 9 3 4 2" xfId="37572"/>
    <cellStyle name="20% - Accent5 9 3 5" xfId="37573"/>
    <cellStyle name="20% - Accent5 9 4" xfId="6782"/>
    <cellStyle name="20% - Accent5 9 4 2" xfId="21561"/>
    <cellStyle name="20% - Accent5 9 4 2 2" xfId="37574"/>
    <cellStyle name="20% - Accent5 9 4 3" xfId="27712"/>
    <cellStyle name="20% - Accent5 9 4 3 2" xfId="37575"/>
    <cellStyle name="20% - Accent5 9 4 4" xfId="37576"/>
    <cellStyle name="20% - Accent5 9 5" xfId="3983"/>
    <cellStyle name="20% - Accent5 9 5 2" xfId="18787"/>
    <cellStyle name="20% - Accent5 9 5 2 2" xfId="37577"/>
    <cellStyle name="20% - Accent5 9 5 3" xfId="37578"/>
    <cellStyle name="20% - Accent5 9 6" xfId="16436"/>
    <cellStyle name="20% - Accent5 9 6 2" xfId="37579"/>
    <cellStyle name="20% - Accent5 9 7" xfId="25001"/>
    <cellStyle name="20% - Accent5 9 7 2" xfId="37580"/>
    <cellStyle name="20% - Accent5 9 8" xfId="37581"/>
    <cellStyle name="20% - Accent5 90" xfId="6783"/>
    <cellStyle name="20% - Accent5 90 2" xfId="21562"/>
    <cellStyle name="20% - Accent5 90 2 2" xfId="37582"/>
    <cellStyle name="20% - Accent5 90 3" xfId="27713"/>
    <cellStyle name="20% - Accent5 90 3 2" xfId="37583"/>
    <cellStyle name="20% - Accent5 90 4" xfId="37584"/>
    <cellStyle name="20% - Accent5 91" xfId="6784"/>
    <cellStyle name="20% - Accent5 91 2" xfId="21563"/>
    <cellStyle name="20% - Accent5 91 2 2" xfId="37585"/>
    <cellStyle name="20% - Accent5 91 3" xfId="27714"/>
    <cellStyle name="20% - Accent5 91 3 2" xfId="37586"/>
    <cellStyle name="20% - Accent5 91 4" xfId="37587"/>
    <cellStyle name="20% - Accent5 92" xfId="6785"/>
    <cellStyle name="20% - Accent5 92 2" xfId="21564"/>
    <cellStyle name="20% - Accent5 92 2 2" xfId="37588"/>
    <cellStyle name="20% - Accent5 92 3" xfId="27715"/>
    <cellStyle name="20% - Accent5 92 3 2" xfId="37589"/>
    <cellStyle name="20% - Accent5 92 4" xfId="37590"/>
    <cellStyle name="20% - Accent5 93" xfId="6786"/>
    <cellStyle name="20% - Accent5 93 2" xfId="21565"/>
    <cellStyle name="20% - Accent5 93 2 2" xfId="37591"/>
    <cellStyle name="20% - Accent5 93 3" xfId="27716"/>
    <cellStyle name="20% - Accent5 93 3 2" xfId="37592"/>
    <cellStyle name="20% - Accent5 93 4" xfId="37593"/>
    <cellStyle name="20% - Accent5 94" xfId="6787"/>
    <cellStyle name="20% - Accent5 94 2" xfId="21566"/>
    <cellStyle name="20% - Accent5 94 2 2" xfId="37594"/>
    <cellStyle name="20% - Accent5 94 3" xfId="27717"/>
    <cellStyle name="20% - Accent5 94 3 2" xfId="37595"/>
    <cellStyle name="20% - Accent5 94 4" xfId="37596"/>
    <cellStyle name="20% - Accent5 95" xfId="6788"/>
    <cellStyle name="20% - Accent5 95 2" xfId="21567"/>
    <cellStyle name="20% - Accent5 95 2 2" xfId="37597"/>
    <cellStyle name="20% - Accent5 95 3" xfId="27718"/>
    <cellStyle name="20% - Accent5 95 3 2" xfId="37598"/>
    <cellStyle name="20% - Accent5 95 4" xfId="37599"/>
    <cellStyle name="20% - Accent5 96" xfId="6789"/>
    <cellStyle name="20% - Accent5 96 2" xfId="21568"/>
    <cellStyle name="20% - Accent5 96 2 2" xfId="37600"/>
    <cellStyle name="20% - Accent5 96 3" xfId="27719"/>
    <cellStyle name="20% - Accent5 96 3 2" xfId="37601"/>
    <cellStyle name="20% - Accent5 96 4" xfId="37602"/>
    <cellStyle name="20% - Accent5 97" xfId="6790"/>
    <cellStyle name="20% - Accent5 97 2" xfId="21569"/>
    <cellStyle name="20% - Accent5 97 2 2" xfId="37603"/>
    <cellStyle name="20% - Accent5 97 3" xfId="27720"/>
    <cellStyle name="20% - Accent5 97 3 2" xfId="37604"/>
    <cellStyle name="20% - Accent5 97 4" xfId="37605"/>
    <cellStyle name="20% - Accent5 98" xfId="6791"/>
    <cellStyle name="20% - Accent5 98 2" xfId="21570"/>
    <cellStyle name="20% - Accent5 98 2 2" xfId="37606"/>
    <cellStyle name="20% - Accent5 98 3" xfId="27721"/>
    <cellStyle name="20% - Accent5 98 3 2" xfId="37607"/>
    <cellStyle name="20% - Accent5 98 4" xfId="37608"/>
    <cellStyle name="20% - Accent5 99" xfId="6792"/>
    <cellStyle name="20% - Accent5 99 2" xfId="21571"/>
    <cellStyle name="20% - Accent5 99 2 2" xfId="37609"/>
    <cellStyle name="20% - Accent5 99 3" xfId="27722"/>
    <cellStyle name="20% - Accent5 99 3 2" xfId="37610"/>
    <cellStyle name="20% - Accent5 99 4" xfId="37611"/>
    <cellStyle name="20% - Accent6 10" xfId="1254"/>
    <cellStyle name="20% - Accent6 10 2" xfId="1255"/>
    <cellStyle name="20% - Accent6 10 2 2" xfId="1256"/>
    <cellStyle name="20% - Accent6 10 2 2 2" xfId="3989"/>
    <cellStyle name="20% - Accent6 10 2 2 2 2" xfId="18793"/>
    <cellStyle name="20% - Accent6 10 2 2 2 2 2" xfId="37612"/>
    <cellStyle name="20% - Accent6 10 2 2 2 3" xfId="37613"/>
    <cellStyle name="20% - Accent6 10 2 2 3" xfId="16442"/>
    <cellStyle name="20% - Accent6 10 2 2 3 2" xfId="37614"/>
    <cellStyle name="20% - Accent6 10 2 2 4" xfId="25007"/>
    <cellStyle name="20% - Accent6 10 2 2 4 2" xfId="37615"/>
    <cellStyle name="20% - Accent6 10 2 2 5" xfId="37616"/>
    <cellStyle name="20% - Accent6 10 2 3" xfId="3988"/>
    <cellStyle name="20% - Accent6 10 2 3 2" xfId="18792"/>
    <cellStyle name="20% - Accent6 10 2 3 2 2" xfId="37617"/>
    <cellStyle name="20% - Accent6 10 2 3 3" xfId="37618"/>
    <cellStyle name="20% - Accent6 10 2 4" xfId="16441"/>
    <cellStyle name="20% - Accent6 10 2 4 2" xfId="37619"/>
    <cellStyle name="20% - Accent6 10 2 5" xfId="25006"/>
    <cellStyle name="20% - Accent6 10 2 5 2" xfId="37620"/>
    <cellStyle name="20% - Accent6 10 2 6" xfId="37621"/>
    <cellStyle name="20% - Accent6 10 3" xfId="1257"/>
    <cellStyle name="20% - Accent6 10 3 2" xfId="3990"/>
    <cellStyle name="20% - Accent6 10 3 2 2" xfId="18794"/>
    <cellStyle name="20% - Accent6 10 3 2 2 2" xfId="37622"/>
    <cellStyle name="20% - Accent6 10 3 2 3" xfId="37623"/>
    <cellStyle name="20% - Accent6 10 3 3" xfId="16443"/>
    <cellStyle name="20% - Accent6 10 3 3 2" xfId="37624"/>
    <cellStyle name="20% - Accent6 10 3 4" xfId="25008"/>
    <cellStyle name="20% - Accent6 10 3 4 2" xfId="37625"/>
    <cellStyle name="20% - Accent6 10 3 5" xfId="37626"/>
    <cellStyle name="20% - Accent6 10 4" xfId="6793"/>
    <cellStyle name="20% - Accent6 10 4 2" xfId="21572"/>
    <cellStyle name="20% - Accent6 10 4 2 2" xfId="37627"/>
    <cellStyle name="20% - Accent6 10 4 3" xfId="27723"/>
    <cellStyle name="20% - Accent6 10 4 3 2" xfId="37628"/>
    <cellStyle name="20% - Accent6 10 4 4" xfId="37629"/>
    <cellStyle name="20% - Accent6 10 5" xfId="3987"/>
    <cellStyle name="20% - Accent6 10 5 2" xfId="18791"/>
    <cellStyle name="20% - Accent6 10 5 2 2" xfId="37630"/>
    <cellStyle name="20% - Accent6 10 5 3" xfId="37631"/>
    <cellStyle name="20% - Accent6 10 6" xfId="16440"/>
    <cellStyle name="20% - Accent6 10 6 2" xfId="37632"/>
    <cellStyle name="20% - Accent6 10 7" xfId="25005"/>
    <cellStyle name="20% - Accent6 10 7 2" xfId="37633"/>
    <cellStyle name="20% - Accent6 10 8" xfId="37634"/>
    <cellStyle name="20% - Accent6 100" xfId="6794"/>
    <cellStyle name="20% - Accent6 100 2" xfId="21573"/>
    <cellStyle name="20% - Accent6 100 2 2" xfId="37635"/>
    <cellStyle name="20% - Accent6 100 3" xfId="27724"/>
    <cellStyle name="20% - Accent6 100 3 2" xfId="37636"/>
    <cellStyle name="20% - Accent6 100 4" xfId="37637"/>
    <cellStyle name="20% - Accent6 101" xfId="6795"/>
    <cellStyle name="20% - Accent6 101 2" xfId="21574"/>
    <cellStyle name="20% - Accent6 101 2 2" xfId="37638"/>
    <cellStyle name="20% - Accent6 101 3" xfId="27725"/>
    <cellStyle name="20% - Accent6 101 3 2" xfId="37639"/>
    <cellStyle name="20% - Accent6 101 4" xfId="37640"/>
    <cellStyle name="20% - Accent6 102" xfId="6796"/>
    <cellStyle name="20% - Accent6 102 2" xfId="21575"/>
    <cellStyle name="20% - Accent6 102 2 2" xfId="37641"/>
    <cellStyle name="20% - Accent6 102 3" xfId="27726"/>
    <cellStyle name="20% - Accent6 102 3 2" xfId="37642"/>
    <cellStyle name="20% - Accent6 102 4" xfId="37643"/>
    <cellStyle name="20% - Accent6 103" xfId="6797"/>
    <cellStyle name="20% - Accent6 103 2" xfId="21576"/>
    <cellStyle name="20% - Accent6 103 2 2" xfId="37644"/>
    <cellStyle name="20% - Accent6 103 3" xfId="27727"/>
    <cellStyle name="20% - Accent6 103 3 2" xfId="37645"/>
    <cellStyle name="20% - Accent6 103 4" xfId="37646"/>
    <cellStyle name="20% - Accent6 104" xfId="6798"/>
    <cellStyle name="20% - Accent6 104 2" xfId="21577"/>
    <cellStyle name="20% - Accent6 104 2 2" xfId="37647"/>
    <cellStyle name="20% - Accent6 104 3" xfId="27728"/>
    <cellStyle name="20% - Accent6 104 3 2" xfId="37648"/>
    <cellStyle name="20% - Accent6 104 4" xfId="37649"/>
    <cellStyle name="20% - Accent6 105" xfId="6799"/>
    <cellStyle name="20% - Accent6 105 2" xfId="21578"/>
    <cellStyle name="20% - Accent6 105 2 2" xfId="37650"/>
    <cellStyle name="20% - Accent6 105 3" xfId="27729"/>
    <cellStyle name="20% - Accent6 105 3 2" xfId="37651"/>
    <cellStyle name="20% - Accent6 105 4" xfId="37652"/>
    <cellStyle name="20% - Accent6 106" xfId="6800"/>
    <cellStyle name="20% - Accent6 106 2" xfId="21579"/>
    <cellStyle name="20% - Accent6 106 2 2" xfId="37653"/>
    <cellStyle name="20% - Accent6 106 3" xfId="27730"/>
    <cellStyle name="20% - Accent6 106 3 2" xfId="37654"/>
    <cellStyle name="20% - Accent6 106 4" xfId="37655"/>
    <cellStyle name="20% - Accent6 107" xfId="6801"/>
    <cellStyle name="20% - Accent6 107 2" xfId="21580"/>
    <cellStyle name="20% - Accent6 107 2 2" xfId="37656"/>
    <cellStyle name="20% - Accent6 107 3" xfId="27731"/>
    <cellStyle name="20% - Accent6 107 3 2" xfId="37657"/>
    <cellStyle name="20% - Accent6 107 4" xfId="37658"/>
    <cellStyle name="20% - Accent6 108" xfId="6802"/>
    <cellStyle name="20% - Accent6 108 2" xfId="21581"/>
    <cellStyle name="20% - Accent6 108 2 2" xfId="37659"/>
    <cellStyle name="20% - Accent6 108 3" xfId="27732"/>
    <cellStyle name="20% - Accent6 108 3 2" xfId="37660"/>
    <cellStyle name="20% - Accent6 108 4" xfId="37661"/>
    <cellStyle name="20% - Accent6 109" xfId="6803"/>
    <cellStyle name="20% - Accent6 109 2" xfId="21582"/>
    <cellStyle name="20% - Accent6 109 2 2" xfId="37662"/>
    <cellStyle name="20% - Accent6 109 3" xfId="27733"/>
    <cellStyle name="20% - Accent6 109 3 2" xfId="37663"/>
    <cellStyle name="20% - Accent6 109 4" xfId="37664"/>
    <cellStyle name="20% - Accent6 11" xfId="1258"/>
    <cellStyle name="20% - Accent6 11 2" xfId="1259"/>
    <cellStyle name="20% - Accent6 11 2 2" xfId="1260"/>
    <cellStyle name="20% - Accent6 11 2 2 2" xfId="3993"/>
    <cellStyle name="20% - Accent6 11 2 2 2 2" xfId="18797"/>
    <cellStyle name="20% - Accent6 11 2 2 2 2 2" xfId="37665"/>
    <cellStyle name="20% - Accent6 11 2 2 2 3" xfId="37666"/>
    <cellStyle name="20% - Accent6 11 2 2 3" xfId="16446"/>
    <cellStyle name="20% - Accent6 11 2 2 3 2" xfId="37667"/>
    <cellStyle name="20% - Accent6 11 2 2 4" xfId="25011"/>
    <cellStyle name="20% - Accent6 11 2 2 4 2" xfId="37668"/>
    <cellStyle name="20% - Accent6 11 2 2 5" xfId="37669"/>
    <cellStyle name="20% - Accent6 11 2 3" xfId="3992"/>
    <cellStyle name="20% - Accent6 11 2 3 2" xfId="18796"/>
    <cellStyle name="20% - Accent6 11 2 3 2 2" xfId="37670"/>
    <cellStyle name="20% - Accent6 11 2 3 3" xfId="37671"/>
    <cellStyle name="20% - Accent6 11 2 4" xfId="16445"/>
    <cellStyle name="20% - Accent6 11 2 4 2" xfId="37672"/>
    <cellStyle name="20% - Accent6 11 2 5" xfId="25010"/>
    <cellStyle name="20% - Accent6 11 2 5 2" xfId="37673"/>
    <cellStyle name="20% - Accent6 11 2 6" xfId="37674"/>
    <cellStyle name="20% - Accent6 11 3" xfId="1261"/>
    <cellStyle name="20% - Accent6 11 3 2" xfId="3994"/>
    <cellStyle name="20% - Accent6 11 3 2 2" xfId="18798"/>
    <cellStyle name="20% - Accent6 11 3 2 2 2" xfId="37675"/>
    <cellStyle name="20% - Accent6 11 3 2 3" xfId="37676"/>
    <cellStyle name="20% - Accent6 11 3 3" xfId="16447"/>
    <cellStyle name="20% - Accent6 11 3 3 2" xfId="37677"/>
    <cellStyle name="20% - Accent6 11 3 4" xfId="25012"/>
    <cellStyle name="20% - Accent6 11 3 4 2" xfId="37678"/>
    <cellStyle name="20% - Accent6 11 3 5" xfId="37679"/>
    <cellStyle name="20% - Accent6 11 4" xfId="6804"/>
    <cellStyle name="20% - Accent6 11 4 2" xfId="21583"/>
    <cellStyle name="20% - Accent6 11 4 2 2" xfId="37680"/>
    <cellStyle name="20% - Accent6 11 4 3" xfId="27734"/>
    <cellStyle name="20% - Accent6 11 4 3 2" xfId="37681"/>
    <cellStyle name="20% - Accent6 11 4 4" xfId="37682"/>
    <cellStyle name="20% - Accent6 11 5" xfId="3991"/>
    <cellStyle name="20% - Accent6 11 5 2" xfId="18795"/>
    <cellStyle name="20% - Accent6 11 5 2 2" xfId="37683"/>
    <cellStyle name="20% - Accent6 11 5 3" xfId="37684"/>
    <cellStyle name="20% - Accent6 11 6" xfId="16444"/>
    <cellStyle name="20% - Accent6 11 6 2" xfId="37685"/>
    <cellStyle name="20% - Accent6 11 7" xfId="25009"/>
    <cellStyle name="20% - Accent6 11 7 2" xfId="37686"/>
    <cellStyle name="20% - Accent6 11 8" xfId="37687"/>
    <cellStyle name="20% - Accent6 110" xfId="6805"/>
    <cellStyle name="20% - Accent6 110 2" xfId="21584"/>
    <cellStyle name="20% - Accent6 110 2 2" xfId="37688"/>
    <cellStyle name="20% - Accent6 110 3" xfId="27735"/>
    <cellStyle name="20% - Accent6 110 3 2" xfId="37689"/>
    <cellStyle name="20% - Accent6 110 4" xfId="37690"/>
    <cellStyle name="20% - Accent6 111" xfId="6806"/>
    <cellStyle name="20% - Accent6 111 2" xfId="21585"/>
    <cellStyle name="20% - Accent6 111 2 2" xfId="37691"/>
    <cellStyle name="20% - Accent6 111 3" xfId="27736"/>
    <cellStyle name="20% - Accent6 111 3 2" xfId="37692"/>
    <cellStyle name="20% - Accent6 111 4" xfId="37693"/>
    <cellStyle name="20% - Accent6 112" xfId="6807"/>
    <cellStyle name="20% - Accent6 112 2" xfId="21586"/>
    <cellStyle name="20% - Accent6 112 2 2" xfId="37694"/>
    <cellStyle name="20% - Accent6 112 3" xfId="27737"/>
    <cellStyle name="20% - Accent6 112 3 2" xfId="37695"/>
    <cellStyle name="20% - Accent6 112 4" xfId="37696"/>
    <cellStyle name="20% - Accent6 113" xfId="6808"/>
    <cellStyle name="20% - Accent6 113 2" xfId="21587"/>
    <cellStyle name="20% - Accent6 113 2 2" xfId="37697"/>
    <cellStyle name="20% - Accent6 113 3" xfId="27738"/>
    <cellStyle name="20% - Accent6 113 3 2" xfId="37698"/>
    <cellStyle name="20% - Accent6 113 4" xfId="37699"/>
    <cellStyle name="20% - Accent6 114" xfId="6809"/>
    <cellStyle name="20% - Accent6 114 2" xfId="21588"/>
    <cellStyle name="20% - Accent6 114 2 2" xfId="37700"/>
    <cellStyle name="20% - Accent6 114 3" xfId="27739"/>
    <cellStyle name="20% - Accent6 114 3 2" xfId="37701"/>
    <cellStyle name="20% - Accent6 114 4" xfId="37702"/>
    <cellStyle name="20% - Accent6 115" xfId="6810"/>
    <cellStyle name="20% - Accent6 115 2" xfId="21589"/>
    <cellStyle name="20% - Accent6 115 2 2" xfId="37703"/>
    <cellStyle name="20% - Accent6 115 3" xfId="27740"/>
    <cellStyle name="20% - Accent6 115 3 2" xfId="37704"/>
    <cellStyle name="20% - Accent6 115 4" xfId="37705"/>
    <cellStyle name="20% - Accent6 116" xfId="6811"/>
    <cellStyle name="20% - Accent6 116 2" xfId="21590"/>
    <cellStyle name="20% - Accent6 116 2 2" xfId="37706"/>
    <cellStyle name="20% - Accent6 116 3" xfId="27741"/>
    <cellStyle name="20% - Accent6 116 3 2" xfId="37707"/>
    <cellStyle name="20% - Accent6 116 4" xfId="37708"/>
    <cellStyle name="20% - Accent6 117" xfId="6812"/>
    <cellStyle name="20% - Accent6 117 2" xfId="21591"/>
    <cellStyle name="20% - Accent6 117 2 2" xfId="37709"/>
    <cellStyle name="20% - Accent6 117 3" xfId="27742"/>
    <cellStyle name="20% - Accent6 117 3 2" xfId="37710"/>
    <cellStyle name="20% - Accent6 117 4" xfId="37711"/>
    <cellStyle name="20% - Accent6 118" xfId="6813"/>
    <cellStyle name="20% - Accent6 118 2" xfId="21592"/>
    <cellStyle name="20% - Accent6 118 2 2" xfId="37712"/>
    <cellStyle name="20% - Accent6 118 3" xfId="27743"/>
    <cellStyle name="20% - Accent6 118 3 2" xfId="37713"/>
    <cellStyle name="20% - Accent6 118 4" xfId="37714"/>
    <cellStyle name="20% - Accent6 119" xfId="6814"/>
    <cellStyle name="20% - Accent6 119 2" xfId="21593"/>
    <cellStyle name="20% - Accent6 119 2 2" xfId="37715"/>
    <cellStyle name="20% - Accent6 119 3" xfId="27744"/>
    <cellStyle name="20% - Accent6 119 3 2" xfId="37716"/>
    <cellStyle name="20% - Accent6 119 4" xfId="37717"/>
    <cellStyle name="20% - Accent6 12" xfId="1262"/>
    <cellStyle name="20% - Accent6 12 2" xfId="1263"/>
    <cellStyle name="20% - Accent6 12 2 2" xfId="1264"/>
    <cellStyle name="20% - Accent6 12 2 2 2" xfId="3997"/>
    <cellStyle name="20% - Accent6 12 2 2 2 2" xfId="18801"/>
    <cellStyle name="20% - Accent6 12 2 2 2 2 2" xfId="37718"/>
    <cellStyle name="20% - Accent6 12 2 2 2 3" xfId="37719"/>
    <cellStyle name="20% - Accent6 12 2 2 3" xfId="16450"/>
    <cellStyle name="20% - Accent6 12 2 2 3 2" xfId="37720"/>
    <cellStyle name="20% - Accent6 12 2 2 4" xfId="25015"/>
    <cellStyle name="20% - Accent6 12 2 2 4 2" xfId="37721"/>
    <cellStyle name="20% - Accent6 12 2 2 5" xfId="37722"/>
    <cellStyle name="20% - Accent6 12 2 3" xfId="3996"/>
    <cellStyle name="20% - Accent6 12 2 3 2" xfId="18800"/>
    <cellStyle name="20% - Accent6 12 2 3 2 2" xfId="37723"/>
    <cellStyle name="20% - Accent6 12 2 3 3" xfId="37724"/>
    <cellStyle name="20% - Accent6 12 2 4" xfId="16449"/>
    <cellStyle name="20% - Accent6 12 2 4 2" xfId="37725"/>
    <cellStyle name="20% - Accent6 12 2 5" xfId="25014"/>
    <cellStyle name="20% - Accent6 12 2 5 2" xfId="37726"/>
    <cellStyle name="20% - Accent6 12 2 6" xfId="37727"/>
    <cellStyle name="20% - Accent6 12 3" xfId="1265"/>
    <cellStyle name="20% - Accent6 12 3 2" xfId="3998"/>
    <cellStyle name="20% - Accent6 12 3 2 2" xfId="18802"/>
    <cellStyle name="20% - Accent6 12 3 2 2 2" xfId="37728"/>
    <cellStyle name="20% - Accent6 12 3 2 3" xfId="37729"/>
    <cellStyle name="20% - Accent6 12 3 3" xfId="16451"/>
    <cellStyle name="20% - Accent6 12 3 3 2" xfId="37730"/>
    <cellStyle name="20% - Accent6 12 3 4" xfId="25016"/>
    <cellStyle name="20% - Accent6 12 3 4 2" xfId="37731"/>
    <cellStyle name="20% - Accent6 12 3 5" xfId="37732"/>
    <cellStyle name="20% - Accent6 12 4" xfId="6815"/>
    <cellStyle name="20% - Accent6 12 4 2" xfId="21594"/>
    <cellStyle name="20% - Accent6 12 4 2 2" xfId="37733"/>
    <cellStyle name="20% - Accent6 12 4 3" xfId="27745"/>
    <cellStyle name="20% - Accent6 12 4 3 2" xfId="37734"/>
    <cellStyle name="20% - Accent6 12 4 4" xfId="37735"/>
    <cellStyle name="20% - Accent6 12 5" xfId="3995"/>
    <cellStyle name="20% - Accent6 12 5 2" xfId="18799"/>
    <cellStyle name="20% - Accent6 12 5 2 2" xfId="37736"/>
    <cellStyle name="20% - Accent6 12 5 3" xfId="37737"/>
    <cellStyle name="20% - Accent6 12 6" xfId="16448"/>
    <cellStyle name="20% - Accent6 12 6 2" xfId="37738"/>
    <cellStyle name="20% - Accent6 12 7" xfId="25013"/>
    <cellStyle name="20% - Accent6 12 7 2" xfId="37739"/>
    <cellStyle name="20% - Accent6 12 8" xfId="37740"/>
    <cellStyle name="20% - Accent6 120" xfId="6816"/>
    <cellStyle name="20% - Accent6 120 2" xfId="21595"/>
    <cellStyle name="20% - Accent6 120 2 2" xfId="37741"/>
    <cellStyle name="20% - Accent6 120 3" xfId="27746"/>
    <cellStyle name="20% - Accent6 120 3 2" xfId="37742"/>
    <cellStyle name="20% - Accent6 120 4" xfId="37743"/>
    <cellStyle name="20% - Accent6 121" xfId="6817"/>
    <cellStyle name="20% - Accent6 121 2" xfId="21596"/>
    <cellStyle name="20% - Accent6 121 2 2" xfId="37744"/>
    <cellStyle name="20% - Accent6 121 3" xfId="27747"/>
    <cellStyle name="20% - Accent6 121 3 2" xfId="37745"/>
    <cellStyle name="20% - Accent6 121 4" xfId="37746"/>
    <cellStyle name="20% - Accent6 122" xfId="6818"/>
    <cellStyle name="20% - Accent6 122 2" xfId="21597"/>
    <cellStyle name="20% - Accent6 122 2 2" xfId="37747"/>
    <cellStyle name="20% - Accent6 122 3" xfId="27748"/>
    <cellStyle name="20% - Accent6 122 3 2" xfId="37748"/>
    <cellStyle name="20% - Accent6 122 4" xfId="37749"/>
    <cellStyle name="20% - Accent6 123" xfId="6819"/>
    <cellStyle name="20% - Accent6 123 2" xfId="21598"/>
    <cellStyle name="20% - Accent6 123 2 2" xfId="37750"/>
    <cellStyle name="20% - Accent6 123 3" xfId="27749"/>
    <cellStyle name="20% - Accent6 123 3 2" xfId="37751"/>
    <cellStyle name="20% - Accent6 123 4" xfId="37752"/>
    <cellStyle name="20% - Accent6 124" xfId="6820"/>
    <cellStyle name="20% - Accent6 124 2" xfId="21599"/>
    <cellStyle name="20% - Accent6 124 2 2" xfId="37753"/>
    <cellStyle name="20% - Accent6 124 3" xfId="27750"/>
    <cellStyle name="20% - Accent6 124 3 2" xfId="37754"/>
    <cellStyle name="20% - Accent6 124 4" xfId="37755"/>
    <cellStyle name="20% - Accent6 125" xfId="6821"/>
    <cellStyle name="20% - Accent6 125 2" xfId="21600"/>
    <cellStyle name="20% - Accent6 125 2 2" xfId="37756"/>
    <cellStyle name="20% - Accent6 125 3" xfId="27751"/>
    <cellStyle name="20% - Accent6 125 3 2" xfId="37757"/>
    <cellStyle name="20% - Accent6 125 4" xfId="37758"/>
    <cellStyle name="20% - Accent6 126" xfId="6822"/>
    <cellStyle name="20% - Accent6 126 2" xfId="21601"/>
    <cellStyle name="20% - Accent6 126 2 2" xfId="37759"/>
    <cellStyle name="20% - Accent6 126 3" xfId="27752"/>
    <cellStyle name="20% - Accent6 126 3 2" xfId="37760"/>
    <cellStyle name="20% - Accent6 126 4" xfId="37761"/>
    <cellStyle name="20% - Accent6 127" xfId="6823"/>
    <cellStyle name="20% - Accent6 127 2" xfId="21602"/>
    <cellStyle name="20% - Accent6 127 2 2" xfId="37762"/>
    <cellStyle name="20% - Accent6 127 3" xfId="27753"/>
    <cellStyle name="20% - Accent6 127 3 2" xfId="37763"/>
    <cellStyle name="20% - Accent6 127 4" xfId="37764"/>
    <cellStyle name="20% - Accent6 128" xfId="6824"/>
    <cellStyle name="20% - Accent6 128 2" xfId="21603"/>
    <cellStyle name="20% - Accent6 128 2 2" xfId="37765"/>
    <cellStyle name="20% - Accent6 128 3" xfId="27754"/>
    <cellStyle name="20% - Accent6 128 3 2" xfId="37766"/>
    <cellStyle name="20% - Accent6 128 4" xfId="37767"/>
    <cellStyle name="20% - Accent6 129" xfId="6825"/>
    <cellStyle name="20% - Accent6 129 2" xfId="21604"/>
    <cellStyle name="20% - Accent6 129 2 2" xfId="37768"/>
    <cellStyle name="20% - Accent6 129 3" xfId="27755"/>
    <cellStyle name="20% - Accent6 129 3 2" xfId="37769"/>
    <cellStyle name="20% - Accent6 129 4" xfId="37770"/>
    <cellStyle name="20% - Accent6 13" xfId="1266"/>
    <cellStyle name="20% - Accent6 13 2" xfId="1267"/>
    <cellStyle name="20% - Accent6 13 2 2" xfId="1268"/>
    <cellStyle name="20% - Accent6 13 2 2 2" xfId="4001"/>
    <cellStyle name="20% - Accent6 13 2 2 2 2" xfId="18805"/>
    <cellStyle name="20% - Accent6 13 2 2 2 2 2" xfId="37771"/>
    <cellStyle name="20% - Accent6 13 2 2 2 3" xfId="37772"/>
    <cellStyle name="20% - Accent6 13 2 2 3" xfId="16454"/>
    <cellStyle name="20% - Accent6 13 2 2 3 2" xfId="37773"/>
    <cellStyle name="20% - Accent6 13 2 2 4" xfId="25019"/>
    <cellStyle name="20% - Accent6 13 2 2 4 2" xfId="37774"/>
    <cellStyle name="20% - Accent6 13 2 2 5" xfId="37775"/>
    <cellStyle name="20% - Accent6 13 2 3" xfId="4000"/>
    <cellStyle name="20% - Accent6 13 2 3 2" xfId="18804"/>
    <cellStyle name="20% - Accent6 13 2 3 2 2" xfId="37776"/>
    <cellStyle name="20% - Accent6 13 2 3 3" xfId="37777"/>
    <cellStyle name="20% - Accent6 13 2 4" xfId="16453"/>
    <cellStyle name="20% - Accent6 13 2 4 2" xfId="37778"/>
    <cellStyle name="20% - Accent6 13 2 5" xfId="25018"/>
    <cellStyle name="20% - Accent6 13 2 5 2" xfId="37779"/>
    <cellStyle name="20% - Accent6 13 2 6" xfId="37780"/>
    <cellStyle name="20% - Accent6 13 3" xfId="1269"/>
    <cellStyle name="20% - Accent6 13 3 2" xfId="4002"/>
    <cellStyle name="20% - Accent6 13 3 2 2" xfId="18806"/>
    <cellStyle name="20% - Accent6 13 3 2 2 2" xfId="37781"/>
    <cellStyle name="20% - Accent6 13 3 2 3" xfId="37782"/>
    <cellStyle name="20% - Accent6 13 3 3" xfId="16455"/>
    <cellStyle name="20% - Accent6 13 3 3 2" xfId="37783"/>
    <cellStyle name="20% - Accent6 13 3 4" xfId="25020"/>
    <cellStyle name="20% - Accent6 13 3 4 2" xfId="37784"/>
    <cellStyle name="20% - Accent6 13 3 5" xfId="37785"/>
    <cellStyle name="20% - Accent6 13 4" xfId="6826"/>
    <cellStyle name="20% - Accent6 13 4 2" xfId="21605"/>
    <cellStyle name="20% - Accent6 13 4 2 2" xfId="37786"/>
    <cellStyle name="20% - Accent6 13 4 3" xfId="27756"/>
    <cellStyle name="20% - Accent6 13 4 3 2" xfId="37787"/>
    <cellStyle name="20% - Accent6 13 4 4" xfId="37788"/>
    <cellStyle name="20% - Accent6 13 5" xfId="3999"/>
    <cellStyle name="20% - Accent6 13 5 2" xfId="18803"/>
    <cellStyle name="20% - Accent6 13 5 2 2" xfId="37789"/>
    <cellStyle name="20% - Accent6 13 5 3" xfId="37790"/>
    <cellStyle name="20% - Accent6 13 6" xfId="16452"/>
    <cellStyle name="20% - Accent6 13 6 2" xfId="37791"/>
    <cellStyle name="20% - Accent6 13 7" xfId="25017"/>
    <cellStyle name="20% - Accent6 13 7 2" xfId="37792"/>
    <cellStyle name="20% - Accent6 13 8" xfId="37793"/>
    <cellStyle name="20% - Accent6 130" xfId="6827"/>
    <cellStyle name="20% - Accent6 130 2" xfId="21606"/>
    <cellStyle name="20% - Accent6 130 2 2" xfId="37794"/>
    <cellStyle name="20% - Accent6 130 3" xfId="27757"/>
    <cellStyle name="20% - Accent6 130 3 2" xfId="37795"/>
    <cellStyle name="20% - Accent6 130 4" xfId="37796"/>
    <cellStyle name="20% - Accent6 131" xfId="6828"/>
    <cellStyle name="20% - Accent6 131 2" xfId="21607"/>
    <cellStyle name="20% - Accent6 131 2 2" xfId="37797"/>
    <cellStyle name="20% - Accent6 131 3" xfId="27758"/>
    <cellStyle name="20% - Accent6 131 3 2" xfId="37798"/>
    <cellStyle name="20% - Accent6 131 4" xfId="37799"/>
    <cellStyle name="20% - Accent6 132" xfId="6829"/>
    <cellStyle name="20% - Accent6 132 2" xfId="21608"/>
    <cellStyle name="20% - Accent6 132 2 2" xfId="37800"/>
    <cellStyle name="20% - Accent6 132 3" xfId="27759"/>
    <cellStyle name="20% - Accent6 132 3 2" xfId="37801"/>
    <cellStyle name="20% - Accent6 132 4" xfId="37802"/>
    <cellStyle name="20% - Accent6 133" xfId="6830"/>
    <cellStyle name="20% - Accent6 133 2" xfId="21609"/>
    <cellStyle name="20% - Accent6 133 2 2" xfId="37803"/>
    <cellStyle name="20% - Accent6 133 3" xfId="27760"/>
    <cellStyle name="20% - Accent6 133 3 2" xfId="37804"/>
    <cellStyle name="20% - Accent6 133 4" xfId="37805"/>
    <cellStyle name="20% - Accent6 134" xfId="6831"/>
    <cellStyle name="20% - Accent6 134 2" xfId="21610"/>
    <cellStyle name="20% - Accent6 134 2 2" xfId="37806"/>
    <cellStyle name="20% - Accent6 134 3" xfId="27761"/>
    <cellStyle name="20% - Accent6 134 3 2" xfId="37807"/>
    <cellStyle name="20% - Accent6 134 4" xfId="37808"/>
    <cellStyle name="20% - Accent6 135" xfId="6832"/>
    <cellStyle name="20% - Accent6 135 2" xfId="21611"/>
    <cellStyle name="20% - Accent6 135 2 2" xfId="37809"/>
    <cellStyle name="20% - Accent6 135 3" xfId="27762"/>
    <cellStyle name="20% - Accent6 135 3 2" xfId="37810"/>
    <cellStyle name="20% - Accent6 135 4" xfId="37811"/>
    <cellStyle name="20% - Accent6 136" xfId="6833"/>
    <cellStyle name="20% - Accent6 136 2" xfId="21612"/>
    <cellStyle name="20% - Accent6 136 2 2" xfId="37812"/>
    <cellStyle name="20% - Accent6 136 3" xfId="27763"/>
    <cellStyle name="20% - Accent6 136 3 2" xfId="37813"/>
    <cellStyle name="20% - Accent6 136 4" xfId="37814"/>
    <cellStyle name="20% - Accent6 137" xfId="6834"/>
    <cellStyle name="20% - Accent6 137 2" xfId="21613"/>
    <cellStyle name="20% - Accent6 137 2 2" xfId="37815"/>
    <cellStyle name="20% - Accent6 137 3" xfId="27764"/>
    <cellStyle name="20% - Accent6 137 3 2" xfId="37816"/>
    <cellStyle name="20% - Accent6 137 4" xfId="37817"/>
    <cellStyle name="20% - Accent6 138" xfId="6835"/>
    <cellStyle name="20% - Accent6 138 2" xfId="21614"/>
    <cellStyle name="20% - Accent6 138 2 2" xfId="37818"/>
    <cellStyle name="20% - Accent6 138 3" xfId="27765"/>
    <cellStyle name="20% - Accent6 138 3 2" xfId="37819"/>
    <cellStyle name="20% - Accent6 138 4" xfId="37820"/>
    <cellStyle name="20% - Accent6 139" xfId="6836"/>
    <cellStyle name="20% - Accent6 139 2" xfId="21615"/>
    <cellStyle name="20% - Accent6 139 2 2" xfId="37821"/>
    <cellStyle name="20% - Accent6 139 3" xfId="27766"/>
    <cellStyle name="20% - Accent6 139 3 2" xfId="37822"/>
    <cellStyle name="20% - Accent6 139 4" xfId="37823"/>
    <cellStyle name="20% - Accent6 14" xfId="1270"/>
    <cellStyle name="20% - Accent6 14 2" xfId="1271"/>
    <cellStyle name="20% - Accent6 14 2 2" xfId="1272"/>
    <cellStyle name="20% - Accent6 14 2 2 2" xfId="4005"/>
    <cellStyle name="20% - Accent6 14 2 2 2 2" xfId="18809"/>
    <cellStyle name="20% - Accent6 14 2 2 2 2 2" xfId="37824"/>
    <cellStyle name="20% - Accent6 14 2 2 2 3" xfId="37825"/>
    <cellStyle name="20% - Accent6 14 2 2 3" xfId="16458"/>
    <cellStyle name="20% - Accent6 14 2 2 3 2" xfId="37826"/>
    <cellStyle name="20% - Accent6 14 2 2 4" xfId="25023"/>
    <cellStyle name="20% - Accent6 14 2 2 4 2" xfId="37827"/>
    <cellStyle name="20% - Accent6 14 2 2 5" xfId="37828"/>
    <cellStyle name="20% - Accent6 14 2 3" xfId="4004"/>
    <cellStyle name="20% - Accent6 14 2 3 2" xfId="18808"/>
    <cellStyle name="20% - Accent6 14 2 3 2 2" xfId="37829"/>
    <cellStyle name="20% - Accent6 14 2 3 3" xfId="37830"/>
    <cellStyle name="20% - Accent6 14 2 4" xfId="16457"/>
    <cellStyle name="20% - Accent6 14 2 4 2" xfId="37831"/>
    <cellStyle name="20% - Accent6 14 2 5" xfId="25022"/>
    <cellStyle name="20% - Accent6 14 2 5 2" xfId="37832"/>
    <cellStyle name="20% - Accent6 14 2 6" xfId="37833"/>
    <cellStyle name="20% - Accent6 14 3" xfId="1273"/>
    <cellStyle name="20% - Accent6 14 3 2" xfId="4006"/>
    <cellStyle name="20% - Accent6 14 3 2 2" xfId="18810"/>
    <cellStyle name="20% - Accent6 14 3 2 2 2" xfId="37834"/>
    <cellStyle name="20% - Accent6 14 3 2 3" xfId="37835"/>
    <cellStyle name="20% - Accent6 14 3 3" xfId="16459"/>
    <cellStyle name="20% - Accent6 14 3 3 2" xfId="37836"/>
    <cellStyle name="20% - Accent6 14 3 4" xfId="25024"/>
    <cellStyle name="20% - Accent6 14 3 4 2" xfId="37837"/>
    <cellStyle name="20% - Accent6 14 3 5" xfId="37838"/>
    <cellStyle name="20% - Accent6 14 4" xfId="6837"/>
    <cellStyle name="20% - Accent6 14 4 2" xfId="21616"/>
    <cellStyle name="20% - Accent6 14 4 2 2" xfId="37839"/>
    <cellStyle name="20% - Accent6 14 4 3" xfId="27767"/>
    <cellStyle name="20% - Accent6 14 4 3 2" xfId="37840"/>
    <cellStyle name="20% - Accent6 14 4 4" xfId="37841"/>
    <cellStyle name="20% - Accent6 14 5" xfId="4003"/>
    <cellStyle name="20% - Accent6 14 5 2" xfId="18807"/>
    <cellStyle name="20% - Accent6 14 5 2 2" xfId="37842"/>
    <cellStyle name="20% - Accent6 14 5 3" xfId="37843"/>
    <cellStyle name="20% - Accent6 14 6" xfId="16456"/>
    <cellStyle name="20% - Accent6 14 6 2" xfId="37844"/>
    <cellStyle name="20% - Accent6 14 7" xfId="25021"/>
    <cellStyle name="20% - Accent6 14 7 2" xfId="37845"/>
    <cellStyle name="20% - Accent6 14 8" xfId="37846"/>
    <cellStyle name="20% - Accent6 140" xfId="6838"/>
    <cellStyle name="20% - Accent6 140 2" xfId="21617"/>
    <cellStyle name="20% - Accent6 140 2 2" xfId="37847"/>
    <cellStyle name="20% - Accent6 140 3" xfId="27768"/>
    <cellStyle name="20% - Accent6 140 3 2" xfId="37848"/>
    <cellStyle name="20% - Accent6 140 4" xfId="37849"/>
    <cellStyle name="20% - Accent6 141" xfId="6839"/>
    <cellStyle name="20% - Accent6 141 2" xfId="21618"/>
    <cellStyle name="20% - Accent6 141 2 2" xfId="37850"/>
    <cellStyle name="20% - Accent6 141 3" xfId="27769"/>
    <cellStyle name="20% - Accent6 141 3 2" xfId="37851"/>
    <cellStyle name="20% - Accent6 141 4" xfId="37852"/>
    <cellStyle name="20% - Accent6 142" xfId="6840"/>
    <cellStyle name="20% - Accent6 142 2" xfId="21619"/>
    <cellStyle name="20% - Accent6 142 2 2" xfId="37853"/>
    <cellStyle name="20% - Accent6 142 3" xfId="27770"/>
    <cellStyle name="20% - Accent6 142 3 2" xfId="37854"/>
    <cellStyle name="20% - Accent6 142 4" xfId="37855"/>
    <cellStyle name="20% - Accent6 143" xfId="6841"/>
    <cellStyle name="20% - Accent6 143 2" xfId="21620"/>
    <cellStyle name="20% - Accent6 143 2 2" xfId="37856"/>
    <cellStyle name="20% - Accent6 143 3" xfId="27771"/>
    <cellStyle name="20% - Accent6 143 3 2" xfId="37857"/>
    <cellStyle name="20% - Accent6 143 4" xfId="37858"/>
    <cellStyle name="20% - Accent6 144" xfId="6842"/>
    <cellStyle name="20% - Accent6 144 2" xfId="21621"/>
    <cellStyle name="20% - Accent6 144 2 2" xfId="37859"/>
    <cellStyle name="20% - Accent6 144 3" xfId="27772"/>
    <cellStyle name="20% - Accent6 144 3 2" xfId="37860"/>
    <cellStyle name="20% - Accent6 144 4" xfId="37861"/>
    <cellStyle name="20% - Accent6 145" xfId="6843"/>
    <cellStyle name="20% - Accent6 145 2" xfId="21622"/>
    <cellStyle name="20% - Accent6 145 2 2" xfId="37862"/>
    <cellStyle name="20% - Accent6 145 3" xfId="27773"/>
    <cellStyle name="20% - Accent6 145 3 2" xfId="37863"/>
    <cellStyle name="20% - Accent6 145 4" xfId="37864"/>
    <cellStyle name="20% - Accent6 146" xfId="6844"/>
    <cellStyle name="20% - Accent6 146 2" xfId="21623"/>
    <cellStyle name="20% - Accent6 146 2 2" xfId="37865"/>
    <cellStyle name="20% - Accent6 146 3" xfId="27774"/>
    <cellStyle name="20% - Accent6 146 3 2" xfId="37866"/>
    <cellStyle name="20% - Accent6 146 4" xfId="37867"/>
    <cellStyle name="20% - Accent6 147" xfId="6845"/>
    <cellStyle name="20% - Accent6 147 2" xfId="21624"/>
    <cellStyle name="20% - Accent6 147 2 2" xfId="37868"/>
    <cellStyle name="20% - Accent6 147 3" xfId="27775"/>
    <cellStyle name="20% - Accent6 147 3 2" xfId="37869"/>
    <cellStyle name="20% - Accent6 147 4" xfId="37870"/>
    <cellStyle name="20% - Accent6 148" xfId="6846"/>
    <cellStyle name="20% - Accent6 148 2" xfId="21625"/>
    <cellStyle name="20% - Accent6 148 2 2" xfId="37871"/>
    <cellStyle name="20% - Accent6 148 3" xfId="27776"/>
    <cellStyle name="20% - Accent6 148 3 2" xfId="37872"/>
    <cellStyle name="20% - Accent6 148 4" xfId="37873"/>
    <cellStyle name="20% - Accent6 149" xfId="6847"/>
    <cellStyle name="20% - Accent6 149 2" xfId="21626"/>
    <cellStyle name="20% - Accent6 149 2 2" xfId="37874"/>
    <cellStyle name="20% - Accent6 149 3" xfId="27777"/>
    <cellStyle name="20% - Accent6 149 3 2" xfId="37875"/>
    <cellStyle name="20% - Accent6 149 4" xfId="37876"/>
    <cellStyle name="20% - Accent6 15" xfId="1274"/>
    <cellStyle name="20% - Accent6 15 2" xfId="1275"/>
    <cellStyle name="20% - Accent6 15 2 2" xfId="4008"/>
    <cellStyle name="20% - Accent6 15 2 2 2" xfId="18812"/>
    <cellStyle name="20% - Accent6 15 2 2 2 2" xfId="37877"/>
    <cellStyle name="20% - Accent6 15 2 2 3" xfId="37878"/>
    <cellStyle name="20% - Accent6 15 2 3" xfId="16461"/>
    <cellStyle name="20% - Accent6 15 2 3 2" xfId="37879"/>
    <cellStyle name="20% - Accent6 15 2 4" xfId="25026"/>
    <cellStyle name="20% - Accent6 15 2 4 2" xfId="37880"/>
    <cellStyle name="20% - Accent6 15 2 5" xfId="37881"/>
    <cellStyle name="20% - Accent6 15 3" xfId="6848"/>
    <cellStyle name="20% - Accent6 15 3 2" xfId="21627"/>
    <cellStyle name="20% - Accent6 15 3 2 2" xfId="37882"/>
    <cellStyle name="20% - Accent6 15 3 3" xfId="27778"/>
    <cellStyle name="20% - Accent6 15 3 3 2" xfId="37883"/>
    <cellStyle name="20% - Accent6 15 3 4" xfId="37884"/>
    <cellStyle name="20% - Accent6 15 4" xfId="4007"/>
    <cellStyle name="20% - Accent6 15 4 2" xfId="18811"/>
    <cellStyle name="20% - Accent6 15 4 2 2" xfId="37885"/>
    <cellStyle name="20% - Accent6 15 4 3" xfId="37886"/>
    <cellStyle name="20% - Accent6 15 5" xfId="16460"/>
    <cellStyle name="20% - Accent6 15 5 2" xfId="37887"/>
    <cellStyle name="20% - Accent6 15 6" xfId="25025"/>
    <cellStyle name="20% - Accent6 15 6 2" xfId="37888"/>
    <cellStyle name="20% - Accent6 15 7" xfId="37889"/>
    <cellStyle name="20% - Accent6 150" xfId="6849"/>
    <cellStyle name="20% - Accent6 150 2" xfId="21628"/>
    <cellStyle name="20% - Accent6 150 2 2" xfId="37890"/>
    <cellStyle name="20% - Accent6 150 3" xfId="27779"/>
    <cellStyle name="20% - Accent6 150 3 2" xfId="37891"/>
    <cellStyle name="20% - Accent6 150 4" xfId="37892"/>
    <cellStyle name="20% - Accent6 151" xfId="6850"/>
    <cellStyle name="20% - Accent6 151 2" xfId="21629"/>
    <cellStyle name="20% - Accent6 151 2 2" xfId="37893"/>
    <cellStyle name="20% - Accent6 151 3" xfId="27780"/>
    <cellStyle name="20% - Accent6 151 3 2" xfId="37894"/>
    <cellStyle name="20% - Accent6 151 4" xfId="37895"/>
    <cellStyle name="20% - Accent6 152" xfId="6851"/>
    <cellStyle name="20% - Accent6 152 2" xfId="21630"/>
    <cellStyle name="20% - Accent6 152 2 2" xfId="37896"/>
    <cellStyle name="20% - Accent6 152 3" xfId="27781"/>
    <cellStyle name="20% - Accent6 152 3 2" xfId="37897"/>
    <cellStyle name="20% - Accent6 152 4" xfId="37898"/>
    <cellStyle name="20% - Accent6 153" xfId="6852"/>
    <cellStyle name="20% - Accent6 153 2" xfId="21631"/>
    <cellStyle name="20% - Accent6 153 2 2" xfId="37899"/>
    <cellStyle name="20% - Accent6 153 3" xfId="27782"/>
    <cellStyle name="20% - Accent6 153 3 2" xfId="37900"/>
    <cellStyle name="20% - Accent6 153 4" xfId="37901"/>
    <cellStyle name="20% - Accent6 154" xfId="6853"/>
    <cellStyle name="20% - Accent6 154 2" xfId="21632"/>
    <cellStyle name="20% - Accent6 154 2 2" xfId="37902"/>
    <cellStyle name="20% - Accent6 154 3" xfId="27783"/>
    <cellStyle name="20% - Accent6 154 3 2" xfId="37903"/>
    <cellStyle name="20% - Accent6 154 4" xfId="37904"/>
    <cellStyle name="20% - Accent6 155" xfId="6854"/>
    <cellStyle name="20% - Accent6 155 2" xfId="21633"/>
    <cellStyle name="20% - Accent6 155 2 2" xfId="37905"/>
    <cellStyle name="20% - Accent6 155 3" xfId="27784"/>
    <cellStyle name="20% - Accent6 155 3 2" xfId="37906"/>
    <cellStyle name="20% - Accent6 155 4" xfId="37907"/>
    <cellStyle name="20% - Accent6 156" xfId="6855"/>
    <cellStyle name="20% - Accent6 156 2" xfId="21634"/>
    <cellStyle name="20% - Accent6 156 2 2" xfId="37908"/>
    <cellStyle name="20% - Accent6 156 3" xfId="27785"/>
    <cellStyle name="20% - Accent6 156 3 2" xfId="37909"/>
    <cellStyle name="20% - Accent6 156 4" xfId="37910"/>
    <cellStyle name="20% - Accent6 157" xfId="6856"/>
    <cellStyle name="20% - Accent6 157 2" xfId="21635"/>
    <cellStyle name="20% - Accent6 157 2 2" xfId="37911"/>
    <cellStyle name="20% - Accent6 157 3" xfId="27786"/>
    <cellStyle name="20% - Accent6 157 3 2" xfId="37912"/>
    <cellStyle name="20% - Accent6 157 4" xfId="37913"/>
    <cellStyle name="20% - Accent6 158" xfId="6857"/>
    <cellStyle name="20% - Accent6 158 2" xfId="21636"/>
    <cellStyle name="20% - Accent6 158 2 2" xfId="37914"/>
    <cellStyle name="20% - Accent6 158 3" xfId="27787"/>
    <cellStyle name="20% - Accent6 158 3 2" xfId="37915"/>
    <cellStyle name="20% - Accent6 158 4" xfId="37916"/>
    <cellStyle name="20% - Accent6 159" xfId="6858"/>
    <cellStyle name="20% - Accent6 159 2" xfId="21637"/>
    <cellStyle name="20% - Accent6 159 2 2" xfId="37917"/>
    <cellStyle name="20% - Accent6 159 3" xfId="27788"/>
    <cellStyle name="20% - Accent6 159 3 2" xfId="37918"/>
    <cellStyle name="20% - Accent6 159 4" xfId="37919"/>
    <cellStyle name="20% - Accent6 16" xfId="1276"/>
    <cellStyle name="20% - Accent6 16 2" xfId="6859"/>
    <cellStyle name="20% - Accent6 16 2 2" xfId="21638"/>
    <cellStyle name="20% - Accent6 16 2 2 2" xfId="37920"/>
    <cellStyle name="20% - Accent6 16 2 3" xfId="27789"/>
    <cellStyle name="20% - Accent6 16 2 3 2" xfId="37921"/>
    <cellStyle name="20% - Accent6 16 2 4" xfId="37922"/>
    <cellStyle name="20% - Accent6 16 3" xfId="4009"/>
    <cellStyle name="20% - Accent6 16 3 2" xfId="18813"/>
    <cellStyle name="20% - Accent6 16 3 2 2" xfId="37923"/>
    <cellStyle name="20% - Accent6 16 3 3" xfId="37924"/>
    <cellStyle name="20% - Accent6 16 4" xfId="16462"/>
    <cellStyle name="20% - Accent6 16 4 2" xfId="37925"/>
    <cellStyle name="20% - Accent6 16 5" xfId="25027"/>
    <cellStyle name="20% - Accent6 16 5 2" xfId="37926"/>
    <cellStyle name="20% - Accent6 16 6" xfId="37927"/>
    <cellStyle name="20% - Accent6 160" xfId="6860"/>
    <cellStyle name="20% - Accent6 160 2" xfId="21639"/>
    <cellStyle name="20% - Accent6 160 2 2" xfId="37928"/>
    <cellStyle name="20% - Accent6 160 3" xfId="27790"/>
    <cellStyle name="20% - Accent6 160 3 2" xfId="37929"/>
    <cellStyle name="20% - Accent6 160 4" xfId="37930"/>
    <cellStyle name="20% - Accent6 161" xfId="6861"/>
    <cellStyle name="20% - Accent6 161 2" xfId="21640"/>
    <cellStyle name="20% - Accent6 161 2 2" xfId="37931"/>
    <cellStyle name="20% - Accent6 161 3" xfId="27791"/>
    <cellStyle name="20% - Accent6 161 3 2" xfId="37932"/>
    <cellStyle name="20% - Accent6 161 4" xfId="37933"/>
    <cellStyle name="20% - Accent6 162" xfId="6862"/>
    <cellStyle name="20% - Accent6 162 2" xfId="21641"/>
    <cellStyle name="20% - Accent6 162 2 2" xfId="37934"/>
    <cellStyle name="20% - Accent6 162 3" xfId="27792"/>
    <cellStyle name="20% - Accent6 162 3 2" xfId="37935"/>
    <cellStyle name="20% - Accent6 162 4" xfId="37936"/>
    <cellStyle name="20% - Accent6 163" xfId="6863"/>
    <cellStyle name="20% - Accent6 163 2" xfId="6864"/>
    <cellStyle name="20% - Accent6 163 2 2" xfId="21643"/>
    <cellStyle name="20% - Accent6 163 2 2 2" xfId="37937"/>
    <cellStyle name="20% - Accent6 163 2 3" xfId="27794"/>
    <cellStyle name="20% - Accent6 163 2 3 2" xfId="37938"/>
    <cellStyle name="20% - Accent6 163 2 4" xfId="37939"/>
    <cellStyle name="20% - Accent6 163 3" xfId="6865"/>
    <cellStyle name="20% - Accent6 163 4" xfId="21642"/>
    <cellStyle name="20% - Accent6 163 4 2" xfId="37940"/>
    <cellStyle name="20% - Accent6 163 5" xfId="27793"/>
    <cellStyle name="20% - Accent6 163 5 2" xfId="37941"/>
    <cellStyle name="20% - Accent6 163 6" xfId="37942"/>
    <cellStyle name="20% - Accent6 164" xfId="6866"/>
    <cellStyle name="20% - Accent6 164 2" xfId="21644"/>
    <cellStyle name="20% - Accent6 164 2 2" xfId="37943"/>
    <cellStyle name="20% - Accent6 164 3" xfId="27795"/>
    <cellStyle name="20% - Accent6 164 3 2" xfId="37944"/>
    <cellStyle name="20% - Accent6 164 4" xfId="37945"/>
    <cellStyle name="20% - Accent6 165" xfId="6867"/>
    <cellStyle name="20% - Accent6 165 2" xfId="21645"/>
    <cellStyle name="20% - Accent6 165 2 2" xfId="37946"/>
    <cellStyle name="20% - Accent6 165 3" xfId="27796"/>
    <cellStyle name="20% - Accent6 165 3 2" xfId="37947"/>
    <cellStyle name="20% - Accent6 165 4" xfId="37948"/>
    <cellStyle name="20% - Accent6 166" xfId="6868"/>
    <cellStyle name="20% - Accent6 166 2" xfId="21646"/>
    <cellStyle name="20% - Accent6 166 2 2" xfId="37949"/>
    <cellStyle name="20% - Accent6 166 3" xfId="27797"/>
    <cellStyle name="20% - Accent6 166 3 2" xfId="37950"/>
    <cellStyle name="20% - Accent6 166 4" xfId="37951"/>
    <cellStyle name="20% - Accent6 167" xfId="6869"/>
    <cellStyle name="20% - Accent6 167 2" xfId="21647"/>
    <cellStyle name="20% - Accent6 167 2 2" xfId="37952"/>
    <cellStyle name="20% - Accent6 167 3" xfId="27798"/>
    <cellStyle name="20% - Accent6 167 3 2" xfId="37953"/>
    <cellStyle name="20% - Accent6 167 4" xfId="37954"/>
    <cellStyle name="20% - Accent6 168" xfId="6870"/>
    <cellStyle name="20% - Accent6 168 2" xfId="21648"/>
    <cellStyle name="20% - Accent6 168 2 2" xfId="37955"/>
    <cellStyle name="20% - Accent6 168 3" xfId="27799"/>
    <cellStyle name="20% - Accent6 168 3 2" xfId="37956"/>
    <cellStyle name="20% - Accent6 168 4" xfId="37957"/>
    <cellStyle name="20% - Accent6 169" xfId="6871"/>
    <cellStyle name="20% - Accent6 169 2" xfId="21649"/>
    <cellStyle name="20% - Accent6 169 2 2" xfId="37958"/>
    <cellStyle name="20% - Accent6 169 3" xfId="27800"/>
    <cellStyle name="20% - Accent6 169 3 2" xfId="37959"/>
    <cellStyle name="20% - Accent6 169 4" xfId="37960"/>
    <cellStyle name="20% - Accent6 17" xfId="1277"/>
    <cellStyle name="20% - Accent6 17 2" xfId="6872"/>
    <cellStyle name="20% - Accent6 17 2 2" xfId="21650"/>
    <cellStyle name="20% - Accent6 17 2 2 2" xfId="37961"/>
    <cellStyle name="20% - Accent6 17 2 3" xfId="27801"/>
    <cellStyle name="20% - Accent6 17 2 3 2" xfId="37962"/>
    <cellStyle name="20% - Accent6 17 2 4" xfId="37963"/>
    <cellStyle name="20% - Accent6 17 3" xfId="4010"/>
    <cellStyle name="20% - Accent6 17 3 2" xfId="18814"/>
    <cellStyle name="20% - Accent6 17 3 2 2" xfId="37964"/>
    <cellStyle name="20% - Accent6 17 3 3" xfId="37965"/>
    <cellStyle name="20% - Accent6 17 4" xfId="16463"/>
    <cellStyle name="20% - Accent6 17 4 2" xfId="37966"/>
    <cellStyle name="20% - Accent6 17 5" xfId="25028"/>
    <cellStyle name="20% - Accent6 17 5 2" xfId="37967"/>
    <cellStyle name="20% - Accent6 17 6" xfId="37968"/>
    <cellStyle name="20% - Accent6 170" xfId="6873"/>
    <cellStyle name="20% - Accent6 170 2" xfId="21651"/>
    <cellStyle name="20% - Accent6 170 2 2" xfId="37969"/>
    <cellStyle name="20% - Accent6 170 3" xfId="27802"/>
    <cellStyle name="20% - Accent6 170 3 2" xfId="37970"/>
    <cellStyle name="20% - Accent6 170 4" xfId="37971"/>
    <cellStyle name="20% - Accent6 171" xfId="6874"/>
    <cellStyle name="20% - Accent6 171 2" xfId="21652"/>
    <cellStyle name="20% - Accent6 171 2 2" xfId="37972"/>
    <cellStyle name="20% - Accent6 171 3" xfId="27803"/>
    <cellStyle name="20% - Accent6 171 3 2" xfId="37973"/>
    <cellStyle name="20% - Accent6 171 4" xfId="37974"/>
    <cellStyle name="20% - Accent6 172" xfId="6875"/>
    <cellStyle name="20% - Accent6 172 2" xfId="21653"/>
    <cellStyle name="20% - Accent6 172 2 2" xfId="37975"/>
    <cellStyle name="20% - Accent6 172 3" xfId="27804"/>
    <cellStyle name="20% - Accent6 172 3 2" xfId="37976"/>
    <cellStyle name="20% - Accent6 172 4" xfId="37977"/>
    <cellStyle name="20% - Accent6 173" xfId="6876"/>
    <cellStyle name="20% - Accent6 173 2" xfId="21654"/>
    <cellStyle name="20% - Accent6 173 2 2" xfId="37978"/>
    <cellStyle name="20% - Accent6 173 3" xfId="27805"/>
    <cellStyle name="20% - Accent6 173 3 2" xfId="37979"/>
    <cellStyle name="20% - Accent6 173 4" xfId="37980"/>
    <cellStyle name="20% - Accent6 174" xfId="6877"/>
    <cellStyle name="20% - Accent6 174 2" xfId="21655"/>
    <cellStyle name="20% - Accent6 174 2 2" xfId="37981"/>
    <cellStyle name="20% - Accent6 174 3" xfId="27806"/>
    <cellStyle name="20% - Accent6 174 3 2" xfId="37982"/>
    <cellStyle name="20% - Accent6 174 4" xfId="37983"/>
    <cellStyle name="20% - Accent6 175" xfId="6878"/>
    <cellStyle name="20% - Accent6 175 2" xfId="21656"/>
    <cellStyle name="20% - Accent6 175 2 2" xfId="37984"/>
    <cellStyle name="20% - Accent6 175 3" xfId="27807"/>
    <cellStyle name="20% - Accent6 175 3 2" xfId="37985"/>
    <cellStyle name="20% - Accent6 175 4" xfId="37986"/>
    <cellStyle name="20% - Accent6 176" xfId="6879"/>
    <cellStyle name="20% - Accent6 176 2" xfId="21657"/>
    <cellStyle name="20% - Accent6 176 2 2" xfId="37987"/>
    <cellStyle name="20% - Accent6 176 3" xfId="27808"/>
    <cellStyle name="20% - Accent6 176 3 2" xfId="37988"/>
    <cellStyle name="20% - Accent6 176 4" xfId="37989"/>
    <cellStyle name="20% - Accent6 177" xfId="6880"/>
    <cellStyle name="20% - Accent6 177 2" xfId="21658"/>
    <cellStyle name="20% - Accent6 177 2 2" xfId="37990"/>
    <cellStyle name="20% - Accent6 177 3" xfId="27809"/>
    <cellStyle name="20% - Accent6 177 3 2" xfId="37991"/>
    <cellStyle name="20% - Accent6 177 4" xfId="37992"/>
    <cellStyle name="20% - Accent6 178" xfId="6881"/>
    <cellStyle name="20% - Accent6 178 2" xfId="21659"/>
    <cellStyle name="20% - Accent6 178 2 2" xfId="37993"/>
    <cellStyle name="20% - Accent6 178 3" xfId="27810"/>
    <cellStyle name="20% - Accent6 178 3 2" xfId="37994"/>
    <cellStyle name="20% - Accent6 178 4" xfId="37995"/>
    <cellStyle name="20% - Accent6 179" xfId="6882"/>
    <cellStyle name="20% - Accent6 179 2" xfId="21660"/>
    <cellStyle name="20% - Accent6 179 2 2" xfId="37996"/>
    <cellStyle name="20% - Accent6 179 3" xfId="27811"/>
    <cellStyle name="20% - Accent6 179 3 2" xfId="37997"/>
    <cellStyle name="20% - Accent6 179 4" xfId="37998"/>
    <cellStyle name="20% - Accent6 18" xfId="1278"/>
    <cellStyle name="20% - Accent6 18 2" xfId="6883"/>
    <cellStyle name="20% - Accent6 18 2 2" xfId="21661"/>
    <cellStyle name="20% - Accent6 18 2 2 2" xfId="37999"/>
    <cellStyle name="20% - Accent6 18 2 3" xfId="27812"/>
    <cellStyle name="20% - Accent6 18 2 3 2" xfId="38000"/>
    <cellStyle name="20% - Accent6 18 2 4" xfId="38001"/>
    <cellStyle name="20% - Accent6 18 3" xfId="4011"/>
    <cellStyle name="20% - Accent6 18 3 2" xfId="18815"/>
    <cellStyle name="20% - Accent6 18 3 2 2" xfId="38002"/>
    <cellStyle name="20% - Accent6 18 3 3" xfId="38003"/>
    <cellStyle name="20% - Accent6 18 4" xfId="16464"/>
    <cellStyle name="20% - Accent6 18 4 2" xfId="38004"/>
    <cellStyle name="20% - Accent6 18 5" xfId="25029"/>
    <cellStyle name="20% - Accent6 18 5 2" xfId="38005"/>
    <cellStyle name="20% - Accent6 18 6" xfId="38006"/>
    <cellStyle name="20% - Accent6 180" xfId="6884"/>
    <cellStyle name="20% - Accent6 180 2" xfId="21662"/>
    <cellStyle name="20% - Accent6 180 2 2" xfId="38007"/>
    <cellStyle name="20% - Accent6 180 3" xfId="27813"/>
    <cellStyle name="20% - Accent6 180 3 2" xfId="38008"/>
    <cellStyle name="20% - Accent6 180 4" xfId="38009"/>
    <cellStyle name="20% - Accent6 181" xfId="6885"/>
    <cellStyle name="20% - Accent6 181 2" xfId="21663"/>
    <cellStyle name="20% - Accent6 181 2 2" xfId="38010"/>
    <cellStyle name="20% - Accent6 181 3" xfId="27814"/>
    <cellStyle name="20% - Accent6 181 3 2" xfId="38011"/>
    <cellStyle name="20% - Accent6 181 4" xfId="38012"/>
    <cellStyle name="20% - Accent6 182" xfId="6886"/>
    <cellStyle name="20% - Accent6 182 2" xfId="21664"/>
    <cellStyle name="20% - Accent6 182 2 2" xfId="38013"/>
    <cellStyle name="20% - Accent6 182 3" xfId="27815"/>
    <cellStyle name="20% - Accent6 182 3 2" xfId="38014"/>
    <cellStyle name="20% - Accent6 182 4" xfId="38015"/>
    <cellStyle name="20% - Accent6 183" xfId="6887"/>
    <cellStyle name="20% - Accent6 183 2" xfId="21665"/>
    <cellStyle name="20% - Accent6 183 2 2" xfId="38016"/>
    <cellStyle name="20% - Accent6 183 3" xfId="27816"/>
    <cellStyle name="20% - Accent6 183 3 2" xfId="38017"/>
    <cellStyle name="20% - Accent6 183 4" xfId="38018"/>
    <cellStyle name="20% - Accent6 184" xfId="6888"/>
    <cellStyle name="20% - Accent6 184 2" xfId="21666"/>
    <cellStyle name="20% - Accent6 184 2 2" xfId="38019"/>
    <cellStyle name="20% - Accent6 184 3" xfId="27817"/>
    <cellStyle name="20% - Accent6 184 3 2" xfId="38020"/>
    <cellStyle name="20% - Accent6 184 4" xfId="38021"/>
    <cellStyle name="20% - Accent6 185" xfId="6889"/>
    <cellStyle name="20% - Accent6 185 2" xfId="21667"/>
    <cellStyle name="20% - Accent6 185 2 2" xfId="38022"/>
    <cellStyle name="20% - Accent6 185 3" xfId="27818"/>
    <cellStyle name="20% - Accent6 185 3 2" xfId="38023"/>
    <cellStyle name="20% - Accent6 185 4" xfId="38024"/>
    <cellStyle name="20% - Accent6 186" xfId="6890"/>
    <cellStyle name="20% - Accent6 186 2" xfId="21668"/>
    <cellStyle name="20% - Accent6 186 2 2" xfId="38025"/>
    <cellStyle name="20% - Accent6 186 3" xfId="27819"/>
    <cellStyle name="20% - Accent6 186 3 2" xfId="38026"/>
    <cellStyle name="20% - Accent6 186 4" xfId="38027"/>
    <cellStyle name="20% - Accent6 187" xfId="6891"/>
    <cellStyle name="20% - Accent6 187 2" xfId="21669"/>
    <cellStyle name="20% - Accent6 187 2 2" xfId="38028"/>
    <cellStyle name="20% - Accent6 187 3" xfId="27820"/>
    <cellStyle name="20% - Accent6 187 3 2" xfId="38029"/>
    <cellStyle name="20% - Accent6 187 4" xfId="38030"/>
    <cellStyle name="20% - Accent6 188" xfId="6892"/>
    <cellStyle name="20% - Accent6 188 2" xfId="21670"/>
    <cellStyle name="20% - Accent6 188 2 2" xfId="38031"/>
    <cellStyle name="20% - Accent6 188 3" xfId="27821"/>
    <cellStyle name="20% - Accent6 188 3 2" xfId="38032"/>
    <cellStyle name="20% - Accent6 188 4" xfId="38033"/>
    <cellStyle name="20% - Accent6 189" xfId="6893"/>
    <cellStyle name="20% - Accent6 189 2" xfId="21671"/>
    <cellStyle name="20% - Accent6 189 2 2" xfId="38034"/>
    <cellStyle name="20% - Accent6 189 3" xfId="27822"/>
    <cellStyle name="20% - Accent6 189 3 2" xfId="38035"/>
    <cellStyle name="20% - Accent6 189 4" xfId="38036"/>
    <cellStyle name="20% - Accent6 19" xfId="1279"/>
    <cellStyle name="20% - Accent6 19 2" xfId="6894"/>
    <cellStyle name="20% - Accent6 19 2 2" xfId="21672"/>
    <cellStyle name="20% - Accent6 19 2 2 2" xfId="38037"/>
    <cellStyle name="20% - Accent6 19 2 3" xfId="27823"/>
    <cellStyle name="20% - Accent6 19 2 3 2" xfId="38038"/>
    <cellStyle name="20% - Accent6 19 2 4" xfId="38039"/>
    <cellStyle name="20% - Accent6 19 3" xfId="4012"/>
    <cellStyle name="20% - Accent6 19 3 2" xfId="18816"/>
    <cellStyle name="20% - Accent6 19 3 2 2" xfId="38040"/>
    <cellStyle name="20% - Accent6 19 3 3" xfId="38041"/>
    <cellStyle name="20% - Accent6 19 4" xfId="16465"/>
    <cellStyle name="20% - Accent6 19 4 2" xfId="38042"/>
    <cellStyle name="20% - Accent6 19 5" xfId="25030"/>
    <cellStyle name="20% - Accent6 19 5 2" xfId="38043"/>
    <cellStyle name="20% - Accent6 19 6" xfId="38044"/>
    <cellStyle name="20% - Accent6 190" xfId="6895"/>
    <cellStyle name="20% - Accent6 190 2" xfId="21673"/>
    <cellStyle name="20% - Accent6 190 2 2" xfId="38045"/>
    <cellStyle name="20% - Accent6 190 3" xfId="27824"/>
    <cellStyle name="20% - Accent6 190 3 2" xfId="38046"/>
    <cellStyle name="20% - Accent6 190 4" xfId="38047"/>
    <cellStyle name="20% - Accent6 191" xfId="6896"/>
    <cellStyle name="20% - Accent6 191 2" xfId="21674"/>
    <cellStyle name="20% - Accent6 191 2 2" xfId="38048"/>
    <cellStyle name="20% - Accent6 191 3" xfId="27825"/>
    <cellStyle name="20% - Accent6 191 3 2" xfId="38049"/>
    <cellStyle name="20% - Accent6 191 4" xfId="38050"/>
    <cellStyle name="20% - Accent6 192" xfId="6897"/>
    <cellStyle name="20% - Accent6 192 2" xfId="21675"/>
    <cellStyle name="20% - Accent6 192 2 2" xfId="38051"/>
    <cellStyle name="20% - Accent6 192 3" xfId="27826"/>
    <cellStyle name="20% - Accent6 192 3 2" xfId="38052"/>
    <cellStyle name="20% - Accent6 192 4" xfId="38053"/>
    <cellStyle name="20% - Accent6 193" xfId="6898"/>
    <cellStyle name="20% - Accent6 193 2" xfId="21676"/>
    <cellStyle name="20% - Accent6 193 2 2" xfId="38054"/>
    <cellStyle name="20% - Accent6 193 3" xfId="27827"/>
    <cellStyle name="20% - Accent6 193 3 2" xfId="38055"/>
    <cellStyle name="20% - Accent6 193 4" xfId="38056"/>
    <cellStyle name="20% - Accent6 194" xfId="6899"/>
    <cellStyle name="20% - Accent6 194 2" xfId="21677"/>
    <cellStyle name="20% - Accent6 194 2 2" xfId="38057"/>
    <cellStyle name="20% - Accent6 194 3" xfId="27828"/>
    <cellStyle name="20% - Accent6 194 3 2" xfId="38058"/>
    <cellStyle name="20% - Accent6 194 4" xfId="38059"/>
    <cellStyle name="20% - Accent6 195" xfId="6900"/>
    <cellStyle name="20% - Accent6 195 2" xfId="21678"/>
    <cellStyle name="20% - Accent6 195 2 2" xfId="38060"/>
    <cellStyle name="20% - Accent6 195 3" xfId="27829"/>
    <cellStyle name="20% - Accent6 195 3 2" xfId="38061"/>
    <cellStyle name="20% - Accent6 195 4" xfId="38062"/>
    <cellStyle name="20% - Accent6 196" xfId="6901"/>
    <cellStyle name="20% - Accent6 196 2" xfId="21679"/>
    <cellStyle name="20% - Accent6 196 2 2" xfId="38063"/>
    <cellStyle name="20% - Accent6 196 3" xfId="27830"/>
    <cellStyle name="20% - Accent6 196 3 2" xfId="38064"/>
    <cellStyle name="20% - Accent6 196 4" xfId="38065"/>
    <cellStyle name="20% - Accent6 197" xfId="6902"/>
    <cellStyle name="20% - Accent6 197 2" xfId="21680"/>
    <cellStyle name="20% - Accent6 197 2 2" xfId="38066"/>
    <cellStyle name="20% - Accent6 197 3" xfId="27831"/>
    <cellStyle name="20% - Accent6 197 3 2" xfId="38067"/>
    <cellStyle name="20% - Accent6 197 4" xfId="38068"/>
    <cellStyle name="20% - Accent6 198" xfId="6903"/>
    <cellStyle name="20% - Accent6 198 2" xfId="21681"/>
    <cellStyle name="20% - Accent6 198 2 2" xfId="38069"/>
    <cellStyle name="20% - Accent6 198 3" xfId="27832"/>
    <cellStyle name="20% - Accent6 198 3 2" xfId="38070"/>
    <cellStyle name="20% - Accent6 198 4" xfId="38071"/>
    <cellStyle name="20% - Accent6 199" xfId="6904"/>
    <cellStyle name="20% - Accent6 199 2" xfId="21682"/>
    <cellStyle name="20% - Accent6 199 2 2" xfId="38072"/>
    <cellStyle name="20% - Accent6 199 3" xfId="27833"/>
    <cellStyle name="20% - Accent6 199 3 2" xfId="38073"/>
    <cellStyle name="20% - Accent6 199 4" xfId="38074"/>
    <cellStyle name="20% - Accent6 2" xfId="19"/>
    <cellStyle name="20% - Accent6 2 10" xfId="1280"/>
    <cellStyle name="20% - Accent6 2 10 2" xfId="4013"/>
    <cellStyle name="20% - Accent6 2 10 2 2" xfId="18817"/>
    <cellStyle name="20% - Accent6 2 10 2 2 2" xfId="38075"/>
    <cellStyle name="20% - Accent6 2 10 2 3" xfId="38076"/>
    <cellStyle name="20% - Accent6 2 10 3" xfId="16466"/>
    <cellStyle name="20% - Accent6 2 10 3 2" xfId="38077"/>
    <cellStyle name="20% - Accent6 2 10 4" xfId="25031"/>
    <cellStyle name="20% - Accent6 2 10 4 2" xfId="38078"/>
    <cellStyle name="20% - Accent6 2 10 5" xfId="38079"/>
    <cellStyle name="20% - Accent6 2 11" xfId="421"/>
    <cellStyle name="20% - Accent6 2 11 2" xfId="3244"/>
    <cellStyle name="20% - Accent6 2 11 2 2" xfId="18048"/>
    <cellStyle name="20% - Accent6 2 11 2 2 2" xfId="38080"/>
    <cellStyle name="20% - Accent6 2 11 2 3" xfId="38081"/>
    <cellStyle name="20% - Accent6 2 11 3" xfId="15697"/>
    <cellStyle name="20% - Accent6 2 11 3 2" xfId="38082"/>
    <cellStyle name="20% - Accent6 2 11 4" xfId="24280"/>
    <cellStyle name="20% - Accent6 2 11 4 2" xfId="38083"/>
    <cellStyle name="20% - Accent6 2 11 5" xfId="38084"/>
    <cellStyle name="20% - Accent6 2 12" xfId="296"/>
    <cellStyle name="20% - Accent6 2 12 2" xfId="6905"/>
    <cellStyle name="20% - Accent6 2 12 2 2" xfId="21683"/>
    <cellStyle name="20% - Accent6 2 12 2 2 2" xfId="38085"/>
    <cellStyle name="20% - Accent6 2 12 2 3" xfId="38086"/>
    <cellStyle name="20% - Accent6 2 12 3" xfId="15577"/>
    <cellStyle name="20% - Accent6 2 12 3 2" xfId="38087"/>
    <cellStyle name="20% - Accent6 2 12 4" xfId="24191"/>
    <cellStyle name="20% - Accent6 2 12 4 2" xfId="38088"/>
    <cellStyle name="20% - Accent6 2 12 5" xfId="38089"/>
    <cellStyle name="20% - Accent6 2 13" xfId="3124"/>
    <cellStyle name="20% - Accent6 2 13 2" xfId="17928"/>
    <cellStyle name="20% - Accent6 2 13 2 2" xfId="38090"/>
    <cellStyle name="20% - Accent6 2 13 3" xfId="38091"/>
    <cellStyle name="20% - Accent6 2 14" xfId="15351"/>
    <cellStyle name="20% - Accent6 2 14 2" xfId="38092"/>
    <cellStyle name="20% - Accent6 2 15" xfId="23950"/>
    <cellStyle name="20% - Accent6 2 15 2" xfId="38093"/>
    <cellStyle name="20% - Accent6 2 16" xfId="38094"/>
    <cellStyle name="20% - Accent6 2 2" xfId="20"/>
    <cellStyle name="20% - Accent6 2 2 10" xfId="15352"/>
    <cellStyle name="20% - Accent6 2 2 10 2" xfId="38095"/>
    <cellStyle name="20% - Accent6 2 2 11" xfId="23951"/>
    <cellStyle name="20% - Accent6 2 2 11 2" xfId="38096"/>
    <cellStyle name="20% - Accent6 2 2 12" xfId="38097"/>
    <cellStyle name="20% - Accent6 2 2 2" xfId="88"/>
    <cellStyle name="20% - Accent6 2 2 2 2" xfId="187"/>
    <cellStyle name="20% - Accent6 2 2 2 2 2" xfId="1281"/>
    <cellStyle name="20% - Accent6 2 2 2 2 2 2" xfId="16467"/>
    <cellStyle name="20% - Accent6 2 2 2 2 2 2 2" xfId="38098"/>
    <cellStyle name="20% - Accent6 2 2 2 2 2 3" xfId="38099"/>
    <cellStyle name="20% - Accent6 2 2 2 2 3" xfId="4014"/>
    <cellStyle name="20% - Accent6 2 2 2 2 3 2" xfId="18818"/>
    <cellStyle name="20% - Accent6 2 2 2 2 3 2 2" xfId="38100"/>
    <cellStyle name="20% - Accent6 2 2 2 2 3 3" xfId="38101"/>
    <cellStyle name="20% - Accent6 2 2 2 2 4" xfId="15504"/>
    <cellStyle name="20% - Accent6 2 2 2 2 4 2" xfId="38102"/>
    <cellStyle name="20% - Accent6 2 2 2 2 5" xfId="24107"/>
    <cellStyle name="20% - Accent6 2 2 2 2 5 2" xfId="38103"/>
    <cellStyle name="20% - Accent6 2 2 2 2 6" xfId="38104"/>
    <cellStyle name="20% - Accent6 2 2 2 3" xfId="476"/>
    <cellStyle name="20% - Accent6 2 2 2 3 2" xfId="3294"/>
    <cellStyle name="20% - Accent6 2 2 2 3 2 2" xfId="18098"/>
    <cellStyle name="20% - Accent6 2 2 2 3 2 2 2" xfId="38105"/>
    <cellStyle name="20% - Accent6 2 2 2 3 2 3" xfId="38106"/>
    <cellStyle name="20% - Accent6 2 2 2 3 3" xfId="15747"/>
    <cellStyle name="20% - Accent6 2 2 2 3 3 2" xfId="38107"/>
    <cellStyle name="20% - Accent6 2 2 2 3 4" xfId="24331"/>
    <cellStyle name="20% - Accent6 2 2 2 3 4 2" xfId="38108"/>
    <cellStyle name="20% - Accent6 2 2 2 3 5" xfId="38109"/>
    <cellStyle name="20% - Accent6 2 2 2 4" xfId="346"/>
    <cellStyle name="20% - Accent6 2 2 2 4 2" xfId="15627"/>
    <cellStyle name="20% - Accent6 2 2 2 4 2 2" xfId="38110"/>
    <cellStyle name="20% - Accent6 2 2 2 4 3" xfId="38111"/>
    <cellStyle name="20% - Accent6 2 2 2 5" xfId="3174"/>
    <cellStyle name="20% - Accent6 2 2 2 5 2" xfId="17978"/>
    <cellStyle name="20% - Accent6 2 2 2 5 2 2" xfId="38112"/>
    <cellStyle name="20% - Accent6 2 2 2 5 3" xfId="38113"/>
    <cellStyle name="20% - Accent6 2 2 2 6" xfId="15409"/>
    <cellStyle name="20% - Accent6 2 2 2 6 2" xfId="38114"/>
    <cellStyle name="20% - Accent6 2 2 2 7" xfId="24009"/>
    <cellStyle name="20% - Accent6 2 2 2 7 2" xfId="38115"/>
    <cellStyle name="20% - Accent6 2 2 2 8" xfId="38116"/>
    <cellStyle name="20% - Accent6 2 2 3" xfId="136"/>
    <cellStyle name="20% - Accent6 2 2 3 2" xfId="1282"/>
    <cellStyle name="20% - Accent6 2 2 3 2 2" xfId="16468"/>
    <cellStyle name="20% - Accent6 2 2 3 2 2 2" xfId="38117"/>
    <cellStyle name="20% - Accent6 2 2 3 2 3" xfId="38118"/>
    <cellStyle name="20% - Accent6 2 2 3 3" xfId="4015"/>
    <cellStyle name="20% - Accent6 2 2 3 3 2" xfId="18819"/>
    <cellStyle name="20% - Accent6 2 2 3 3 2 2" xfId="38119"/>
    <cellStyle name="20% - Accent6 2 2 3 3 3" xfId="38120"/>
    <cellStyle name="20% - Accent6 2 2 3 4" xfId="15455"/>
    <cellStyle name="20% - Accent6 2 2 3 4 2" xfId="38121"/>
    <cellStyle name="20% - Accent6 2 2 3 5" xfId="24057"/>
    <cellStyle name="20% - Accent6 2 2 3 5 2" xfId="38122"/>
    <cellStyle name="20% - Accent6 2 2 3 6" xfId="38123"/>
    <cellStyle name="20% - Accent6 2 2 4" xfId="1283"/>
    <cellStyle name="20% - Accent6 2 2 4 2" xfId="4016"/>
    <cellStyle name="20% - Accent6 2 2 4 2 2" xfId="18820"/>
    <cellStyle name="20% - Accent6 2 2 4 2 2 2" xfId="38124"/>
    <cellStyle name="20% - Accent6 2 2 4 2 3" xfId="38125"/>
    <cellStyle name="20% - Accent6 2 2 4 3" xfId="16469"/>
    <cellStyle name="20% - Accent6 2 2 4 3 2" xfId="38126"/>
    <cellStyle name="20% - Accent6 2 2 4 4" xfId="25032"/>
    <cellStyle name="20% - Accent6 2 2 4 4 2" xfId="38127"/>
    <cellStyle name="20% - Accent6 2 2 4 5" xfId="38128"/>
    <cellStyle name="20% - Accent6 2 2 5" xfId="1284"/>
    <cellStyle name="20% - Accent6 2 2 5 2" xfId="4017"/>
    <cellStyle name="20% - Accent6 2 2 5 2 2" xfId="18821"/>
    <cellStyle name="20% - Accent6 2 2 5 2 2 2" xfId="38129"/>
    <cellStyle name="20% - Accent6 2 2 5 2 3" xfId="38130"/>
    <cellStyle name="20% - Accent6 2 2 5 3" xfId="16470"/>
    <cellStyle name="20% - Accent6 2 2 5 3 2" xfId="38131"/>
    <cellStyle name="20% - Accent6 2 2 5 4" xfId="25033"/>
    <cellStyle name="20% - Accent6 2 2 5 4 2" xfId="38132"/>
    <cellStyle name="20% - Accent6 2 2 5 5" xfId="38133"/>
    <cellStyle name="20% - Accent6 2 2 6" xfId="1285"/>
    <cellStyle name="20% - Accent6 2 2 6 2" xfId="4018"/>
    <cellStyle name="20% - Accent6 2 2 6 2 2" xfId="18822"/>
    <cellStyle name="20% - Accent6 2 2 6 2 2 2" xfId="38134"/>
    <cellStyle name="20% - Accent6 2 2 6 2 3" xfId="38135"/>
    <cellStyle name="20% - Accent6 2 2 6 3" xfId="16471"/>
    <cellStyle name="20% - Accent6 2 2 6 3 2" xfId="38136"/>
    <cellStyle name="20% - Accent6 2 2 6 4" xfId="25034"/>
    <cellStyle name="20% - Accent6 2 2 6 4 2" xfId="38137"/>
    <cellStyle name="20% - Accent6 2 2 6 5" xfId="38138"/>
    <cellStyle name="20% - Accent6 2 2 7" xfId="422"/>
    <cellStyle name="20% - Accent6 2 2 7 2" xfId="3245"/>
    <cellStyle name="20% - Accent6 2 2 7 2 2" xfId="18049"/>
    <cellStyle name="20% - Accent6 2 2 7 2 2 2" xfId="38139"/>
    <cellStyle name="20% - Accent6 2 2 7 2 3" xfId="38140"/>
    <cellStyle name="20% - Accent6 2 2 7 3" xfId="15698"/>
    <cellStyle name="20% - Accent6 2 2 7 3 2" xfId="38141"/>
    <cellStyle name="20% - Accent6 2 2 7 4" xfId="24281"/>
    <cellStyle name="20% - Accent6 2 2 7 4 2" xfId="38142"/>
    <cellStyle name="20% - Accent6 2 2 7 5" xfId="38143"/>
    <cellStyle name="20% - Accent6 2 2 8" xfId="297"/>
    <cellStyle name="20% - Accent6 2 2 8 2" xfId="6906"/>
    <cellStyle name="20% - Accent6 2 2 8 2 2" xfId="21684"/>
    <cellStyle name="20% - Accent6 2 2 8 2 2 2" xfId="38144"/>
    <cellStyle name="20% - Accent6 2 2 8 2 3" xfId="38145"/>
    <cellStyle name="20% - Accent6 2 2 8 3" xfId="15578"/>
    <cellStyle name="20% - Accent6 2 2 8 3 2" xfId="38146"/>
    <cellStyle name="20% - Accent6 2 2 8 4" xfId="24192"/>
    <cellStyle name="20% - Accent6 2 2 8 4 2" xfId="38147"/>
    <cellStyle name="20% - Accent6 2 2 8 5" xfId="38148"/>
    <cellStyle name="20% - Accent6 2 2 9" xfId="3125"/>
    <cellStyle name="20% - Accent6 2 2 9 2" xfId="17929"/>
    <cellStyle name="20% - Accent6 2 2 9 2 2" xfId="38149"/>
    <cellStyle name="20% - Accent6 2 2 9 3" xfId="38150"/>
    <cellStyle name="20% - Accent6 2 3" xfId="87"/>
    <cellStyle name="20% - Accent6 2 3 2" xfId="186"/>
    <cellStyle name="20% - Accent6 2 3 2 2" xfId="1287"/>
    <cellStyle name="20% - Accent6 2 3 2 2 2" xfId="4020"/>
    <cellStyle name="20% - Accent6 2 3 2 2 2 2" xfId="18824"/>
    <cellStyle name="20% - Accent6 2 3 2 2 2 2 2" xfId="38151"/>
    <cellStyle name="20% - Accent6 2 3 2 2 2 3" xfId="38152"/>
    <cellStyle name="20% - Accent6 2 3 2 2 3" xfId="16473"/>
    <cellStyle name="20% - Accent6 2 3 2 2 3 2" xfId="38153"/>
    <cellStyle name="20% - Accent6 2 3 2 2 4" xfId="25035"/>
    <cellStyle name="20% - Accent6 2 3 2 2 4 2" xfId="38154"/>
    <cellStyle name="20% - Accent6 2 3 2 2 5" xfId="38155"/>
    <cellStyle name="20% - Accent6 2 3 2 3" xfId="1286"/>
    <cellStyle name="20% - Accent6 2 3 2 3 2" xfId="16472"/>
    <cellStyle name="20% - Accent6 2 3 2 3 2 2" xfId="38156"/>
    <cellStyle name="20% - Accent6 2 3 2 3 3" xfId="38157"/>
    <cellStyle name="20% - Accent6 2 3 2 4" xfId="4019"/>
    <cellStyle name="20% - Accent6 2 3 2 4 2" xfId="18823"/>
    <cellStyle name="20% - Accent6 2 3 2 4 2 2" xfId="38158"/>
    <cellStyle name="20% - Accent6 2 3 2 4 3" xfId="38159"/>
    <cellStyle name="20% - Accent6 2 3 2 5" xfId="15503"/>
    <cellStyle name="20% - Accent6 2 3 2 5 2" xfId="38160"/>
    <cellStyle name="20% - Accent6 2 3 2 6" xfId="24106"/>
    <cellStyle name="20% - Accent6 2 3 2 6 2" xfId="38161"/>
    <cellStyle name="20% - Accent6 2 3 2 7" xfId="38162"/>
    <cellStyle name="20% - Accent6 2 3 3" xfId="1288"/>
    <cellStyle name="20% - Accent6 2 3 3 2" xfId="4021"/>
    <cellStyle name="20% - Accent6 2 3 3 2 2" xfId="18825"/>
    <cellStyle name="20% - Accent6 2 3 3 2 2 2" xfId="38163"/>
    <cellStyle name="20% - Accent6 2 3 3 2 3" xfId="38164"/>
    <cellStyle name="20% - Accent6 2 3 3 3" xfId="16474"/>
    <cellStyle name="20% - Accent6 2 3 3 3 2" xfId="38165"/>
    <cellStyle name="20% - Accent6 2 3 3 4" xfId="25036"/>
    <cellStyle name="20% - Accent6 2 3 3 4 2" xfId="38166"/>
    <cellStyle name="20% - Accent6 2 3 3 5" xfId="38167"/>
    <cellStyle name="20% - Accent6 2 3 4" xfId="475"/>
    <cellStyle name="20% - Accent6 2 3 4 2" xfId="3293"/>
    <cellStyle name="20% - Accent6 2 3 4 2 2" xfId="18097"/>
    <cellStyle name="20% - Accent6 2 3 4 2 2 2" xfId="38168"/>
    <cellStyle name="20% - Accent6 2 3 4 2 3" xfId="38169"/>
    <cellStyle name="20% - Accent6 2 3 4 3" xfId="15746"/>
    <cellStyle name="20% - Accent6 2 3 4 3 2" xfId="38170"/>
    <cellStyle name="20% - Accent6 2 3 4 4" xfId="24330"/>
    <cellStyle name="20% - Accent6 2 3 4 4 2" xfId="38171"/>
    <cellStyle name="20% - Accent6 2 3 4 5" xfId="38172"/>
    <cellStyle name="20% - Accent6 2 3 5" xfId="345"/>
    <cellStyle name="20% - Accent6 2 3 5 2" xfId="6907"/>
    <cellStyle name="20% - Accent6 2 3 5 2 2" xfId="21685"/>
    <cellStyle name="20% - Accent6 2 3 5 2 2 2" xfId="38173"/>
    <cellStyle name="20% - Accent6 2 3 5 2 3" xfId="38174"/>
    <cellStyle name="20% - Accent6 2 3 5 3" xfId="15626"/>
    <cellStyle name="20% - Accent6 2 3 5 3 2" xfId="38175"/>
    <cellStyle name="20% - Accent6 2 3 5 4" xfId="24229"/>
    <cellStyle name="20% - Accent6 2 3 5 4 2" xfId="38176"/>
    <cellStyle name="20% - Accent6 2 3 5 5" xfId="38177"/>
    <cellStyle name="20% - Accent6 2 3 6" xfId="3173"/>
    <cellStyle name="20% - Accent6 2 3 6 2" xfId="17977"/>
    <cellStyle name="20% - Accent6 2 3 6 2 2" xfId="38178"/>
    <cellStyle name="20% - Accent6 2 3 6 3" xfId="38179"/>
    <cellStyle name="20% - Accent6 2 3 7" xfId="15408"/>
    <cellStyle name="20% - Accent6 2 3 7 2" xfId="38180"/>
    <cellStyle name="20% - Accent6 2 3 8" xfId="24008"/>
    <cellStyle name="20% - Accent6 2 3 8 2" xfId="38181"/>
    <cellStyle name="20% - Accent6 2 3 9" xfId="38182"/>
    <cellStyle name="20% - Accent6 2 4" xfId="135"/>
    <cellStyle name="20% - Accent6 2 4 2" xfId="1290"/>
    <cellStyle name="20% - Accent6 2 4 2 2" xfId="4023"/>
    <cellStyle name="20% - Accent6 2 4 2 2 2" xfId="18827"/>
    <cellStyle name="20% - Accent6 2 4 2 2 2 2" xfId="38183"/>
    <cellStyle name="20% - Accent6 2 4 2 2 3" xfId="38184"/>
    <cellStyle name="20% - Accent6 2 4 2 3" xfId="16476"/>
    <cellStyle name="20% - Accent6 2 4 2 3 2" xfId="38185"/>
    <cellStyle name="20% - Accent6 2 4 2 4" xfId="25038"/>
    <cellStyle name="20% - Accent6 2 4 2 4 2" xfId="38186"/>
    <cellStyle name="20% - Accent6 2 4 2 5" xfId="38187"/>
    <cellStyle name="20% - Accent6 2 4 3" xfId="1289"/>
    <cellStyle name="20% - Accent6 2 4 3 2" xfId="6908"/>
    <cellStyle name="20% - Accent6 2 4 3 3" xfId="16475"/>
    <cellStyle name="20% - Accent6 2 4 3 3 2" xfId="38188"/>
    <cellStyle name="20% - Accent6 2 4 3 4" xfId="25037"/>
    <cellStyle name="20% - Accent6 2 4 3 4 2" xfId="38189"/>
    <cellStyle name="20% - Accent6 2 4 4" xfId="4022"/>
    <cellStyle name="20% - Accent6 2 4 4 2" xfId="18826"/>
    <cellStyle name="20% - Accent6 2 4 4 2 2" xfId="38190"/>
    <cellStyle name="20% - Accent6 2 4 4 3" xfId="38191"/>
    <cellStyle name="20% - Accent6 2 4 5" xfId="15454"/>
    <cellStyle name="20% - Accent6 2 4 5 2" xfId="38192"/>
    <cellStyle name="20% - Accent6 2 4 6" xfId="24056"/>
    <cellStyle name="20% - Accent6 2 4 6 2" xfId="38193"/>
    <cellStyle name="20% - Accent6 2 4 7" xfId="38194"/>
    <cellStyle name="20% - Accent6 2 5" xfId="1291"/>
    <cellStyle name="20% - Accent6 2 5 2" xfId="4024"/>
    <cellStyle name="20% - Accent6 2 5 2 2" xfId="18828"/>
    <cellStyle name="20% - Accent6 2 5 2 2 2" xfId="38195"/>
    <cellStyle name="20% - Accent6 2 5 2 3" xfId="38196"/>
    <cellStyle name="20% - Accent6 2 5 3" xfId="16477"/>
    <cellStyle name="20% - Accent6 2 5 3 2" xfId="38197"/>
    <cellStyle name="20% - Accent6 2 5 4" xfId="25039"/>
    <cellStyle name="20% - Accent6 2 5 4 2" xfId="38198"/>
    <cellStyle name="20% - Accent6 2 5 5" xfId="38199"/>
    <cellStyle name="20% - Accent6 2 6" xfId="1292"/>
    <cellStyle name="20% - Accent6 2 6 2" xfId="4025"/>
    <cellStyle name="20% - Accent6 2 6 2 2" xfId="18829"/>
    <cellStyle name="20% - Accent6 2 6 2 2 2" xfId="38200"/>
    <cellStyle name="20% - Accent6 2 6 2 3" xfId="38201"/>
    <cellStyle name="20% - Accent6 2 6 3" xfId="16478"/>
    <cellStyle name="20% - Accent6 2 6 3 2" xfId="38202"/>
    <cellStyle name="20% - Accent6 2 6 4" xfId="25040"/>
    <cellStyle name="20% - Accent6 2 6 4 2" xfId="38203"/>
    <cellStyle name="20% - Accent6 2 6 5" xfId="38204"/>
    <cellStyle name="20% - Accent6 2 7" xfId="1293"/>
    <cellStyle name="20% - Accent6 2 8" xfId="1294"/>
    <cellStyle name="20% - Accent6 2 8 2" xfId="4026"/>
    <cellStyle name="20% - Accent6 2 8 2 2" xfId="18830"/>
    <cellStyle name="20% - Accent6 2 8 2 2 2" xfId="38205"/>
    <cellStyle name="20% - Accent6 2 8 2 3" xfId="38206"/>
    <cellStyle name="20% - Accent6 2 8 3" xfId="16479"/>
    <cellStyle name="20% - Accent6 2 8 3 2" xfId="38207"/>
    <cellStyle name="20% - Accent6 2 8 4" xfId="25041"/>
    <cellStyle name="20% - Accent6 2 8 4 2" xfId="38208"/>
    <cellStyle name="20% - Accent6 2 8 5" xfId="38209"/>
    <cellStyle name="20% - Accent6 2 9" xfId="1295"/>
    <cellStyle name="20% - Accent6 2 9 2" xfId="4027"/>
    <cellStyle name="20% - Accent6 2 9 2 2" xfId="18831"/>
    <cellStyle name="20% - Accent6 2 9 2 2 2" xfId="38210"/>
    <cellStyle name="20% - Accent6 2 9 2 3" xfId="38211"/>
    <cellStyle name="20% - Accent6 2 9 3" xfId="16480"/>
    <cellStyle name="20% - Accent6 2 9 3 2" xfId="38212"/>
    <cellStyle name="20% - Accent6 2 9 4" xfId="25042"/>
    <cellStyle name="20% - Accent6 2 9 4 2" xfId="38213"/>
    <cellStyle name="20% - Accent6 2 9 5" xfId="38214"/>
    <cellStyle name="20% - Accent6 20" xfId="1296"/>
    <cellStyle name="20% - Accent6 20 2" xfId="6909"/>
    <cellStyle name="20% - Accent6 20 2 2" xfId="21686"/>
    <cellStyle name="20% - Accent6 20 2 2 2" xfId="38215"/>
    <cellStyle name="20% - Accent6 20 2 3" xfId="27834"/>
    <cellStyle name="20% - Accent6 20 2 3 2" xfId="38216"/>
    <cellStyle name="20% - Accent6 20 2 4" xfId="38217"/>
    <cellStyle name="20% - Accent6 20 3" xfId="4028"/>
    <cellStyle name="20% - Accent6 20 3 2" xfId="18832"/>
    <cellStyle name="20% - Accent6 20 3 2 2" xfId="38218"/>
    <cellStyle name="20% - Accent6 20 3 3" xfId="38219"/>
    <cellStyle name="20% - Accent6 20 4" xfId="16481"/>
    <cellStyle name="20% - Accent6 20 4 2" xfId="38220"/>
    <cellStyle name="20% - Accent6 20 5" xfId="25043"/>
    <cellStyle name="20% - Accent6 20 5 2" xfId="38221"/>
    <cellStyle name="20% - Accent6 20 6" xfId="38222"/>
    <cellStyle name="20% - Accent6 200" xfId="6910"/>
    <cellStyle name="20% - Accent6 200 2" xfId="21687"/>
    <cellStyle name="20% - Accent6 200 2 2" xfId="38223"/>
    <cellStyle name="20% - Accent6 200 3" xfId="27835"/>
    <cellStyle name="20% - Accent6 200 3 2" xfId="38224"/>
    <cellStyle name="20% - Accent6 200 4" xfId="38225"/>
    <cellStyle name="20% - Accent6 201" xfId="6911"/>
    <cellStyle name="20% - Accent6 201 2" xfId="21688"/>
    <cellStyle name="20% - Accent6 201 2 2" xfId="38226"/>
    <cellStyle name="20% - Accent6 201 3" xfId="27836"/>
    <cellStyle name="20% - Accent6 201 3 2" xfId="38227"/>
    <cellStyle name="20% - Accent6 201 4" xfId="38228"/>
    <cellStyle name="20% - Accent6 202" xfId="6912"/>
    <cellStyle name="20% - Accent6 202 2" xfId="21689"/>
    <cellStyle name="20% - Accent6 202 2 2" xfId="38229"/>
    <cellStyle name="20% - Accent6 202 3" xfId="27837"/>
    <cellStyle name="20% - Accent6 202 3 2" xfId="38230"/>
    <cellStyle name="20% - Accent6 202 4" xfId="38231"/>
    <cellStyle name="20% - Accent6 203" xfId="6913"/>
    <cellStyle name="20% - Accent6 203 2" xfId="21690"/>
    <cellStyle name="20% - Accent6 203 2 2" xfId="38232"/>
    <cellStyle name="20% - Accent6 203 3" xfId="27838"/>
    <cellStyle name="20% - Accent6 203 3 2" xfId="38233"/>
    <cellStyle name="20% - Accent6 203 4" xfId="38234"/>
    <cellStyle name="20% - Accent6 204" xfId="6914"/>
    <cellStyle name="20% - Accent6 204 2" xfId="21691"/>
    <cellStyle name="20% - Accent6 204 2 2" xfId="38235"/>
    <cellStyle name="20% - Accent6 204 3" xfId="27839"/>
    <cellStyle name="20% - Accent6 204 3 2" xfId="38236"/>
    <cellStyle name="20% - Accent6 204 4" xfId="38237"/>
    <cellStyle name="20% - Accent6 205" xfId="6915"/>
    <cellStyle name="20% - Accent6 205 2" xfId="21692"/>
    <cellStyle name="20% - Accent6 205 2 2" xfId="38238"/>
    <cellStyle name="20% - Accent6 205 3" xfId="27840"/>
    <cellStyle name="20% - Accent6 205 3 2" xfId="38239"/>
    <cellStyle name="20% - Accent6 205 4" xfId="38240"/>
    <cellStyle name="20% - Accent6 206" xfId="6916"/>
    <cellStyle name="20% - Accent6 206 2" xfId="21693"/>
    <cellStyle name="20% - Accent6 206 2 2" xfId="38241"/>
    <cellStyle name="20% - Accent6 206 3" xfId="27841"/>
    <cellStyle name="20% - Accent6 206 3 2" xfId="38242"/>
    <cellStyle name="20% - Accent6 206 4" xfId="38243"/>
    <cellStyle name="20% - Accent6 207" xfId="6917"/>
    <cellStyle name="20% - Accent6 207 2" xfId="21694"/>
    <cellStyle name="20% - Accent6 207 2 2" xfId="38244"/>
    <cellStyle name="20% - Accent6 207 3" xfId="27842"/>
    <cellStyle name="20% - Accent6 207 3 2" xfId="38245"/>
    <cellStyle name="20% - Accent6 207 4" xfId="38246"/>
    <cellStyle name="20% - Accent6 208" xfId="6918"/>
    <cellStyle name="20% - Accent6 208 2" xfId="21695"/>
    <cellStyle name="20% - Accent6 208 2 2" xfId="38247"/>
    <cellStyle name="20% - Accent6 208 3" xfId="27843"/>
    <cellStyle name="20% - Accent6 208 3 2" xfId="38248"/>
    <cellStyle name="20% - Accent6 208 4" xfId="38249"/>
    <cellStyle name="20% - Accent6 209" xfId="6919"/>
    <cellStyle name="20% - Accent6 209 2" xfId="21696"/>
    <cellStyle name="20% - Accent6 209 2 2" xfId="38250"/>
    <cellStyle name="20% - Accent6 209 3" xfId="27844"/>
    <cellStyle name="20% - Accent6 209 3 2" xfId="38251"/>
    <cellStyle name="20% - Accent6 209 4" xfId="38252"/>
    <cellStyle name="20% - Accent6 21" xfId="1297"/>
    <cellStyle name="20% - Accent6 21 2" xfId="6920"/>
    <cellStyle name="20% - Accent6 21 2 2" xfId="21697"/>
    <cellStyle name="20% - Accent6 21 2 2 2" xfId="38253"/>
    <cellStyle name="20% - Accent6 21 2 3" xfId="27845"/>
    <cellStyle name="20% - Accent6 21 2 3 2" xfId="38254"/>
    <cellStyle name="20% - Accent6 21 2 4" xfId="38255"/>
    <cellStyle name="20% - Accent6 21 3" xfId="4029"/>
    <cellStyle name="20% - Accent6 21 3 2" xfId="18833"/>
    <cellStyle name="20% - Accent6 21 3 2 2" xfId="38256"/>
    <cellStyle name="20% - Accent6 21 3 3" xfId="38257"/>
    <cellStyle name="20% - Accent6 21 4" xfId="16482"/>
    <cellStyle name="20% - Accent6 21 4 2" xfId="38258"/>
    <cellStyle name="20% - Accent6 21 5" xfId="25044"/>
    <cellStyle name="20% - Accent6 21 5 2" xfId="38259"/>
    <cellStyle name="20% - Accent6 21 6" xfId="38260"/>
    <cellStyle name="20% - Accent6 210" xfId="6921"/>
    <cellStyle name="20% - Accent6 210 2" xfId="21698"/>
    <cellStyle name="20% - Accent6 210 2 2" xfId="38261"/>
    <cellStyle name="20% - Accent6 210 3" xfId="27846"/>
    <cellStyle name="20% - Accent6 210 3 2" xfId="38262"/>
    <cellStyle name="20% - Accent6 210 4" xfId="38263"/>
    <cellStyle name="20% - Accent6 211" xfId="6922"/>
    <cellStyle name="20% - Accent6 211 2" xfId="21699"/>
    <cellStyle name="20% - Accent6 211 2 2" xfId="38264"/>
    <cellStyle name="20% - Accent6 211 3" xfId="27847"/>
    <cellStyle name="20% - Accent6 211 3 2" xfId="38265"/>
    <cellStyle name="20% - Accent6 211 4" xfId="38266"/>
    <cellStyle name="20% - Accent6 212" xfId="6923"/>
    <cellStyle name="20% - Accent6 212 2" xfId="21700"/>
    <cellStyle name="20% - Accent6 212 2 2" xfId="38267"/>
    <cellStyle name="20% - Accent6 212 3" xfId="27848"/>
    <cellStyle name="20% - Accent6 212 3 2" xfId="38268"/>
    <cellStyle name="20% - Accent6 212 4" xfId="38269"/>
    <cellStyle name="20% - Accent6 213" xfId="6924"/>
    <cellStyle name="20% - Accent6 213 2" xfId="21701"/>
    <cellStyle name="20% - Accent6 213 2 2" xfId="38270"/>
    <cellStyle name="20% - Accent6 213 3" xfId="27849"/>
    <cellStyle name="20% - Accent6 213 3 2" xfId="38271"/>
    <cellStyle name="20% - Accent6 213 4" xfId="38272"/>
    <cellStyle name="20% - Accent6 214" xfId="6925"/>
    <cellStyle name="20% - Accent6 214 2" xfId="21702"/>
    <cellStyle name="20% - Accent6 214 2 2" xfId="38273"/>
    <cellStyle name="20% - Accent6 214 3" xfId="27850"/>
    <cellStyle name="20% - Accent6 214 3 2" xfId="38274"/>
    <cellStyle name="20% - Accent6 214 4" xfId="38275"/>
    <cellStyle name="20% - Accent6 215" xfId="6926"/>
    <cellStyle name="20% - Accent6 215 2" xfId="21703"/>
    <cellStyle name="20% - Accent6 215 2 2" xfId="38276"/>
    <cellStyle name="20% - Accent6 215 3" xfId="27851"/>
    <cellStyle name="20% - Accent6 215 3 2" xfId="38277"/>
    <cellStyle name="20% - Accent6 215 4" xfId="38278"/>
    <cellStyle name="20% - Accent6 216" xfId="6927"/>
    <cellStyle name="20% - Accent6 216 2" xfId="21704"/>
    <cellStyle name="20% - Accent6 216 2 2" xfId="38279"/>
    <cellStyle name="20% - Accent6 216 3" xfId="27852"/>
    <cellStyle name="20% - Accent6 216 3 2" xfId="38280"/>
    <cellStyle name="20% - Accent6 216 4" xfId="38281"/>
    <cellStyle name="20% - Accent6 217" xfId="6928"/>
    <cellStyle name="20% - Accent6 217 2" xfId="21705"/>
    <cellStyle name="20% - Accent6 217 2 2" xfId="38282"/>
    <cellStyle name="20% - Accent6 217 3" xfId="27853"/>
    <cellStyle name="20% - Accent6 217 3 2" xfId="38283"/>
    <cellStyle name="20% - Accent6 217 4" xfId="38284"/>
    <cellStyle name="20% - Accent6 218" xfId="6929"/>
    <cellStyle name="20% - Accent6 218 2" xfId="21706"/>
    <cellStyle name="20% - Accent6 218 2 2" xfId="38285"/>
    <cellStyle name="20% - Accent6 218 3" xfId="27854"/>
    <cellStyle name="20% - Accent6 218 3 2" xfId="38286"/>
    <cellStyle name="20% - Accent6 218 4" xfId="38287"/>
    <cellStyle name="20% - Accent6 219" xfId="6930"/>
    <cellStyle name="20% - Accent6 219 2" xfId="21707"/>
    <cellStyle name="20% - Accent6 219 2 2" xfId="38288"/>
    <cellStyle name="20% - Accent6 219 3" xfId="27855"/>
    <cellStyle name="20% - Accent6 219 3 2" xfId="38289"/>
    <cellStyle name="20% - Accent6 219 4" xfId="38290"/>
    <cellStyle name="20% - Accent6 22" xfId="6931"/>
    <cellStyle name="20% - Accent6 22 2" xfId="21708"/>
    <cellStyle name="20% - Accent6 22 2 2" xfId="38291"/>
    <cellStyle name="20% - Accent6 22 3" xfId="27856"/>
    <cellStyle name="20% - Accent6 22 3 2" xfId="38292"/>
    <cellStyle name="20% - Accent6 22 4" xfId="38293"/>
    <cellStyle name="20% - Accent6 220" xfId="6932"/>
    <cellStyle name="20% - Accent6 220 2" xfId="21709"/>
    <cellStyle name="20% - Accent6 220 2 2" xfId="38294"/>
    <cellStyle name="20% - Accent6 220 3" xfId="27857"/>
    <cellStyle name="20% - Accent6 220 3 2" xfId="38295"/>
    <cellStyle name="20% - Accent6 220 4" xfId="38296"/>
    <cellStyle name="20% - Accent6 221" xfId="6933"/>
    <cellStyle name="20% - Accent6 221 2" xfId="21710"/>
    <cellStyle name="20% - Accent6 221 2 2" xfId="38297"/>
    <cellStyle name="20% - Accent6 221 3" xfId="27858"/>
    <cellStyle name="20% - Accent6 221 3 2" xfId="38298"/>
    <cellStyle name="20% - Accent6 221 4" xfId="38299"/>
    <cellStyle name="20% - Accent6 222" xfId="6934"/>
    <cellStyle name="20% - Accent6 222 2" xfId="21711"/>
    <cellStyle name="20% - Accent6 222 2 2" xfId="38300"/>
    <cellStyle name="20% - Accent6 222 3" xfId="27859"/>
    <cellStyle name="20% - Accent6 222 3 2" xfId="38301"/>
    <cellStyle name="20% - Accent6 222 4" xfId="38302"/>
    <cellStyle name="20% - Accent6 223" xfId="6935"/>
    <cellStyle name="20% - Accent6 223 2" xfId="21712"/>
    <cellStyle name="20% - Accent6 223 2 2" xfId="38303"/>
    <cellStyle name="20% - Accent6 223 3" xfId="27860"/>
    <cellStyle name="20% - Accent6 223 3 2" xfId="38304"/>
    <cellStyle name="20% - Accent6 223 4" xfId="38305"/>
    <cellStyle name="20% - Accent6 224" xfId="6936"/>
    <cellStyle name="20% - Accent6 224 2" xfId="21713"/>
    <cellStyle name="20% - Accent6 224 2 2" xfId="38306"/>
    <cellStyle name="20% - Accent6 224 3" xfId="27861"/>
    <cellStyle name="20% - Accent6 224 3 2" xfId="38307"/>
    <cellStyle name="20% - Accent6 224 4" xfId="38308"/>
    <cellStyle name="20% - Accent6 225" xfId="6937"/>
    <cellStyle name="20% - Accent6 225 2" xfId="21714"/>
    <cellStyle name="20% - Accent6 225 2 2" xfId="38309"/>
    <cellStyle name="20% - Accent6 225 3" xfId="27862"/>
    <cellStyle name="20% - Accent6 225 3 2" xfId="38310"/>
    <cellStyle name="20% - Accent6 225 4" xfId="38311"/>
    <cellStyle name="20% - Accent6 226" xfId="6938"/>
    <cellStyle name="20% - Accent6 226 2" xfId="21715"/>
    <cellStyle name="20% - Accent6 226 2 2" xfId="38312"/>
    <cellStyle name="20% - Accent6 226 3" xfId="27863"/>
    <cellStyle name="20% - Accent6 226 3 2" xfId="38313"/>
    <cellStyle name="20% - Accent6 226 4" xfId="38314"/>
    <cellStyle name="20% - Accent6 227" xfId="6939"/>
    <cellStyle name="20% - Accent6 227 2" xfId="21716"/>
    <cellStyle name="20% - Accent6 227 2 2" xfId="38315"/>
    <cellStyle name="20% - Accent6 227 3" xfId="27864"/>
    <cellStyle name="20% - Accent6 227 3 2" xfId="38316"/>
    <cellStyle name="20% - Accent6 227 4" xfId="38317"/>
    <cellStyle name="20% - Accent6 228" xfId="6940"/>
    <cellStyle name="20% - Accent6 228 2" xfId="21717"/>
    <cellStyle name="20% - Accent6 228 2 2" xfId="38318"/>
    <cellStyle name="20% - Accent6 228 3" xfId="27865"/>
    <cellStyle name="20% - Accent6 228 3 2" xfId="38319"/>
    <cellStyle name="20% - Accent6 228 4" xfId="38320"/>
    <cellStyle name="20% - Accent6 229" xfId="6941"/>
    <cellStyle name="20% - Accent6 229 2" xfId="21718"/>
    <cellStyle name="20% - Accent6 229 2 2" xfId="38321"/>
    <cellStyle name="20% - Accent6 229 3" xfId="27866"/>
    <cellStyle name="20% - Accent6 229 3 2" xfId="38322"/>
    <cellStyle name="20% - Accent6 229 4" xfId="38323"/>
    <cellStyle name="20% - Accent6 23" xfId="6942"/>
    <cellStyle name="20% - Accent6 23 2" xfId="21719"/>
    <cellStyle name="20% - Accent6 23 2 2" xfId="38324"/>
    <cellStyle name="20% - Accent6 23 3" xfId="27867"/>
    <cellStyle name="20% - Accent6 23 3 2" xfId="38325"/>
    <cellStyle name="20% - Accent6 23 4" xfId="38326"/>
    <cellStyle name="20% - Accent6 230" xfId="6943"/>
    <cellStyle name="20% - Accent6 230 2" xfId="21720"/>
    <cellStyle name="20% - Accent6 230 2 2" xfId="38327"/>
    <cellStyle name="20% - Accent6 230 3" xfId="27868"/>
    <cellStyle name="20% - Accent6 230 3 2" xfId="38328"/>
    <cellStyle name="20% - Accent6 230 4" xfId="38329"/>
    <cellStyle name="20% - Accent6 231" xfId="6944"/>
    <cellStyle name="20% - Accent6 231 2" xfId="21721"/>
    <cellStyle name="20% - Accent6 231 2 2" xfId="38330"/>
    <cellStyle name="20% - Accent6 231 3" xfId="27869"/>
    <cellStyle name="20% - Accent6 231 3 2" xfId="38331"/>
    <cellStyle name="20% - Accent6 231 4" xfId="38332"/>
    <cellStyle name="20% - Accent6 232" xfId="6945"/>
    <cellStyle name="20% - Accent6 232 2" xfId="21722"/>
    <cellStyle name="20% - Accent6 232 2 2" xfId="38333"/>
    <cellStyle name="20% - Accent6 232 3" xfId="27870"/>
    <cellStyle name="20% - Accent6 232 3 2" xfId="38334"/>
    <cellStyle name="20% - Accent6 232 4" xfId="38335"/>
    <cellStyle name="20% - Accent6 233" xfId="6946"/>
    <cellStyle name="20% - Accent6 233 2" xfId="21723"/>
    <cellStyle name="20% - Accent6 233 2 2" xfId="38336"/>
    <cellStyle name="20% - Accent6 233 3" xfId="27871"/>
    <cellStyle name="20% - Accent6 233 3 2" xfId="38337"/>
    <cellStyle name="20% - Accent6 233 4" xfId="38338"/>
    <cellStyle name="20% - Accent6 234" xfId="6947"/>
    <cellStyle name="20% - Accent6 234 2" xfId="21724"/>
    <cellStyle name="20% - Accent6 234 2 2" xfId="38339"/>
    <cellStyle name="20% - Accent6 234 3" xfId="27872"/>
    <cellStyle name="20% - Accent6 234 3 2" xfId="38340"/>
    <cellStyle name="20% - Accent6 234 4" xfId="38341"/>
    <cellStyle name="20% - Accent6 235" xfId="6948"/>
    <cellStyle name="20% - Accent6 235 2" xfId="21725"/>
    <cellStyle name="20% - Accent6 235 2 2" xfId="38342"/>
    <cellStyle name="20% - Accent6 235 3" xfId="27873"/>
    <cellStyle name="20% - Accent6 235 3 2" xfId="38343"/>
    <cellStyle name="20% - Accent6 235 4" xfId="38344"/>
    <cellStyle name="20% - Accent6 236" xfId="6949"/>
    <cellStyle name="20% - Accent6 236 2" xfId="21726"/>
    <cellStyle name="20% - Accent6 236 2 2" xfId="38345"/>
    <cellStyle name="20% - Accent6 236 3" xfId="27874"/>
    <cellStyle name="20% - Accent6 236 3 2" xfId="38346"/>
    <cellStyle name="20% - Accent6 236 4" xfId="38347"/>
    <cellStyle name="20% - Accent6 237" xfId="6950"/>
    <cellStyle name="20% - Accent6 237 2" xfId="21727"/>
    <cellStyle name="20% - Accent6 237 2 2" xfId="38348"/>
    <cellStyle name="20% - Accent6 237 3" xfId="27875"/>
    <cellStyle name="20% - Accent6 237 3 2" xfId="38349"/>
    <cellStyle name="20% - Accent6 237 4" xfId="38350"/>
    <cellStyle name="20% - Accent6 238" xfId="6951"/>
    <cellStyle name="20% - Accent6 238 2" xfId="21728"/>
    <cellStyle name="20% - Accent6 238 2 2" xfId="38351"/>
    <cellStyle name="20% - Accent6 238 3" xfId="27876"/>
    <cellStyle name="20% - Accent6 238 3 2" xfId="38352"/>
    <cellStyle name="20% - Accent6 238 4" xfId="38353"/>
    <cellStyle name="20% - Accent6 239" xfId="6952"/>
    <cellStyle name="20% - Accent6 239 2" xfId="21729"/>
    <cellStyle name="20% - Accent6 239 2 2" xfId="38354"/>
    <cellStyle name="20% - Accent6 239 3" xfId="27877"/>
    <cellStyle name="20% - Accent6 239 3 2" xfId="38355"/>
    <cellStyle name="20% - Accent6 239 4" xfId="38356"/>
    <cellStyle name="20% - Accent6 24" xfId="6953"/>
    <cellStyle name="20% - Accent6 24 2" xfId="21730"/>
    <cellStyle name="20% - Accent6 24 2 2" xfId="38357"/>
    <cellStyle name="20% - Accent6 24 3" xfId="27878"/>
    <cellStyle name="20% - Accent6 24 3 2" xfId="38358"/>
    <cellStyle name="20% - Accent6 24 4" xfId="38359"/>
    <cellStyle name="20% - Accent6 240" xfId="6954"/>
    <cellStyle name="20% - Accent6 240 2" xfId="21731"/>
    <cellStyle name="20% - Accent6 240 2 2" xfId="38360"/>
    <cellStyle name="20% - Accent6 240 3" xfId="27879"/>
    <cellStyle name="20% - Accent6 240 3 2" xfId="38361"/>
    <cellStyle name="20% - Accent6 240 4" xfId="38362"/>
    <cellStyle name="20% - Accent6 241" xfId="6955"/>
    <cellStyle name="20% - Accent6 241 2" xfId="21732"/>
    <cellStyle name="20% - Accent6 241 2 2" xfId="38363"/>
    <cellStyle name="20% - Accent6 241 3" xfId="27880"/>
    <cellStyle name="20% - Accent6 241 3 2" xfId="38364"/>
    <cellStyle name="20% - Accent6 241 4" xfId="38365"/>
    <cellStyle name="20% - Accent6 242" xfId="6956"/>
    <cellStyle name="20% - Accent6 242 2" xfId="21733"/>
    <cellStyle name="20% - Accent6 242 2 2" xfId="38366"/>
    <cellStyle name="20% - Accent6 242 3" xfId="27881"/>
    <cellStyle name="20% - Accent6 242 3 2" xfId="38367"/>
    <cellStyle name="20% - Accent6 242 4" xfId="38368"/>
    <cellStyle name="20% - Accent6 243" xfId="6957"/>
    <cellStyle name="20% - Accent6 243 2" xfId="21734"/>
    <cellStyle name="20% - Accent6 243 2 2" xfId="38369"/>
    <cellStyle name="20% - Accent6 243 3" xfId="27882"/>
    <cellStyle name="20% - Accent6 243 3 2" xfId="38370"/>
    <cellStyle name="20% - Accent6 243 4" xfId="38371"/>
    <cellStyle name="20% - Accent6 244" xfId="6958"/>
    <cellStyle name="20% - Accent6 244 2" xfId="21735"/>
    <cellStyle name="20% - Accent6 244 2 2" xfId="38372"/>
    <cellStyle name="20% - Accent6 244 3" xfId="27883"/>
    <cellStyle name="20% - Accent6 244 3 2" xfId="38373"/>
    <cellStyle name="20% - Accent6 244 4" xfId="38374"/>
    <cellStyle name="20% - Accent6 245" xfId="6959"/>
    <cellStyle name="20% - Accent6 245 2" xfId="21736"/>
    <cellStyle name="20% - Accent6 245 2 2" xfId="38375"/>
    <cellStyle name="20% - Accent6 245 3" xfId="27884"/>
    <cellStyle name="20% - Accent6 245 3 2" xfId="38376"/>
    <cellStyle name="20% - Accent6 245 4" xfId="38377"/>
    <cellStyle name="20% - Accent6 246" xfId="6960"/>
    <cellStyle name="20% - Accent6 246 2" xfId="21737"/>
    <cellStyle name="20% - Accent6 246 2 2" xfId="38378"/>
    <cellStyle name="20% - Accent6 246 3" xfId="27885"/>
    <cellStyle name="20% - Accent6 246 3 2" xfId="38379"/>
    <cellStyle name="20% - Accent6 246 4" xfId="38380"/>
    <cellStyle name="20% - Accent6 247" xfId="6961"/>
    <cellStyle name="20% - Accent6 247 2" xfId="21738"/>
    <cellStyle name="20% - Accent6 247 2 2" xfId="38381"/>
    <cellStyle name="20% - Accent6 247 3" xfId="27886"/>
    <cellStyle name="20% - Accent6 247 3 2" xfId="38382"/>
    <cellStyle name="20% - Accent6 247 4" xfId="38383"/>
    <cellStyle name="20% - Accent6 248" xfId="6962"/>
    <cellStyle name="20% - Accent6 248 2" xfId="21739"/>
    <cellStyle name="20% - Accent6 248 2 2" xfId="38384"/>
    <cellStyle name="20% - Accent6 248 3" xfId="27887"/>
    <cellStyle name="20% - Accent6 248 3 2" xfId="38385"/>
    <cellStyle name="20% - Accent6 248 4" xfId="38386"/>
    <cellStyle name="20% - Accent6 249" xfId="6963"/>
    <cellStyle name="20% - Accent6 249 2" xfId="21740"/>
    <cellStyle name="20% - Accent6 249 2 2" xfId="38387"/>
    <cellStyle name="20% - Accent6 249 3" xfId="27888"/>
    <cellStyle name="20% - Accent6 249 3 2" xfId="38388"/>
    <cellStyle name="20% - Accent6 249 4" xfId="38389"/>
    <cellStyle name="20% - Accent6 25" xfId="6964"/>
    <cellStyle name="20% - Accent6 25 2" xfId="21741"/>
    <cellStyle name="20% - Accent6 25 2 2" xfId="38390"/>
    <cellStyle name="20% - Accent6 25 3" xfId="27889"/>
    <cellStyle name="20% - Accent6 25 3 2" xfId="38391"/>
    <cellStyle name="20% - Accent6 25 4" xfId="38392"/>
    <cellStyle name="20% - Accent6 250" xfId="6965"/>
    <cellStyle name="20% - Accent6 250 2" xfId="21742"/>
    <cellStyle name="20% - Accent6 250 2 2" xfId="38393"/>
    <cellStyle name="20% - Accent6 250 3" xfId="27890"/>
    <cellStyle name="20% - Accent6 250 3 2" xfId="38394"/>
    <cellStyle name="20% - Accent6 250 4" xfId="38395"/>
    <cellStyle name="20% - Accent6 251" xfId="6966"/>
    <cellStyle name="20% - Accent6 251 2" xfId="21743"/>
    <cellStyle name="20% - Accent6 251 2 2" xfId="38396"/>
    <cellStyle name="20% - Accent6 251 3" xfId="27891"/>
    <cellStyle name="20% - Accent6 251 3 2" xfId="38397"/>
    <cellStyle name="20% - Accent6 251 4" xfId="38398"/>
    <cellStyle name="20% - Accent6 252" xfId="6967"/>
    <cellStyle name="20% - Accent6 252 2" xfId="21744"/>
    <cellStyle name="20% - Accent6 252 2 2" xfId="38399"/>
    <cellStyle name="20% - Accent6 252 3" xfId="27892"/>
    <cellStyle name="20% - Accent6 252 3 2" xfId="38400"/>
    <cellStyle name="20% - Accent6 252 4" xfId="38401"/>
    <cellStyle name="20% - Accent6 253" xfId="6968"/>
    <cellStyle name="20% - Accent6 253 2" xfId="21745"/>
    <cellStyle name="20% - Accent6 253 2 2" xfId="38402"/>
    <cellStyle name="20% - Accent6 253 3" xfId="27893"/>
    <cellStyle name="20% - Accent6 253 3 2" xfId="38403"/>
    <cellStyle name="20% - Accent6 253 4" xfId="38404"/>
    <cellStyle name="20% - Accent6 254" xfId="6969"/>
    <cellStyle name="20% - Accent6 254 2" xfId="21746"/>
    <cellStyle name="20% - Accent6 254 2 2" xfId="38405"/>
    <cellStyle name="20% - Accent6 254 3" xfId="27894"/>
    <cellStyle name="20% - Accent6 254 3 2" xfId="38406"/>
    <cellStyle name="20% - Accent6 254 4" xfId="38407"/>
    <cellStyle name="20% - Accent6 255" xfId="6970"/>
    <cellStyle name="20% - Accent6 255 2" xfId="21747"/>
    <cellStyle name="20% - Accent6 255 2 2" xfId="38408"/>
    <cellStyle name="20% - Accent6 255 3" xfId="27895"/>
    <cellStyle name="20% - Accent6 255 3 2" xfId="38409"/>
    <cellStyle name="20% - Accent6 255 4" xfId="38410"/>
    <cellStyle name="20% - Accent6 256" xfId="6971"/>
    <cellStyle name="20% - Accent6 256 2" xfId="21748"/>
    <cellStyle name="20% - Accent6 256 2 2" xfId="38411"/>
    <cellStyle name="20% - Accent6 256 3" xfId="27896"/>
    <cellStyle name="20% - Accent6 256 3 2" xfId="38412"/>
    <cellStyle name="20% - Accent6 256 4" xfId="38413"/>
    <cellStyle name="20% - Accent6 257" xfId="6972"/>
    <cellStyle name="20% - Accent6 257 2" xfId="21749"/>
    <cellStyle name="20% - Accent6 257 2 2" xfId="38414"/>
    <cellStyle name="20% - Accent6 257 3" xfId="27897"/>
    <cellStyle name="20% - Accent6 257 3 2" xfId="38415"/>
    <cellStyle name="20% - Accent6 257 4" xfId="38416"/>
    <cellStyle name="20% - Accent6 258" xfId="6973"/>
    <cellStyle name="20% - Accent6 258 2" xfId="21750"/>
    <cellStyle name="20% - Accent6 258 2 2" xfId="38417"/>
    <cellStyle name="20% - Accent6 258 3" xfId="27898"/>
    <cellStyle name="20% - Accent6 258 3 2" xfId="38418"/>
    <cellStyle name="20% - Accent6 258 4" xfId="38419"/>
    <cellStyle name="20% - Accent6 259" xfId="6974"/>
    <cellStyle name="20% - Accent6 259 2" xfId="21751"/>
    <cellStyle name="20% - Accent6 259 2 2" xfId="38420"/>
    <cellStyle name="20% - Accent6 259 3" xfId="27899"/>
    <cellStyle name="20% - Accent6 259 3 2" xfId="38421"/>
    <cellStyle name="20% - Accent6 259 4" xfId="38422"/>
    <cellStyle name="20% - Accent6 26" xfId="6975"/>
    <cellStyle name="20% - Accent6 26 2" xfId="21752"/>
    <cellStyle name="20% - Accent6 26 2 2" xfId="38423"/>
    <cellStyle name="20% - Accent6 26 3" xfId="27900"/>
    <cellStyle name="20% - Accent6 26 3 2" xfId="38424"/>
    <cellStyle name="20% - Accent6 26 4" xfId="38425"/>
    <cellStyle name="20% - Accent6 260" xfId="6976"/>
    <cellStyle name="20% - Accent6 261" xfId="6977"/>
    <cellStyle name="20% - Accent6 262" xfId="6978"/>
    <cellStyle name="20% - Accent6 27" xfId="6979"/>
    <cellStyle name="20% - Accent6 27 2" xfId="21753"/>
    <cellStyle name="20% - Accent6 27 2 2" xfId="38426"/>
    <cellStyle name="20% - Accent6 27 3" xfId="27901"/>
    <cellStyle name="20% - Accent6 27 3 2" xfId="38427"/>
    <cellStyle name="20% - Accent6 27 4" xfId="38428"/>
    <cellStyle name="20% - Accent6 28" xfId="6980"/>
    <cellStyle name="20% - Accent6 28 2" xfId="21754"/>
    <cellStyle name="20% - Accent6 28 2 2" xfId="38429"/>
    <cellStyle name="20% - Accent6 28 3" xfId="27902"/>
    <cellStyle name="20% - Accent6 28 3 2" xfId="38430"/>
    <cellStyle name="20% - Accent6 28 4" xfId="38431"/>
    <cellStyle name="20% - Accent6 29" xfId="6981"/>
    <cellStyle name="20% - Accent6 29 2" xfId="21755"/>
    <cellStyle name="20% - Accent6 29 2 2" xfId="38432"/>
    <cellStyle name="20% - Accent6 29 3" xfId="27903"/>
    <cellStyle name="20% - Accent6 29 3 2" xfId="38433"/>
    <cellStyle name="20% - Accent6 29 4" xfId="38434"/>
    <cellStyle name="20% - Accent6 3" xfId="21"/>
    <cellStyle name="20% - Accent6 3 10" xfId="298"/>
    <cellStyle name="20% - Accent6 3 10 2" xfId="6982"/>
    <cellStyle name="20% - Accent6 3 10 2 2" xfId="21756"/>
    <cellStyle name="20% - Accent6 3 10 2 2 2" xfId="38435"/>
    <cellStyle name="20% - Accent6 3 10 2 3" xfId="38436"/>
    <cellStyle name="20% - Accent6 3 10 3" xfId="15579"/>
    <cellStyle name="20% - Accent6 3 10 3 2" xfId="38437"/>
    <cellStyle name="20% - Accent6 3 10 4" xfId="24193"/>
    <cellStyle name="20% - Accent6 3 10 4 2" xfId="38438"/>
    <cellStyle name="20% - Accent6 3 10 5" xfId="38439"/>
    <cellStyle name="20% - Accent6 3 11" xfId="3126"/>
    <cellStyle name="20% - Accent6 3 11 2" xfId="17930"/>
    <cellStyle name="20% - Accent6 3 11 2 2" xfId="38440"/>
    <cellStyle name="20% - Accent6 3 11 3" xfId="38441"/>
    <cellStyle name="20% - Accent6 3 12" xfId="15353"/>
    <cellStyle name="20% - Accent6 3 12 2" xfId="38442"/>
    <cellStyle name="20% - Accent6 3 13" xfId="23952"/>
    <cellStyle name="20% - Accent6 3 13 2" xfId="38443"/>
    <cellStyle name="20% - Accent6 3 14" xfId="38444"/>
    <cellStyle name="20% - Accent6 3 2" xfId="89"/>
    <cellStyle name="20% - Accent6 3 2 2" xfId="188"/>
    <cellStyle name="20% - Accent6 3 2 2 2" xfId="1299"/>
    <cellStyle name="20% - Accent6 3 2 2 2 2" xfId="4031"/>
    <cellStyle name="20% - Accent6 3 2 2 2 2 2" xfId="18835"/>
    <cellStyle name="20% - Accent6 3 2 2 2 2 2 2" xfId="38445"/>
    <cellStyle name="20% - Accent6 3 2 2 2 2 3" xfId="38446"/>
    <cellStyle name="20% - Accent6 3 2 2 2 3" xfId="16484"/>
    <cellStyle name="20% - Accent6 3 2 2 2 3 2" xfId="38447"/>
    <cellStyle name="20% - Accent6 3 2 2 2 4" xfId="25045"/>
    <cellStyle name="20% - Accent6 3 2 2 2 4 2" xfId="38448"/>
    <cellStyle name="20% - Accent6 3 2 2 2 5" xfId="38449"/>
    <cellStyle name="20% - Accent6 3 2 2 3" xfId="1298"/>
    <cellStyle name="20% - Accent6 3 2 2 3 2" xfId="16483"/>
    <cellStyle name="20% - Accent6 3 2 2 3 2 2" xfId="38450"/>
    <cellStyle name="20% - Accent6 3 2 2 3 3" xfId="38451"/>
    <cellStyle name="20% - Accent6 3 2 2 4" xfId="4030"/>
    <cellStyle name="20% - Accent6 3 2 2 4 2" xfId="18834"/>
    <cellStyle name="20% - Accent6 3 2 2 4 2 2" xfId="38452"/>
    <cellStyle name="20% - Accent6 3 2 2 4 3" xfId="38453"/>
    <cellStyle name="20% - Accent6 3 2 2 5" xfId="15505"/>
    <cellStyle name="20% - Accent6 3 2 2 5 2" xfId="38454"/>
    <cellStyle name="20% - Accent6 3 2 2 6" xfId="24108"/>
    <cellStyle name="20% - Accent6 3 2 2 6 2" xfId="38455"/>
    <cellStyle name="20% - Accent6 3 2 2 7" xfId="38456"/>
    <cellStyle name="20% - Accent6 3 2 3" xfId="1300"/>
    <cellStyle name="20% - Accent6 3 2 3 2" xfId="4032"/>
    <cellStyle name="20% - Accent6 3 2 3 2 2" xfId="18836"/>
    <cellStyle name="20% - Accent6 3 2 3 2 2 2" xfId="38457"/>
    <cellStyle name="20% - Accent6 3 2 3 2 3" xfId="38458"/>
    <cellStyle name="20% - Accent6 3 2 3 3" xfId="16485"/>
    <cellStyle name="20% - Accent6 3 2 3 3 2" xfId="38459"/>
    <cellStyle name="20% - Accent6 3 2 3 4" xfId="25046"/>
    <cellStyle name="20% - Accent6 3 2 3 4 2" xfId="38460"/>
    <cellStyle name="20% - Accent6 3 2 3 5" xfId="38461"/>
    <cellStyle name="20% - Accent6 3 2 4" xfId="477"/>
    <cellStyle name="20% - Accent6 3 2 4 2" xfId="3295"/>
    <cellStyle name="20% - Accent6 3 2 4 2 2" xfId="18099"/>
    <cellStyle name="20% - Accent6 3 2 4 2 2 2" xfId="38462"/>
    <cellStyle name="20% - Accent6 3 2 4 2 3" xfId="38463"/>
    <cellStyle name="20% - Accent6 3 2 4 3" xfId="15748"/>
    <cellStyle name="20% - Accent6 3 2 4 3 2" xfId="38464"/>
    <cellStyle name="20% - Accent6 3 2 4 4" xfId="24332"/>
    <cellStyle name="20% - Accent6 3 2 4 4 2" xfId="38465"/>
    <cellStyle name="20% - Accent6 3 2 4 5" xfId="38466"/>
    <cellStyle name="20% - Accent6 3 2 5" xfId="347"/>
    <cellStyle name="20% - Accent6 3 2 5 2" xfId="15628"/>
    <cellStyle name="20% - Accent6 3 2 5 2 2" xfId="38467"/>
    <cellStyle name="20% - Accent6 3 2 5 3" xfId="38468"/>
    <cellStyle name="20% - Accent6 3 2 6" xfId="3175"/>
    <cellStyle name="20% - Accent6 3 2 6 2" xfId="17979"/>
    <cellStyle name="20% - Accent6 3 2 6 2 2" xfId="38469"/>
    <cellStyle name="20% - Accent6 3 2 6 3" xfId="38470"/>
    <cellStyle name="20% - Accent6 3 2 7" xfId="15410"/>
    <cellStyle name="20% - Accent6 3 2 7 2" xfId="38471"/>
    <cellStyle name="20% - Accent6 3 2 8" xfId="24010"/>
    <cellStyle name="20% - Accent6 3 2 8 2" xfId="38472"/>
    <cellStyle name="20% - Accent6 3 2 9" xfId="38473"/>
    <cellStyle name="20% - Accent6 3 3" xfId="137"/>
    <cellStyle name="20% - Accent6 3 3 2" xfId="1302"/>
    <cellStyle name="20% - Accent6 3 3 2 2" xfId="1303"/>
    <cellStyle name="20% - Accent6 3 3 2 2 2" xfId="4035"/>
    <cellStyle name="20% - Accent6 3 3 2 2 2 2" xfId="18839"/>
    <cellStyle name="20% - Accent6 3 3 2 2 2 2 2" xfId="38474"/>
    <cellStyle name="20% - Accent6 3 3 2 2 2 3" xfId="38475"/>
    <cellStyle name="20% - Accent6 3 3 2 2 3" xfId="16488"/>
    <cellStyle name="20% - Accent6 3 3 2 2 3 2" xfId="38476"/>
    <cellStyle name="20% - Accent6 3 3 2 2 4" xfId="25048"/>
    <cellStyle name="20% - Accent6 3 3 2 2 4 2" xfId="38477"/>
    <cellStyle name="20% - Accent6 3 3 2 2 5" xfId="38478"/>
    <cellStyle name="20% - Accent6 3 3 2 3" xfId="4034"/>
    <cellStyle name="20% - Accent6 3 3 2 3 2" xfId="18838"/>
    <cellStyle name="20% - Accent6 3 3 2 3 2 2" xfId="38479"/>
    <cellStyle name="20% - Accent6 3 3 2 3 3" xfId="38480"/>
    <cellStyle name="20% - Accent6 3 3 2 4" xfId="16487"/>
    <cellStyle name="20% - Accent6 3 3 2 4 2" xfId="38481"/>
    <cellStyle name="20% - Accent6 3 3 2 5" xfId="25047"/>
    <cellStyle name="20% - Accent6 3 3 2 5 2" xfId="38482"/>
    <cellStyle name="20% - Accent6 3 3 2 6" xfId="38483"/>
    <cellStyle name="20% - Accent6 3 3 3" xfId="1304"/>
    <cellStyle name="20% - Accent6 3 3 3 2" xfId="4036"/>
    <cellStyle name="20% - Accent6 3 3 3 2 2" xfId="18840"/>
    <cellStyle name="20% - Accent6 3 3 3 2 2 2" xfId="38484"/>
    <cellStyle name="20% - Accent6 3 3 3 2 3" xfId="38485"/>
    <cellStyle name="20% - Accent6 3 3 3 3" xfId="16489"/>
    <cellStyle name="20% - Accent6 3 3 3 3 2" xfId="38486"/>
    <cellStyle name="20% - Accent6 3 3 3 4" xfId="25049"/>
    <cellStyle name="20% - Accent6 3 3 3 4 2" xfId="38487"/>
    <cellStyle name="20% - Accent6 3 3 3 5" xfId="38488"/>
    <cellStyle name="20% - Accent6 3 3 4" xfId="1301"/>
    <cellStyle name="20% - Accent6 3 3 4 2" xfId="16486"/>
    <cellStyle name="20% - Accent6 3 3 4 2 2" xfId="38489"/>
    <cellStyle name="20% - Accent6 3 3 4 3" xfId="38490"/>
    <cellStyle name="20% - Accent6 3 3 5" xfId="4033"/>
    <cellStyle name="20% - Accent6 3 3 5 2" xfId="18837"/>
    <cellStyle name="20% - Accent6 3 3 5 2 2" xfId="38491"/>
    <cellStyle name="20% - Accent6 3 3 5 3" xfId="38492"/>
    <cellStyle name="20% - Accent6 3 3 6" xfId="15456"/>
    <cellStyle name="20% - Accent6 3 3 6 2" xfId="38493"/>
    <cellStyle name="20% - Accent6 3 3 7" xfId="24058"/>
    <cellStyle name="20% - Accent6 3 3 7 2" xfId="38494"/>
    <cellStyle name="20% - Accent6 3 3 8" xfId="38495"/>
    <cellStyle name="20% - Accent6 3 4" xfId="1305"/>
    <cellStyle name="20% - Accent6 3 4 2" xfId="1306"/>
    <cellStyle name="20% - Accent6 3 4 2 2" xfId="4038"/>
    <cellStyle name="20% - Accent6 3 4 2 2 2" xfId="18842"/>
    <cellStyle name="20% - Accent6 3 4 2 2 2 2" xfId="38496"/>
    <cellStyle name="20% - Accent6 3 4 2 2 3" xfId="38497"/>
    <cellStyle name="20% - Accent6 3 4 2 3" xfId="16491"/>
    <cellStyle name="20% - Accent6 3 4 2 3 2" xfId="38498"/>
    <cellStyle name="20% - Accent6 3 4 2 4" xfId="25051"/>
    <cellStyle name="20% - Accent6 3 4 2 4 2" xfId="38499"/>
    <cellStyle name="20% - Accent6 3 4 2 5" xfId="38500"/>
    <cellStyle name="20% - Accent6 3 4 3" xfId="4037"/>
    <cellStyle name="20% - Accent6 3 4 3 2" xfId="18841"/>
    <cellStyle name="20% - Accent6 3 4 3 2 2" xfId="38501"/>
    <cellStyle name="20% - Accent6 3 4 3 3" xfId="38502"/>
    <cellStyle name="20% - Accent6 3 4 4" xfId="16490"/>
    <cellStyle name="20% - Accent6 3 4 4 2" xfId="38503"/>
    <cellStyle name="20% - Accent6 3 4 5" xfId="25050"/>
    <cellStyle name="20% - Accent6 3 4 5 2" xfId="38504"/>
    <cellStyle name="20% - Accent6 3 4 6" xfId="38505"/>
    <cellStyle name="20% - Accent6 3 5" xfId="1307"/>
    <cellStyle name="20% - Accent6 3 5 2" xfId="4039"/>
    <cellStyle name="20% - Accent6 3 5 2 2" xfId="18843"/>
    <cellStyle name="20% - Accent6 3 5 2 2 2" xfId="38506"/>
    <cellStyle name="20% - Accent6 3 5 2 3" xfId="38507"/>
    <cellStyle name="20% - Accent6 3 5 3" xfId="16492"/>
    <cellStyle name="20% - Accent6 3 5 3 2" xfId="38508"/>
    <cellStyle name="20% - Accent6 3 5 4" xfId="25052"/>
    <cellStyle name="20% - Accent6 3 5 4 2" xfId="38509"/>
    <cellStyle name="20% - Accent6 3 5 5" xfId="38510"/>
    <cellStyle name="20% - Accent6 3 6" xfId="1308"/>
    <cellStyle name="20% - Accent6 3 6 2" xfId="4040"/>
    <cellStyle name="20% - Accent6 3 6 2 2" xfId="18844"/>
    <cellStyle name="20% - Accent6 3 6 2 2 2" xfId="38511"/>
    <cellStyle name="20% - Accent6 3 6 2 3" xfId="38512"/>
    <cellStyle name="20% - Accent6 3 6 3" xfId="16493"/>
    <cellStyle name="20% - Accent6 3 6 3 2" xfId="38513"/>
    <cellStyle name="20% - Accent6 3 6 4" xfId="25053"/>
    <cellStyle name="20% - Accent6 3 6 4 2" xfId="38514"/>
    <cellStyle name="20% - Accent6 3 6 5" xfId="38515"/>
    <cellStyle name="20% - Accent6 3 7" xfId="1309"/>
    <cellStyle name="20% - Accent6 3 7 2" xfId="4041"/>
    <cellStyle name="20% - Accent6 3 7 2 2" xfId="18845"/>
    <cellStyle name="20% - Accent6 3 7 2 2 2" xfId="38516"/>
    <cellStyle name="20% - Accent6 3 7 2 3" xfId="38517"/>
    <cellStyle name="20% - Accent6 3 7 3" xfId="16494"/>
    <cellStyle name="20% - Accent6 3 7 3 2" xfId="38518"/>
    <cellStyle name="20% - Accent6 3 7 4" xfId="25054"/>
    <cellStyle name="20% - Accent6 3 7 4 2" xfId="38519"/>
    <cellStyle name="20% - Accent6 3 7 5" xfId="38520"/>
    <cellStyle name="20% - Accent6 3 8" xfId="1310"/>
    <cellStyle name="20% - Accent6 3 8 2" xfId="4042"/>
    <cellStyle name="20% - Accent6 3 8 2 2" xfId="18846"/>
    <cellStyle name="20% - Accent6 3 8 2 2 2" xfId="38521"/>
    <cellStyle name="20% - Accent6 3 8 2 3" xfId="38522"/>
    <cellStyle name="20% - Accent6 3 8 3" xfId="16495"/>
    <cellStyle name="20% - Accent6 3 8 3 2" xfId="38523"/>
    <cellStyle name="20% - Accent6 3 8 4" xfId="25055"/>
    <cellStyle name="20% - Accent6 3 8 4 2" xfId="38524"/>
    <cellStyle name="20% - Accent6 3 8 5" xfId="38525"/>
    <cellStyle name="20% - Accent6 3 9" xfId="423"/>
    <cellStyle name="20% - Accent6 3 9 2" xfId="3246"/>
    <cellStyle name="20% - Accent6 3 9 2 2" xfId="18050"/>
    <cellStyle name="20% - Accent6 3 9 2 2 2" xfId="38526"/>
    <cellStyle name="20% - Accent6 3 9 2 3" xfId="38527"/>
    <cellStyle name="20% - Accent6 3 9 3" xfId="15699"/>
    <cellStyle name="20% - Accent6 3 9 3 2" xfId="38528"/>
    <cellStyle name="20% - Accent6 3 9 4" xfId="24282"/>
    <cellStyle name="20% - Accent6 3 9 4 2" xfId="38529"/>
    <cellStyle name="20% - Accent6 3 9 5" xfId="38530"/>
    <cellStyle name="20% - Accent6 30" xfId="6983"/>
    <cellStyle name="20% - Accent6 30 2" xfId="21757"/>
    <cellStyle name="20% - Accent6 30 2 2" xfId="38531"/>
    <cellStyle name="20% - Accent6 30 3" xfId="27904"/>
    <cellStyle name="20% - Accent6 30 3 2" xfId="38532"/>
    <cellStyle name="20% - Accent6 30 4" xfId="38533"/>
    <cellStyle name="20% - Accent6 31" xfId="6984"/>
    <cellStyle name="20% - Accent6 31 2" xfId="21758"/>
    <cellStyle name="20% - Accent6 31 2 2" xfId="38534"/>
    <cellStyle name="20% - Accent6 31 3" xfId="27905"/>
    <cellStyle name="20% - Accent6 31 3 2" xfId="38535"/>
    <cellStyle name="20% - Accent6 31 4" xfId="38536"/>
    <cellStyle name="20% - Accent6 32" xfId="6985"/>
    <cellStyle name="20% - Accent6 32 2" xfId="21759"/>
    <cellStyle name="20% - Accent6 32 2 2" xfId="38537"/>
    <cellStyle name="20% - Accent6 32 3" xfId="27906"/>
    <cellStyle name="20% - Accent6 32 3 2" xfId="38538"/>
    <cellStyle name="20% - Accent6 32 4" xfId="38539"/>
    <cellStyle name="20% - Accent6 33" xfId="6986"/>
    <cellStyle name="20% - Accent6 33 2" xfId="21760"/>
    <cellStyle name="20% - Accent6 33 2 2" xfId="38540"/>
    <cellStyle name="20% - Accent6 33 3" xfId="27907"/>
    <cellStyle name="20% - Accent6 33 3 2" xfId="38541"/>
    <cellStyle name="20% - Accent6 33 4" xfId="38542"/>
    <cellStyle name="20% - Accent6 34" xfId="6987"/>
    <cellStyle name="20% - Accent6 34 2" xfId="21761"/>
    <cellStyle name="20% - Accent6 34 2 2" xfId="38543"/>
    <cellStyle name="20% - Accent6 34 3" xfId="27908"/>
    <cellStyle name="20% - Accent6 34 3 2" xfId="38544"/>
    <cellStyle name="20% - Accent6 34 4" xfId="38545"/>
    <cellStyle name="20% - Accent6 35" xfId="6988"/>
    <cellStyle name="20% - Accent6 35 2" xfId="21762"/>
    <cellStyle name="20% - Accent6 35 2 2" xfId="38546"/>
    <cellStyle name="20% - Accent6 35 3" xfId="27909"/>
    <cellStyle name="20% - Accent6 35 3 2" xfId="38547"/>
    <cellStyle name="20% - Accent6 35 4" xfId="38548"/>
    <cellStyle name="20% - Accent6 36" xfId="6989"/>
    <cellStyle name="20% - Accent6 36 2" xfId="21763"/>
    <cellStyle name="20% - Accent6 36 2 2" xfId="38549"/>
    <cellStyle name="20% - Accent6 36 3" xfId="27910"/>
    <cellStyle name="20% - Accent6 36 3 2" xfId="38550"/>
    <cellStyle name="20% - Accent6 36 4" xfId="38551"/>
    <cellStyle name="20% - Accent6 37" xfId="6990"/>
    <cellStyle name="20% - Accent6 37 2" xfId="21764"/>
    <cellStyle name="20% - Accent6 37 2 2" xfId="38552"/>
    <cellStyle name="20% - Accent6 37 3" xfId="27911"/>
    <cellStyle name="20% - Accent6 37 3 2" xfId="38553"/>
    <cellStyle name="20% - Accent6 37 4" xfId="38554"/>
    <cellStyle name="20% - Accent6 38" xfId="6991"/>
    <cellStyle name="20% - Accent6 38 2" xfId="21765"/>
    <cellStyle name="20% - Accent6 38 2 2" xfId="38555"/>
    <cellStyle name="20% - Accent6 38 3" xfId="27912"/>
    <cellStyle name="20% - Accent6 38 3 2" xfId="38556"/>
    <cellStyle name="20% - Accent6 38 4" xfId="38557"/>
    <cellStyle name="20% - Accent6 39" xfId="6992"/>
    <cellStyle name="20% - Accent6 39 2" xfId="21766"/>
    <cellStyle name="20% - Accent6 39 2 2" xfId="38558"/>
    <cellStyle name="20% - Accent6 39 3" xfId="27913"/>
    <cellStyle name="20% - Accent6 39 3 2" xfId="38559"/>
    <cellStyle name="20% - Accent6 39 4" xfId="38560"/>
    <cellStyle name="20% - Accent6 4" xfId="1311"/>
    <cellStyle name="20% - Accent6 4 10" xfId="38561"/>
    <cellStyle name="20% - Accent6 4 2" xfId="1312"/>
    <cellStyle name="20% - Accent6 4 2 2" xfId="1313"/>
    <cellStyle name="20% - Accent6 4 2 2 2" xfId="1314"/>
    <cellStyle name="20% - Accent6 4 2 2 2 2" xfId="4046"/>
    <cellStyle name="20% - Accent6 4 2 2 2 2 2" xfId="18850"/>
    <cellStyle name="20% - Accent6 4 2 2 2 2 2 2" xfId="38562"/>
    <cellStyle name="20% - Accent6 4 2 2 2 2 3" xfId="38563"/>
    <cellStyle name="20% - Accent6 4 2 2 2 3" xfId="16499"/>
    <cellStyle name="20% - Accent6 4 2 2 2 3 2" xfId="38564"/>
    <cellStyle name="20% - Accent6 4 2 2 2 4" xfId="25059"/>
    <cellStyle name="20% - Accent6 4 2 2 2 4 2" xfId="38565"/>
    <cellStyle name="20% - Accent6 4 2 2 2 5" xfId="38566"/>
    <cellStyle name="20% - Accent6 4 2 2 3" xfId="4045"/>
    <cellStyle name="20% - Accent6 4 2 2 3 2" xfId="18849"/>
    <cellStyle name="20% - Accent6 4 2 2 3 2 2" xfId="38567"/>
    <cellStyle name="20% - Accent6 4 2 2 3 3" xfId="38568"/>
    <cellStyle name="20% - Accent6 4 2 2 4" xfId="16498"/>
    <cellStyle name="20% - Accent6 4 2 2 4 2" xfId="38569"/>
    <cellStyle name="20% - Accent6 4 2 2 5" xfId="25058"/>
    <cellStyle name="20% - Accent6 4 2 2 5 2" xfId="38570"/>
    <cellStyle name="20% - Accent6 4 2 2 6" xfId="38571"/>
    <cellStyle name="20% - Accent6 4 2 3" xfId="1315"/>
    <cellStyle name="20% - Accent6 4 2 3 2" xfId="4047"/>
    <cellStyle name="20% - Accent6 4 2 3 2 2" xfId="18851"/>
    <cellStyle name="20% - Accent6 4 2 3 2 2 2" xfId="38572"/>
    <cellStyle name="20% - Accent6 4 2 3 2 3" xfId="38573"/>
    <cellStyle name="20% - Accent6 4 2 3 3" xfId="16500"/>
    <cellStyle name="20% - Accent6 4 2 3 3 2" xfId="38574"/>
    <cellStyle name="20% - Accent6 4 2 3 4" xfId="25060"/>
    <cellStyle name="20% - Accent6 4 2 3 4 2" xfId="38575"/>
    <cellStyle name="20% - Accent6 4 2 3 5" xfId="38576"/>
    <cellStyle name="20% - Accent6 4 2 4" xfId="4044"/>
    <cellStyle name="20% - Accent6 4 2 4 2" xfId="18848"/>
    <cellStyle name="20% - Accent6 4 2 4 2 2" xfId="38577"/>
    <cellStyle name="20% - Accent6 4 2 4 3" xfId="38578"/>
    <cellStyle name="20% - Accent6 4 2 5" xfId="16497"/>
    <cellStyle name="20% - Accent6 4 2 5 2" xfId="38579"/>
    <cellStyle name="20% - Accent6 4 2 6" xfId="25057"/>
    <cellStyle name="20% - Accent6 4 2 6 2" xfId="38580"/>
    <cellStyle name="20% - Accent6 4 2 7" xfId="38581"/>
    <cellStyle name="20% - Accent6 4 3" xfId="1316"/>
    <cellStyle name="20% - Accent6 4 3 2" xfId="1317"/>
    <cellStyle name="20% - Accent6 4 3 2 2" xfId="1318"/>
    <cellStyle name="20% - Accent6 4 3 2 2 2" xfId="4050"/>
    <cellStyle name="20% - Accent6 4 3 2 2 2 2" xfId="18854"/>
    <cellStyle name="20% - Accent6 4 3 2 2 2 2 2" xfId="38582"/>
    <cellStyle name="20% - Accent6 4 3 2 2 2 3" xfId="38583"/>
    <cellStyle name="20% - Accent6 4 3 2 2 3" xfId="16503"/>
    <cellStyle name="20% - Accent6 4 3 2 2 3 2" xfId="38584"/>
    <cellStyle name="20% - Accent6 4 3 2 2 4" xfId="25063"/>
    <cellStyle name="20% - Accent6 4 3 2 2 4 2" xfId="38585"/>
    <cellStyle name="20% - Accent6 4 3 2 2 5" xfId="38586"/>
    <cellStyle name="20% - Accent6 4 3 2 3" xfId="4049"/>
    <cellStyle name="20% - Accent6 4 3 2 3 2" xfId="18853"/>
    <cellStyle name="20% - Accent6 4 3 2 3 2 2" xfId="38587"/>
    <cellStyle name="20% - Accent6 4 3 2 3 3" xfId="38588"/>
    <cellStyle name="20% - Accent6 4 3 2 4" xfId="16502"/>
    <cellStyle name="20% - Accent6 4 3 2 4 2" xfId="38589"/>
    <cellStyle name="20% - Accent6 4 3 2 5" xfId="25062"/>
    <cellStyle name="20% - Accent6 4 3 2 5 2" xfId="38590"/>
    <cellStyle name="20% - Accent6 4 3 2 6" xfId="38591"/>
    <cellStyle name="20% - Accent6 4 3 3" xfId="1319"/>
    <cellStyle name="20% - Accent6 4 3 3 2" xfId="4051"/>
    <cellStyle name="20% - Accent6 4 3 3 2 2" xfId="18855"/>
    <cellStyle name="20% - Accent6 4 3 3 2 2 2" xfId="38592"/>
    <cellStyle name="20% - Accent6 4 3 3 2 3" xfId="38593"/>
    <cellStyle name="20% - Accent6 4 3 3 3" xfId="16504"/>
    <cellStyle name="20% - Accent6 4 3 3 3 2" xfId="38594"/>
    <cellStyle name="20% - Accent6 4 3 3 4" xfId="25064"/>
    <cellStyle name="20% - Accent6 4 3 3 4 2" xfId="38595"/>
    <cellStyle name="20% - Accent6 4 3 3 5" xfId="38596"/>
    <cellStyle name="20% - Accent6 4 3 4" xfId="4048"/>
    <cellStyle name="20% - Accent6 4 3 4 2" xfId="18852"/>
    <cellStyle name="20% - Accent6 4 3 4 2 2" xfId="38597"/>
    <cellStyle name="20% - Accent6 4 3 4 3" xfId="38598"/>
    <cellStyle name="20% - Accent6 4 3 5" xfId="16501"/>
    <cellStyle name="20% - Accent6 4 3 5 2" xfId="38599"/>
    <cellStyle name="20% - Accent6 4 3 6" xfId="25061"/>
    <cellStyle name="20% - Accent6 4 3 6 2" xfId="38600"/>
    <cellStyle name="20% - Accent6 4 3 7" xfId="38601"/>
    <cellStyle name="20% - Accent6 4 4" xfId="1320"/>
    <cellStyle name="20% - Accent6 4 4 2" xfId="1321"/>
    <cellStyle name="20% - Accent6 4 4 2 2" xfId="4053"/>
    <cellStyle name="20% - Accent6 4 4 2 2 2" xfId="18857"/>
    <cellStyle name="20% - Accent6 4 4 2 2 2 2" xfId="38602"/>
    <cellStyle name="20% - Accent6 4 4 2 2 3" xfId="38603"/>
    <cellStyle name="20% - Accent6 4 4 2 3" xfId="16506"/>
    <cellStyle name="20% - Accent6 4 4 2 3 2" xfId="38604"/>
    <cellStyle name="20% - Accent6 4 4 2 4" xfId="25066"/>
    <cellStyle name="20% - Accent6 4 4 2 4 2" xfId="38605"/>
    <cellStyle name="20% - Accent6 4 4 2 5" xfId="38606"/>
    <cellStyle name="20% - Accent6 4 4 3" xfId="4052"/>
    <cellStyle name="20% - Accent6 4 4 3 2" xfId="18856"/>
    <cellStyle name="20% - Accent6 4 4 3 2 2" xfId="38607"/>
    <cellStyle name="20% - Accent6 4 4 3 3" xfId="38608"/>
    <cellStyle name="20% - Accent6 4 4 4" xfId="16505"/>
    <cellStyle name="20% - Accent6 4 4 4 2" xfId="38609"/>
    <cellStyle name="20% - Accent6 4 4 5" xfId="25065"/>
    <cellStyle name="20% - Accent6 4 4 5 2" xfId="38610"/>
    <cellStyle name="20% - Accent6 4 4 6" xfId="38611"/>
    <cellStyle name="20% - Accent6 4 5" xfId="1322"/>
    <cellStyle name="20% - Accent6 4 5 2" xfId="4054"/>
    <cellStyle name="20% - Accent6 4 5 2 2" xfId="18858"/>
    <cellStyle name="20% - Accent6 4 5 2 2 2" xfId="38612"/>
    <cellStyle name="20% - Accent6 4 5 2 3" xfId="38613"/>
    <cellStyle name="20% - Accent6 4 5 3" xfId="16507"/>
    <cellStyle name="20% - Accent6 4 5 3 2" xfId="38614"/>
    <cellStyle name="20% - Accent6 4 5 4" xfId="25067"/>
    <cellStyle name="20% - Accent6 4 5 4 2" xfId="38615"/>
    <cellStyle name="20% - Accent6 4 5 5" xfId="38616"/>
    <cellStyle name="20% - Accent6 4 6" xfId="6993"/>
    <cellStyle name="20% - Accent6 4 6 2" xfId="21767"/>
    <cellStyle name="20% - Accent6 4 6 2 2" xfId="38617"/>
    <cellStyle name="20% - Accent6 4 6 3" xfId="27914"/>
    <cellStyle name="20% - Accent6 4 6 3 2" xfId="38618"/>
    <cellStyle name="20% - Accent6 4 6 4" xfId="38619"/>
    <cellStyle name="20% - Accent6 4 7" xfId="4043"/>
    <cellStyle name="20% - Accent6 4 7 2" xfId="18847"/>
    <cellStyle name="20% - Accent6 4 7 2 2" xfId="38620"/>
    <cellStyle name="20% - Accent6 4 7 3" xfId="38621"/>
    <cellStyle name="20% - Accent6 4 8" xfId="16496"/>
    <cellStyle name="20% - Accent6 4 8 2" xfId="38622"/>
    <cellStyle name="20% - Accent6 4 9" xfId="25056"/>
    <cellStyle name="20% - Accent6 4 9 2" xfId="38623"/>
    <cellStyle name="20% - Accent6 40" xfId="6994"/>
    <cellStyle name="20% - Accent6 40 2" xfId="21768"/>
    <cellStyle name="20% - Accent6 40 2 2" xfId="38624"/>
    <cellStyle name="20% - Accent6 40 3" xfId="27915"/>
    <cellStyle name="20% - Accent6 40 3 2" xfId="38625"/>
    <cellStyle name="20% - Accent6 40 4" xfId="38626"/>
    <cellStyle name="20% - Accent6 41" xfId="6995"/>
    <cellStyle name="20% - Accent6 41 2" xfId="21769"/>
    <cellStyle name="20% - Accent6 41 2 2" xfId="38627"/>
    <cellStyle name="20% - Accent6 41 3" xfId="27916"/>
    <cellStyle name="20% - Accent6 41 3 2" xfId="38628"/>
    <cellStyle name="20% - Accent6 41 4" xfId="38629"/>
    <cellStyle name="20% - Accent6 42" xfId="6996"/>
    <cellStyle name="20% - Accent6 42 2" xfId="21770"/>
    <cellStyle name="20% - Accent6 42 2 2" xfId="38630"/>
    <cellStyle name="20% - Accent6 42 3" xfId="27917"/>
    <cellStyle name="20% - Accent6 42 3 2" xfId="38631"/>
    <cellStyle name="20% - Accent6 42 4" xfId="38632"/>
    <cellStyle name="20% - Accent6 43" xfId="6997"/>
    <cellStyle name="20% - Accent6 43 2" xfId="21771"/>
    <cellStyle name="20% - Accent6 43 2 2" xfId="38633"/>
    <cellStyle name="20% - Accent6 43 3" xfId="27918"/>
    <cellStyle name="20% - Accent6 43 3 2" xfId="38634"/>
    <cellStyle name="20% - Accent6 43 4" xfId="38635"/>
    <cellStyle name="20% - Accent6 44" xfId="6998"/>
    <cellStyle name="20% - Accent6 44 2" xfId="21772"/>
    <cellStyle name="20% - Accent6 44 2 2" xfId="38636"/>
    <cellStyle name="20% - Accent6 44 3" xfId="27919"/>
    <cellStyle name="20% - Accent6 44 3 2" xfId="38637"/>
    <cellStyle name="20% - Accent6 44 4" xfId="38638"/>
    <cellStyle name="20% - Accent6 45" xfId="6999"/>
    <cellStyle name="20% - Accent6 45 2" xfId="21773"/>
    <cellStyle name="20% - Accent6 45 2 2" xfId="38639"/>
    <cellStyle name="20% - Accent6 45 3" xfId="27920"/>
    <cellStyle name="20% - Accent6 45 3 2" xfId="38640"/>
    <cellStyle name="20% - Accent6 45 4" xfId="38641"/>
    <cellStyle name="20% - Accent6 46" xfId="7000"/>
    <cellStyle name="20% - Accent6 46 2" xfId="21774"/>
    <cellStyle name="20% - Accent6 46 2 2" xfId="38642"/>
    <cellStyle name="20% - Accent6 46 3" xfId="27921"/>
    <cellStyle name="20% - Accent6 46 3 2" xfId="38643"/>
    <cellStyle name="20% - Accent6 46 4" xfId="38644"/>
    <cellStyle name="20% - Accent6 47" xfId="7001"/>
    <cellStyle name="20% - Accent6 47 2" xfId="21775"/>
    <cellStyle name="20% - Accent6 47 2 2" xfId="38645"/>
    <cellStyle name="20% - Accent6 47 3" xfId="27922"/>
    <cellStyle name="20% - Accent6 47 3 2" xfId="38646"/>
    <cellStyle name="20% - Accent6 47 4" xfId="38647"/>
    <cellStyle name="20% - Accent6 48" xfId="7002"/>
    <cellStyle name="20% - Accent6 48 2" xfId="21776"/>
    <cellStyle name="20% - Accent6 48 2 2" xfId="38648"/>
    <cellStyle name="20% - Accent6 48 3" xfId="27923"/>
    <cellStyle name="20% - Accent6 48 3 2" xfId="38649"/>
    <cellStyle name="20% - Accent6 48 4" xfId="38650"/>
    <cellStyle name="20% - Accent6 49" xfId="7003"/>
    <cellStyle name="20% - Accent6 49 2" xfId="21777"/>
    <cellStyle name="20% - Accent6 49 2 2" xfId="38651"/>
    <cellStyle name="20% - Accent6 49 3" xfId="27924"/>
    <cellStyle name="20% - Accent6 49 3 2" xfId="38652"/>
    <cellStyle name="20% - Accent6 49 4" xfId="38653"/>
    <cellStyle name="20% - Accent6 5" xfId="1323"/>
    <cellStyle name="20% - Accent6 5 10" xfId="38654"/>
    <cellStyle name="20% - Accent6 5 2" xfId="1324"/>
    <cellStyle name="20% - Accent6 5 2 2" xfId="1325"/>
    <cellStyle name="20% - Accent6 5 2 2 2" xfId="1326"/>
    <cellStyle name="20% - Accent6 5 2 2 2 2" xfId="4058"/>
    <cellStyle name="20% - Accent6 5 2 2 2 2 2" xfId="18862"/>
    <cellStyle name="20% - Accent6 5 2 2 2 2 2 2" xfId="38655"/>
    <cellStyle name="20% - Accent6 5 2 2 2 2 3" xfId="38656"/>
    <cellStyle name="20% - Accent6 5 2 2 2 3" xfId="16511"/>
    <cellStyle name="20% - Accent6 5 2 2 2 3 2" xfId="38657"/>
    <cellStyle name="20% - Accent6 5 2 2 2 4" xfId="25071"/>
    <cellStyle name="20% - Accent6 5 2 2 2 4 2" xfId="38658"/>
    <cellStyle name="20% - Accent6 5 2 2 2 5" xfId="38659"/>
    <cellStyle name="20% - Accent6 5 2 2 3" xfId="4057"/>
    <cellStyle name="20% - Accent6 5 2 2 3 2" xfId="18861"/>
    <cellStyle name="20% - Accent6 5 2 2 3 2 2" xfId="38660"/>
    <cellStyle name="20% - Accent6 5 2 2 3 3" xfId="38661"/>
    <cellStyle name="20% - Accent6 5 2 2 4" xfId="16510"/>
    <cellStyle name="20% - Accent6 5 2 2 4 2" xfId="38662"/>
    <cellStyle name="20% - Accent6 5 2 2 5" xfId="25070"/>
    <cellStyle name="20% - Accent6 5 2 2 5 2" xfId="38663"/>
    <cellStyle name="20% - Accent6 5 2 2 6" xfId="38664"/>
    <cellStyle name="20% - Accent6 5 2 3" xfId="1327"/>
    <cellStyle name="20% - Accent6 5 2 3 2" xfId="4059"/>
    <cellStyle name="20% - Accent6 5 2 3 2 2" xfId="18863"/>
    <cellStyle name="20% - Accent6 5 2 3 2 2 2" xfId="38665"/>
    <cellStyle name="20% - Accent6 5 2 3 2 3" xfId="38666"/>
    <cellStyle name="20% - Accent6 5 2 3 3" xfId="16512"/>
    <cellStyle name="20% - Accent6 5 2 3 3 2" xfId="38667"/>
    <cellStyle name="20% - Accent6 5 2 3 4" xfId="25072"/>
    <cellStyle name="20% - Accent6 5 2 3 4 2" xfId="38668"/>
    <cellStyle name="20% - Accent6 5 2 3 5" xfId="38669"/>
    <cellStyle name="20% - Accent6 5 2 4" xfId="4056"/>
    <cellStyle name="20% - Accent6 5 2 4 2" xfId="18860"/>
    <cellStyle name="20% - Accent6 5 2 4 2 2" xfId="38670"/>
    <cellStyle name="20% - Accent6 5 2 4 3" xfId="38671"/>
    <cellStyle name="20% - Accent6 5 2 5" xfId="16509"/>
    <cellStyle name="20% - Accent6 5 2 5 2" xfId="38672"/>
    <cellStyle name="20% - Accent6 5 2 6" xfId="25069"/>
    <cellStyle name="20% - Accent6 5 2 6 2" xfId="38673"/>
    <cellStyle name="20% - Accent6 5 2 7" xfId="38674"/>
    <cellStyle name="20% - Accent6 5 3" xfId="1328"/>
    <cellStyle name="20% - Accent6 5 3 2" xfId="1329"/>
    <cellStyle name="20% - Accent6 5 3 2 2" xfId="1330"/>
    <cellStyle name="20% - Accent6 5 3 2 2 2" xfId="4062"/>
    <cellStyle name="20% - Accent6 5 3 2 2 2 2" xfId="18866"/>
    <cellStyle name="20% - Accent6 5 3 2 2 2 2 2" xfId="38675"/>
    <cellStyle name="20% - Accent6 5 3 2 2 2 3" xfId="38676"/>
    <cellStyle name="20% - Accent6 5 3 2 2 3" xfId="16515"/>
    <cellStyle name="20% - Accent6 5 3 2 2 3 2" xfId="38677"/>
    <cellStyle name="20% - Accent6 5 3 2 2 4" xfId="25075"/>
    <cellStyle name="20% - Accent6 5 3 2 2 4 2" xfId="38678"/>
    <cellStyle name="20% - Accent6 5 3 2 2 5" xfId="38679"/>
    <cellStyle name="20% - Accent6 5 3 2 3" xfId="4061"/>
    <cellStyle name="20% - Accent6 5 3 2 3 2" xfId="18865"/>
    <cellStyle name="20% - Accent6 5 3 2 3 2 2" xfId="38680"/>
    <cellStyle name="20% - Accent6 5 3 2 3 3" xfId="38681"/>
    <cellStyle name="20% - Accent6 5 3 2 4" xfId="16514"/>
    <cellStyle name="20% - Accent6 5 3 2 4 2" xfId="38682"/>
    <cellStyle name="20% - Accent6 5 3 2 5" xfId="25074"/>
    <cellStyle name="20% - Accent6 5 3 2 5 2" xfId="38683"/>
    <cellStyle name="20% - Accent6 5 3 2 6" xfId="38684"/>
    <cellStyle name="20% - Accent6 5 3 3" xfId="1331"/>
    <cellStyle name="20% - Accent6 5 3 3 2" xfId="4063"/>
    <cellStyle name="20% - Accent6 5 3 3 2 2" xfId="18867"/>
    <cellStyle name="20% - Accent6 5 3 3 2 2 2" xfId="38685"/>
    <cellStyle name="20% - Accent6 5 3 3 2 3" xfId="38686"/>
    <cellStyle name="20% - Accent6 5 3 3 3" xfId="16516"/>
    <cellStyle name="20% - Accent6 5 3 3 3 2" xfId="38687"/>
    <cellStyle name="20% - Accent6 5 3 3 4" xfId="25076"/>
    <cellStyle name="20% - Accent6 5 3 3 4 2" xfId="38688"/>
    <cellStyle name="20% - Accent6 5 3 3 5" xfId="38689"/>
    <cellStyle name="20% - Accent6 5 3 4" xfId="4060"/>
    <cellStyle name="20% - Accent6 5 3 4 2" xfId="18864"/>
    <cellStyle name="20% - Accent6 5 3 4 2 2" xfId="38690"/>
    <cellStyle name="20% - Accent6 5 3 4 3" xfId="38691"/>
    <cellStyle name="20% - Accent6 5 3 5" xfId="16513"/>
    <cellStyle name="20% - Accent6 5 3 5 2" xfId="38692"/>
    <cellStyle name="20% - Accent6 5 3 6" xfId="25073"/>
    <cellStyle name="20% - Accent6 5 3 6 2" xfId="38693"/>
    <cellStyle name="20% - Accent6 5 3 7" xfId="38694"/>
    <cellStyle name="20% - Accent6 5 4" xfId="1332"/>
    <cellStyle name="20% - Accent6 5 4 2" xfId="1333"/>
    <cellStyle name="20% - Accent6 5 4 2 2" xfId="4065"/>
    <cellStyle name="20% - Accent6 5 4 2 2 2" xfId="18869"/>
    <cellStyle name="20% - Accent6 5 4 2 2 2 2" xfId="38695"/>
    <cellStyle name="20% - Accent6 5 4 2 2 3" xfId="38696"/>
    <cellStyle name="20% - Accent6 5 4 2 3" xfId="16518"/>
    <cellStyle name="20% - Accent6 5 4 2 3 2" xfId="38697"/>
    <cellStyle name="20% - Accent6 5 4 2 4" xfId="25078"/>
    <cellStyle name="20% - Accent6 5 4 2 4 2" xfId="38698"/>
    <cellStyle name="20% - Accent6 5 4 2 5" xfId="38699"/>
    <cellStyle name="20% - Accent6 5 4 3" xfId="4064"/>
    <cellStyle name="20% - Accent6 5 4 3 2" xfId="18868"/>
    <cellStyle name="20% - Accent6 5 4 3 2 2" xfId="38700"/>
    <cellStyle name="20% - Accent6 5 4 3 3" xfId="38701"/>
    <cellStyle name="20% - Accent6 5 4 4" xfId="16517"/>
    <cellStyle name="20% - Accent6 5 4 4 2" xfId="38702"/>
    <cellStyle name="20% - Accent6 5 4 5" xfId="25077"/>
    <cellStyle name="20% - Accent6 5 4 5 2" xfId="38703"/>
    <cellStyle name="20% - Accent6 5 4 6" xfId="38704"/>
    <cellStyle name="20% - Accent6 5 5" xfId="1334"/>
    <cellStyle name="20% - Accent6 5 5 2" xfId="4066"/>
    <cellStyle name="20% - Accent6 5 5 2 2" xfId="18870"/>
    <cellStyle name="20% - Accent6 5 5 2 2 2" xfId="38705"/>
    <cellStyle name="20% - Accent6 5 5 2 3" xfId="38706"/>
    <cellStyle name="20% - Accent6 5 5 3" xfId="16519"/>
    <cellStyle name="20% - Accent6 5 5 3 2" xfId="38707"/>
    <cellStyle name="20% - Accent6 5 5 4" xfId="25079"/>
    <cellStyle name="20% - Accent6 5 5 4 2" xfId="38708"/>
    <cellStyle name="20% - Accent6 5 5 5" xfId="38709"/>
    <cellStyle name="20% - Accent6 5 6" xfId="7004"/>
    <cellStyle name="20% - Accent6 5 6 2" xfId="21778"/>
    <cellStyle name="20% - Accent6 5 6 2 2" xfId="38710"/>
    <cellStyle name="20% - Accent6 5 6 3" xfId="27925"/>
    <cellStyle name="20% - Accent6 5 6 3 2" xfId="38711"/>
    <cellStyle name="20% - Accent6 5 6 4" xfId="38712"/>
    <cellStyle name="20% - Accent6 5 7" xfId="4055"/>
    <cellStyle name="20% - Accent6 5 7 2" xfId="18859"/>
    <cellStyle name="20% - Accent6 5 7 2 2" xfId="38713"/>
    <cellStyle name="20% - Accent6 5 7 3" xfId="38714"/>
    <cellStyle name="20% - Accent6 5 8" xfId="16508"/>
    <cellStyle name="20% - Accent6 5 8 2" xfId="38715"/>
    <cellStyle name="20% - Accent6 5 9" xfId="25068"/>
    <cellStyle name="20% - Accent6 5 9 2" xfId="38716"/>
    <cellStyle name="20% - Accent6 50" xfId="7005"/>
    <cellStyle name="20% - Accent6 50 2" xfId="21779"/>
    <cellStyle name="20% - Accent6 50 2 2" xfId="38717"/>
    <cellStyle name="20% - Accent6 50 3" xfId="27926"/>
    <cellStyle name="20% - Accent6 50 3 2" xfId="38718"/>
    <cellStyle name="20% - Accent6 50 4" xfId="38719"/>
    <cellStyle name="20% - Accent6 51" xfId="7006"/>
    <cellStyle name="20% - Accent6 51 2" xfId="21780"/>
    <cellStyle name="20% - Accent6 51 2 2" xfId="38720"/>
    <cellStyle name="20% - Accent6 51 3" xfId="27927"/>
    <cellStyle name="20% - Accent6 51 3 2" xfId="38721"/>
    <cellStyle name="20% - Accent6 51 4" xfId="38722"/>
    <cellStyle name="20% - Accent6 52" xfId="7007"/>
    <cellStyle name="20% - Accent6 52 2" xfId="21781"/>
    <cellStyle name="20% - Accent6 52 2 2" xfId="38723"/>
    <cellStyle name="20% - Accent6 52 3" xfId="27928"/>
    <cellStyle name="20% - Accent6 52 3 2" xfId="38724"/>
    <cellStyle name="20% - Accent6 52 4" xfId="38725"/>
    <cellStyle name="20% - Accent6 53" xfId="7008"/>
    <cellStyle name="20% - Accent6 53 2" xfId="21782"/>
    <cellStyle name="20% - Accent6 53 2 2" xfId="38726"/>
    <cellStyle name="20% - Accent6 53 3" xfId="27929"/>
    <cellStyle name="20% - Accent6 53 3 2" xfId="38727"/>
    <cellStyle name="20% - Accent6 53 4" xfId="38728"/>
    <cellStyle name="20% - Accent6 54" xfId="7009"/>
    <cellStyle name="20% - Accent6 54 2" xfId="21783"/>
    <cellStyle name="20% - Accent6 54 2 2" xfId="38729"/>
    <cellStyle name="20% - Accent6 54 3" xfId="27930"/>
    <cellStyle name="20% - Accent6 54 3 2" xfId="38730"/>
    <cellStyle name="20% - Accent6 54 4" xfId="38731"/>
    <cellStyle name="20% - Accent6 55" xfId="7010"/>
    <cellStyle name="20% - Accent6 55 2" xfId="21784"/>
    <cellStyle name="20% - Accent6 55 2 2" xfId="38732"/>
    <cellStyle name="20% - Accent6 55 3" xfId="27931"/>
    <cellStyle name="20% - Accent6 55 3 2" xfId="38733"/>
    <cellStyle name="20% - Accent6 55 4" xfId="38734"/>
    <cellStyle name="20% - Accent6 56" xfId="7011"/>
    <cellStyle name="20% - Accent6 56 2" xfId="21785"/>
    <cellStyle name="20% - Accent6 56 2 2" xfId="38735"/>
    <cellStyle name="20% - Accent6 56 3" xfId="27932"/>
    <cellStyle name="20% - Accent6 56 3 2" xfId="38736"/>
    <cellStyle name="20% - Accent6 56 4" xfId="38737"/>
    <cellStyle name="20% - Accent6 57" xfId="7012"/>
    <cellStyle name="20% - Accent6 57 2" xfId="21786"/>
    <cellStyle name="20% - Accent6 57 2 2" xfId="38738"/>
    <cellStyle name="20% - Accent6 57 3" xfId="27933"/>
    <cellStyle name="20% - Accent6 57 3 2" xfId="38739"/>
    <cellStyle name="20% - Accent6 57 4" xfId="38740"/>
    <cellStyle name="20% - Accent6 58" xfId="7013"/>
    <cellStyle name="20% - Accent6 58 2" xfId="21787"/>
    <cellStyle name="20% - Accent6 58 2 2" xfId="38741"/>
    <cellStyle name="20% - Accent6 58 3" xfId="27934"/>
    <cellStyle name="20% - Accent6 58 3 2" xfId="38742"/>
    <cellStyle name="20% - Accent6 58 4" xfId="38743"/>
    <cellStyle name="20% - Accent6 59" xfId="7014"/>
    <cellStyle name="20% - Accent6 59 2" xfId="21788"/>
    <cellStyle name="20% - Accent6 59 2 2" xfId="38744"/>
    <cellStyle name="20% - Accent6 59 3" xfId="27935"/>
    <cellStyle name="20% - Accent6 59 3 2" xfId="38745"/>
    <cellStyle name="20% - Accent6 59 4" xfId="38746"/>
    <cellStyle name="20% - Accent6 6" xfId="1335"/>
    <cellStyle name="20% - Accent6 6 10" xfId="38747"/>
    <cellStyle name="20% - Accent6 6 2" xfId="1336"/>
    <cellStyle name="20% - Accent6 6 2 2" xfId="1337"/>
    <cellStyle name="20% - Accent6 6 2 2 2" xfId="1338"/>
    <cellStyle name="20% - Accent6 6 2 2 2 2" xfId="4070"/>
    <cellStyle name="20% - Accent6 6 2 2 2 2 2" xfId="18874"/>
    <cellStyle name="20% - Accent6 6 2 2 2 2 2 2" xfId="38748"/>
    <cellStyle name="20% - Accent6 6 2 2 2 2 3" xfId="38749"/>
    <cellStyle name="20% - Accent6 6 2 2 2 3" xfId="16523"/>
    <cellStyle name="20% - Accent6 6 2 2 2 3 2" xfId="38750"/>
    <cellStyle name="20% - Accent6 6 2 2 2 4" xfId="25083"/>
    <cellStyle name="20% - Accent6 6 2 2 2 4 2" xfId="38751"/>
    <cellStyle name="20% - Accent6 6 2 2 2 5" xfId="38752"/>
    <cellStyle name="20% - Accent6 6 2 2 3" xfId="4069"/>
    <cellStyle name="20% - Accent6 6 2 2 3 2" xfId="18873"/>
    <cellStyle name="20% - Accent6 6 2 2 3 2 2" xfId="38753"/>
    <cellStyle name="20% - Accent6 6 2 2 3 3" xfId="38754"/>
    <cellStyle name="20% - Accent6 6 2 2 4" xfId="16522"/>
    <cellStyle name="20% - Accent6 6 2 2 4 2" xfId="38755"/>
    <cellStyle name="20% - Accent6 6 2 2 5" xfId="25082"/>
    <cellStyle name="20% - Accent6 6 2 2 5 2" xfId="38756"/>
    <cellStyle name="20% - Accent6 6 2 2 6" xfId="38757"/>
    <cellStyle name="20% - Accent6 6 2 3" xfId="1339"/>
    <cellStyle name="20% - Accent6 6 2 3 2" xfId="4071"/>
    <cellStyle name="20% - Accent6 6 2 3 2 2" xfId="18875"/>
    <cellStyle name="20% - Accent6 6 2 3 2 2 2" xfId="38758"/>
    <cellStyle name="20% - Accent6 6 2 3 2 3" xfId="38759"/>
    <cellStyle name="20% - Accent6 6 2 3 3" xfId="16524"/>
    <cellStyle name="20% - Accent6 6 2 3 3 2" xfId="38760"/>
    <cellStyle name="20% - Accent6 6 2 3 4" xfId="25084"/>
    <cellStyle name="20% - Accent6 6 2 3 4 2" xfId="38761"/>
    <cellStyle name="20% - Accent6 6 2 3 5" xfId="38762"/>
    <cellStyle name="20% - Accent6 6 2 4" xfId="4068"/>
    <cellStyle name="20% - Accent6 6 2 4 2" xfId="18872"/>
    <cellStyle name="20% - Accent6 6 2 4 2 2" xfId="38763"/>
    <cellStyle name="20% - Accent6 6 2 4 3" xfId="38764"/>
    <cellStyle name="20% - Accent6 6 2 5" xfId="16521"/>
    <cellStyle name="20% - Accent6 6 2 5 2" xfId="38765"/>
    <cellStyle name="20% - Accent6 6 2 6" xfId="25081"/>
    <cellStyle name="20% - Accent6 6 2 6 2" xfId="38766"/>
    <cellStyle name="20% - Accent6 6 2 7" xfId="38767"/>
    <cellStyle name="20% - Accent6 6 3" xfId="1340"/>
    <cellStyle name="20% - Accent6 6 3 2" xfId="1341"/>
    <cellStyle name="20% - Accent6 6 3 2 2" xfId="1342"/>
    <cellStyle name="20% - Accent6 6 3 2 2 2" xfId="4074"/>
    <cellStyle name="20% - Accent6 6 3 2 2 2 2" xfId="18878"/>
    <cellStyle name="20% - Accent6 6 3 2 2 2 2 2" xfId="38768"/>
    <cellStyle name="20% - Accent6 6 3 2 2 2 3" xfId="38769"/>
    <cellStyle name="20% - Accent6 6 3 2 2 3" xfId="16527"/>
    <cellStyle name="20% - Accent6 6 3 2 2 3 2" xfId="38770"/>
    <cellStyle name="20% - Accent6 6 3 2 2 4" xfId="25087"/>
    <cellStyle name="20% - Accent6 6 3 2 2 4 2" xfId="38771"/>
    <cellStyle name="20% - Accent6 6 3 2 2 5" xfId="38772"/>
    <cellStyle name="20% - Accent6 6 3 2 3" xfId="4073"/>
    <cellStyle name="20% - Accent6 6 3 2 3 2" xfId="18877"/>
    <cellStyle name="20% - Accent6 6 3 2 3 2 2" xfId="38773"/>
    <cellStyle name="20% - Accent6 6 3 2 3 3" xfId="38774"/>
    <cellStyle name="20% - Accent6 6 3 2 4" xfId="16526"/>
    <cellStyle name="20% - Accent6 6 3 2 4 2" xfId="38775"/>
    <cellStyle name="20% - Accent6 6 3 2 5" xfId="25086"/>
    <cellStyle name="20% - Accent6 6 3 2 5 2" xfId="38776"/>
    <cellStyle name="20% - Accent6 6 3 2 6" xfId="38777"/>
    <cellStyle name="20% - Accent6 6 3 3" xfId="1343"/>
    <cellStyle name="20% - Accent6 6 3 3 2" xfId="4075"/>
    <cellStyle name="20% - Accent6 6 3 3 2 2" xfId="18879"/>
    <cellStyle name="20% - Accent6 6 3 3 2 2 2" xfId="38778"/>
    <cellStyle name="20% - Accent6 6 3 3 2 3" xfId="38779"/>
    <cellStyle name="20% - Accent6 6 3 3 3" xfId="16528"/>
    <cellStyle name="20% - Accent6 6 3 3 3 2" xfId="38780"/>
    <cellStyle name="20% - Accent6 6 3 3 4" xfId="25088"/>
    <cellStyle name="20% - Accent6 6 3 3 4 2" xfId="38781"/>
    <cellStyle name="20% - Accent6 6 3 3 5" xfId="38782"/>
    <cellStyle name="20% - Accent6 6 3 4" xfId="4072"/>
    <cellStyle name="20% - Accent6 6 3 4 2" xfId="18876"/>
    <cellStyle name="20% - Accent6 6 3 4 2 2" xfId="38783"/>
    <cellStyle name="20% - Accent6 6 3 4 3" xfId="38784"/>
    <cellStyle name="20% - Accent6 6 3 5" xfId="16525"/>
    <cellStyle name="20% - Accent6 6 3 5 2" xfId="38785"/>
    <cellStyle name="20% - Accent6 6 3 6" xfId="25085"/>
    <cellStyle name="20% - Accent6 6 3 6 2" xfId="38786"/>
    <cellStyle name="20% - Accent6 6 3 7" xfId="38787"/>
    <cellStyle name="20% - Accent6 6 4" xfId="1344"/>
    <cellStyle name="20% - Accent6 6 4 2" xfId="1345"/>
    <cellStyle name="20% - Accent6 6 4 2 2" xfId="4077"/>
    <cellStyle name="20% - Accent6 6 4 2 2 2" xfId="18881"/>
    <cellStyle name="20% - Accent6 6 4 2 2 2 2" xfId="38788"/>
    <cellStyle name="20% - Accent6 6 4 2 2 3" xfId="38789"/>
    <cellStyle name="20% - Accent6 6 4 2 3" xfId="16530"/>
    <cellStyle name="20% - Accent6 6 4 2 3 2" xfId="38790"/>
    <cellStyle name="20% - Accent6 6 4 2 4" xfId="25090"/>
    <cellStyle name="20% - Accent6 6 4 2 4 2" xfId="38791"/>
    <cellStyle name="20% - Accent6 6 4 2 5" xfId="38792"/>
    <cellStyle name="20% - Accent6 6 4 3" xfId="4076"/>
    <cellStyle name="20% - Accent6 6 4 3 2" xfId="18880"/>
    <cellStyle name="20% - Accent6 6 4 3 2 2" xfId="38793"/>
    <cellStyle name="20% - Accent6 6 4 3 3" xfId="38794"/>
    <cellStyle name="20% - Accent6 6 4 4" xfId="16529"/>
    <cellStyle name="20% - Accent6 6 4 4 2" xfId="38795"/>
    <cellStyle name="20% - Accent6 6 4 5" xfId="25089"/>
    <cellStyle name="20% - Accent6 6 4 5 2" xfId="38796"/>
    <cellStyle name="20% - Accent6 6 4 6" xfId="38797"/>
    <cellStyle name="20% - Accent6 6 5" xfId="1346"/>
    <cellStyle name="20% - Accent6 6 5 2" xfId="4078"/>
    <cellStyle name="20% - Accent6 6 5 2 2" xfId="18882"/>
    <cellStyle name="20% - Accent6 6 5 2 2 2" xfId="38798"/>
    <cellStyle name="20% - Accent6 6 5 2 3" xfId="38799"/>
    <cellStyle name="20% - Accent6 6 5 3" xfId="16531"/>
    <cellStyle name="20% - Accent6 6 5 3 2" xfId="38800"/>
    <cellStyle name="20% - Accent6 6 5 4" xfId="25091"/>
    <cellStyle name="20% - Accent6 6 5 4 2" xfId="38801"/>
    <cellStyle name="20% - Accent6 6 5 5" xfId="38802"/>
    <cellStyle name="20% - Accent6 6 6" xfId="7015"/>
    <cellStyle name="20% - Accent6 6 6 2" xfId="21789"/>
    <cellStyle name="20% - Accent6 6 6 2 2" xfId="38803"/>
    <cellStyle name="20% - Accent6 6 6 3" xfId="27936"/>
    <cellStyle name="20% - Accent6 6 6 3 2" xfId="38804"/>
    <cellStyle name="20% - Accent6 6 6 4" xfId="38805"/>
    <cellStyle name="20% - Accent6 6 7" xfId="4067"/>
    <cellStyle name="20% - Accent6 6 7 2" xfId="18871"/>
    <cellStyle name="20% - Accent6 6 7 2 2" xfId="38806"/>
    <cellStyle name="20% - Accent6 6 7 3" xfId="38807"/>
    <cellStyle name="20% - Accent6 6 8" xfId="16520"/>
    <cellStyle name="20% - Accent6 6 8 2" xfId="38808"/>
    <cellStyle name="20% - Accent6 6 9" xfId="25080"/>
    <cellStyle name="20% - Accent6 6 9 2" xfId="38809"/>
    <cellStyle name="20% - Accent6 60" xfId="7016"/>
    <cellStyle name="20% - Accent6 60 2" xfId="21790"/>
    <cellStyle name="20% - Accent6 60 2 2" xfId="38810"/>
    <cellStyle name="20% - Accent6 60 3" xfId="27937"/>
    <cellStyle name="20% - Accent6 60 3 2" xfId="38811"/>
    <cellStyle name="20% - Accent6 60 4" xfId="38812"/>
    <cellStyle name="20% - Accent6 61" xfId="7017"/>
    <cellStyle name="20% - Accent6 61 2" xfId="21791"/>
    <cellStyle name="20% - Accent6 61 2 2" xfId="38813"/>
    <cellStyle name="20% - Accent6 61 3" xfId="27938"/>
    <cellStyle name="20% - Accent6 61 3 2" xfId="38814"/>
    <cellStyle name="20% - Accent6 61 4" xfId="38815"/>
    <cellStyle name="20% - Accent6 62" xfId="7018"/>
    <cellStyle name="20% - Accent6 62 2" xfId="21792"/>
    <cellStyle name="20% - Accent6 62 2 2" xfId="38816"/>
    <cellStyle name="20% - Accent6 62 3" xfId="27939"/>
    <cellStyle name="20% - Accent6 62 3 2" xfId="38817"/>
    <cellStyle name="20% - Accent6 62 4" xfId="38818"/>
    <cellStyle name="20% - Accent6 63" xfId="7019"/>
    <cellStyle name="20% - Accent6 63 2" xfId="21793"/>
    <cellStyle name="20% - Accent6 63 2 2" xfId="38819"/>
    <cellStyle name="20% - Accent6 63 3" xfId="27940"/>
    <cellStyle name="20% - Accent6 63 3 2" xfId="38820"/>
    <cellStyle name="20% - Accent6 63 4" xfId="38821"/>
    <cellStyle name="20% - Accent6 64" xfId="7020"/>
    <cellStyle name="20% - Accent6 64 2" xfId="21794"/>
    <cellStyle name="20% - Accent6 64 2 2" xfId="38822"/>
    <cellStyle name="20% - Accent6 64 3" xfId="27941"/>
    <cellStyle name="20% - Accent6 64 3 2" xfId="38823"/>
    <cellStyle name="20% - Accent6 64 4" xfId="38824"/>
    <cellStyle name="20% - Accent6 65" xfId="7021"/>
    <cellStyle name="20% - Accent6 65 2" xfId="21795"/>
    <cellStyle name="20% - Accent6 65 2 2" xfId="38825"/>
    <cellStyle name="20% - Accent6 65 3" xfId="27942"/>
    <cellStyle name="20% - Accent6 65 3 2" xfId="38826"/>
    <cellStyle name="20% - Accent6 65 4" xfId="38827"/>
    <cellStyle name="20% - Accent6 66" xfId="7022"/>
    <cellStyle name="20% - Accent6 66 2" xfId="21796"/>
    <cellStyle name="20% - Accent6 66 2 2" xfId="38828"/>
    <cellStyle name="20% - Accent6 66 3" xfId="27943"/>
    <cellStyle name="20% - Accent6 66 3 2" xfId="38829"/>
    <cellStyle name="20% - Accent6 66 4" xfId="38830"/>
    <cellStyle name="20% - Accent6 67" xfId="7023"/>
    <cellStyle name="20% - Accent6 67 2" xfId="21797"/>
    <cellStyle name="20% - Accent6 67 2 2" xfId="38831"/>
    <cellStyle name="20% - Accent6 67 3" xfId="27944"/>
    <cellStyle name="20% - Accent6 67 3 2" xfId="38832"/>
    <cellStyle name="20% - Accent6 67 4" xfId="38833"/>
    <cellStyle name="20% - Accent6 68" xfId="7024"/>
    <cellStyle name="20% - Accent6 68 2" xfId="21798"/>
    <cellStyle name="20% - Accent6 68 2 2" xfId="38834"/>
    <cellStyle name="20% - Accent6 68 3" xfId="27945"/>
    <cellStyle name="20% - Accent6 68 3 2" xfId="38835"/>
    <cellStyle name="20% - Accent6 68 4" xfId="38836"/>
    <cellStyle name="20% - Accent6 69" xfId="7025"/>
    <cellStyle name="20% - Accent6 69 2" xfId="21799"/>
    <cellStyle name="20% - Accent6 69 2 2" xfId="38837"/>
    <cellStyle name="20% - Accent6 69 3" xfId="27946"/>
    <cellStyle name="20% - Accent6 69 3 2" xfId="38838"/>
    <cellStyle name="20% - Accent6 69 4" xfId="38839"/>
    <cellStyle name="20% - Accent6 7" xfId="1347"/>
    <cellStyle name="20% - Accent6 7 2" xfId="1348"/>
    <cellStyle name="20% - Accent6 7 2 2" xfId="1349"/>
    <cellStyle name="20% - Accent6 7 2 2 2" xfId="4081"/>
    <cellStyle name="20% - Accent6 7 2 2 2 2" xfId="18885"/>
    <cellStyle name="20% - Accent6 7 2 2 2 2 2" xfId="38840"/>
    <cellStyle name="20% - Accent6 7 2 2 2 3" xfId="38841"/>
    <cellStyle name="20% - Accent6 7 2 2 3" xfId="16534"/>
    <cellStyle name="20% - Accent6 7 2 2 3 2" xfId="38842"/>
    <cellStyle name="20% - Accent6 7 2 2 4" xfId="25094"/>
    <cellStyle name="20% - Accent6 7 2 2 4 2" xfId="38843"/>
    <cellStyle name="20% - Accent6 7 2 2 5" xfId="38844"/>
    <cellStyle name="20% - Accent6 7 2 3" xfId="4080"/>
    <cellStyle name="20% - Accent6 7 2 3 2" xfId="18884"/>
    <cellStyle name="20% - Accent6 7 2 3 2 2" xfId="38845"/>
    <cellStyle name="20% - Accent6 7 2 3 3" xfId="38846"/>
    <cellStyle name="20% - Accent6 7 2 4" xfId="16533"/>
    <cellStyle name="20% - Accent6 7 2 4 2" xfId="38847"/>
    <cellStyle name="20% - Accent6 7 2 5" xfId="25093"/>
    <cellStyle name="20% - Accent6 7 2 5 2" xfId="38848"/>
    <cellStyle name="20% - Accent6 7 2 6" xfId="38849"/>
    <cellStyle name="20% - Accent6 7 3" xfId="1350"/>
    <cellStyle name="20% - Accent6 7 3 2" xfId="4082"/>
    <cellStyle name="20% - Accent6 7 3 2 2" xfId="18886"/>
    <cellStyle name="20% - Accent6 7 3 2 2 2" xfId="38850"/>
    <cellStyle name="20% - Accent6 7 3 2 3" xfId="38851"/>
    <cellStyle name="20% - Accent6 7 3 3" xfId="16535"/>
    <cellStyle name="20% - Accent6 7 3 3 2" xfId="38852"/>
    <cellStyle name="20% - Accent6 7 3 4" xfId="25095"/>
    <cellStyle name="20% - Accent6 7 3 4 2" xfId="38853"/>
    <cellStyle name="20% - Accent6 7 3 5" xfId="38854"/>
    <cellStyle name="20% - Accent6 7 4" xfId="7026"/>
    <cellStyle name="20% - Accent6 7 4 2" xfId="21800"/>
    <cellStyle name="20% - Accent6 7 4 2 2" xfId="38855"/>
    <cellStyle name="20% - Accent6 7 4 3" xfId="27947"/>
    <cellStyle name="20% - Accent6 7 4 3 2" xfId="38856"/>
    <cellStyle name="20% - Accent6 7 4 4" xfId="38857"/>
    <cellStyle name="20% - Accent6 7 5" xfId="4079"/>
    <cellStyle name="20% - Accent6 7 5 2" xfId="18883"/>
    <cellStyle name="20% - Accent6 7 5 2 2" xfId="38858"/>
    <cellStyle name="20% - Accent6 7 5 3" xfId="38859"/>
    <cellStyle name="20% - Accent6 7 6" xfId="16532"/>
    <cellStyle name="20% - Accent6 7 6 2" xfId="38860"/>
    <cellStyle name="20% - Accent6 7 7" xfId="25092"/>
    <cellStyle name="20% - Accent6 7 7 2" xfId="38861"/>
    <cellStyle name="20% - Accent6 7 8" xfId="38862"/>
    <cellStyle name="20% - Accent6 70" xfId="7027"/>
    <cellStyle name="20% - Accent6 70 2" xfId="21801"/>
    <cellStyle name="20% - Accent6 70 2 2" xfId="38863"/>
    <cellStyle name="20% - Accent6 70 3" xfId="27948"/>
    <cellStyle name="20% - Accent6 70 3 2" xfId="38864"/>
    <cellStyle name="20% - Accent6 70 4" xfId="38865"/>
    <cellStyle name="20% - Accent6 71" xfId="7028"/>
    <cellStyle name="20% - Accent6 71 2" xfId="21802"/>
    <cellStyle name="20% - Accent6 71 2 2" xfId="38866"/>
    <cellStyle name="20% - Accent6 71 3" xfId="27949"/>
    <cellStyle name="20% - Accent6 71 3 2" xfId="38867"/>
    <cellStyle name="20% - Accent6 71 4" xfId="38868"/>
    <cellStyle name="20% - Accent6 72" xfId="7029"/>
    <cellStyle name="20% - Accent6 72 2" xfId="21803"/>
    <cellStyle name="20% - Accent6 72 2 2" xfId="38869"/>
    <cellStyle name="20% - Accent6 72 3" xfId="27950"/>
    <cellStyle name="20% - Accent6 72 3 2" xfId="38870"/>
    <cellStyle name="20% - Accent6 72 4" xfId="38871"/>
    <cellStyle name="20% - Accent6 73" xfId="7030"/>
    <cellStyle name="20% - Accent6 73 2" xfId="21804"/>
    <cellStyle name="20% - Accent6 73 2 2" xfId="38872"/>
    <cellStyle name="20% - Accent6 73 3" xfId="27951"/>
    <cellStyle name="20% - Accent6 73 3 2" xfId="38873"/>
    <cellStyle name="20% - Accent6 73 4" xfId="38874"/>
    <cellStyle name="20% - Accent6 74" xfId="7031"/>
    <cellStyle name="20% - Accent6 74 2" xfId="21805"/>
    <cellStyle name="20% - Accent6 74 2 2" xfId="38875"/>
    <cellStyle name="20% - Accent6 74 3" xfId="27952"/>
    <cellStyle name="20% - Accent6 74 3 2" xfId="38876"/>
    <cellStyle name="20% - Accent6 74 4" xfId="38877"/>
    <cellStyle name="20% - Accent6 75" xfId="7032"/>
    <cellStyle name="20% - Accent6 75 2" xfId="21806"/>
    <cellStyle name="20% - Accent6 75 2 2" xfId="38878"/>
    <cellStyle name="20% - Accent6 75 3" xfId="27953"/>
    <cellStyle name="20% - Accent6 75 3 2" xfId="38879"/>
    <cellStyle name="20% - Accent6 75 4" xfId="38880"/>
    <cellStyle name="20% - Accent6 76" xfId="7033"/>
    <cellStyle name="20% - Accent6 76 2" xfId="21807"/>
    <cellStyle name="20% - Accent6 76 2 2" xfId="38881"/>
    <cellStyle name="20% - Accent6 76 3" xfId="27954"/>
    <cellStyle name="20% - Accent6 76 3 2" xfId="38882"/>
    <cellStyle name="20% - Accent6 76 4" xfId="38883"/>
    <cellStyle name="20% - Accent6 77" xfId="7034"/>
    <cellStyle name="20% - Accent6 77 2" xfId="21808"/>
    <cellStyle name="20% - Accent6 77 2 2" xfId="38884"/>
    <cellStyle name="20% - Accent6 77 3" xfId="27955"/>
    <cellStyle name="20% - Accent6 77 3 2" xfId="38885"/>
    <cellStyle name="20% - Accent6 77 4" xfId="38886"/>
    <cellStyle name="20% - Accent6 78" xfId="7035"/>
    <cellStyle name="20% - Accent6 78 2" xfId="21809"/>
    <cellStyle name="20% - Accent6 78 2 2" xfId="38887"/>
    <cellStyle name="20% - Accent6 78 3" xfId="27956"/>
    <cellStyle name="20% - Accent6 78 3 2" xfId="38888"/>
    <cellStyle name="20% - Accent6 78 4" xfId="38889"/>
    <cellStyle name="20% - Accent6 79" xfId="7036"/>
    <cellStyle name="20% - Accent6 79 2" xfId="21810"/>
    <cellStyle name="20% - Accent6 79 2 2" xfId="38890"/>
    <cellStyle name="20% - Accent6 79 3" xfId="27957"/>
    <cellStyle name="20% - Accent6 79 3 2" xfId="38891"/>
    <cellStyle name="20% - Accent6 79 4" xfId="38892"/>
    <cellStyle name="20% - Accent6 8" xfId="1351"/>
    <cellStyle name="20% - Accent6 8 2" xfId="1352"/>
    <cellStyle name="20% - Accent6 8 2 2" xfId="1353"/>
    <cellStyle name="20% - Accent6 8 2 2 2" xfId="4085"/>
    <cellStyle name="20% - Accent6 8 2 2 2 2" xfId="18889"/>
    <cellStyle name="20% - Accent6 8 2 2 2 2 2" xfId="38893"/>
    <cellStyle name="20% - Accent6 8 2 2 2 3" xfId="38894"/>
    <cellStyle name="20% - Accent6 8 2 2 3" xfId="16538"/>
    <cellStyle name="20% - Accent6 8 2 2 3 2" xfId="38895"/>
    <cellStyle name="20% - Accent6 8 2 2 4" xfId="25098"/>
    <cellStyle name="20% - Accent6 8 2 2 4 2" xfId="38896"/>
    <cellStyle name="20% - Accent6 8 2 2 5" xfId="38897"/>
    <cellStyle name="20% - Accent6 8 2 3" xfId="4084"/>
    <cellStyle name="20% - Accent6 8 2 3 2" xfId="18888"/>
    <cellStyle name="20% - Accent6 8 2 3 2 2" xfId="38898"/>
    <cellStyle name="20% - Accent6 8 2 3 3" xfId="38899"/>
    <cellStyle name="20% - Accent6 8 2 4" xfId="16537"/>
    <cellStyle name="20% - Accent6 8 2 4 2" xfId="38900"/>
    <cellStyle name="20% - Accent6 8 2 5" xfId="25097"/>
    <cellStyle name="20% - Accent6 8 2 5 2" xfId="38901"/>
    <cellStyle name="20% - Accent6 8 2 6" xfId="38902"/>
    <cellStyle name="20% - Accent6 8 3" xfId="1354"/>
    <cellStyle name="20% - Accent6 8 3 2" xfId="4086"/>
    <cellStyle name="20% - Accent6 8 3 2 2" xfId="18890"/>
    <cellStyle name="20% - Accent6 8 3 2 2 2" xfId="38903"/>
    <cellStyle name="20% - Accent6 8 3 2 3" xfId="38904"/>
    <cellStyle name="20% - Accent6 8 3 3" xfId="16539"/>
    <cellStyle name="20% - Accent6 8 3 3 2" xfId="38905"/>
    <cellStyle name="20% - Accent6 8 3 4" xfId="25099"/>
    <cellStyle name="20% - Accent6 8 3 4 2" xfId="38906"/>
    <cellStyle name="20% - Accent6 8 3 5" xfId="38907"/>
    <cellStyle name="20% - Accent6 8 4" xfId="7037"/>
    <cellStyle name="20% - Accent6 8 4 2" xfId="21811"/>
    <cellStyle name="20% - Accent6 8 4 2 2" xfId="38908"/>
    <cellStyle name="20% - Accent6 8 4 3" xfId="27958"/>
    <cellStyle name="20% - Accent6 8 4 3 2" xfId="38909"/>
    <cellStyle name="20% - Accent6 8 4 4" xfId="38910"/>
    <cellStyle name="20% - Accent6 8 5" xfId="4083"/>
    <cellStyle name="20% - Accent6 8 5 2" xfId="18887"/>
    <cellStyle name="20% - Accent6 8 5 2 2" xfId="38911"/>
    <cellStyle name="20% - Accent6 8 5 3" xfId="38912"/>
    <cellStyle name="20% - Accent6 8 6" xfId="16536"/>
    <cellStyle name="20% - Accent6 8 6 2" xfId="38913"/>
    <cellStyle name="20% - Accent6 8 7" xfId="25096"/>
    <cellStyle name="20% - Accent6 8 7 2" xfId="38914"/>
    <cellStyle name="20% - Accent6 8 8" xfId="38915"/>
    <cellStyle name="20% - Accent6 80" xfId="7038"/>
    <cellStyle name="20% - Accent6 80 2" xfId="21812"/>
    <cellStyle name="20% - Accent6 80 2 2" xfId="38916"/>
    <cellStyle name="20% - Accent6 80 3" xfId="27959"/>
    <cellStyle name="20% - Accent6 80 3 2" xfId="38917"/>
    <cellStyle name="20% - Accent6 80 4" xfId="38918"/>
    <cellStyle name="20% - Accent6 81" xfId="7039"/>
    <cellStyle name="20% - Accent6 81 2" xfId="21813"/>
    <cellStyle name="20% - Accent6 81 2 2" xfId="38919"/>
    <cellStyle name="20% - Accent6 81 3" xfId="27960"/>
    <cellStyle name="20% - Accent6 81 3 2" xfId="38920"/>
    <cellStyle name="20% - Accent6 81 4" xfId="38921"/>
    <cellStyle name="20% - Accent6 82" xfId="7040"/>
    <cellStyle name="20% - Accent6 82 2" xfId="21814"/>
    <cellStyle name="20% - Accent6 82 2 2" xfId="38922"/>
    <cellStyle name="20% - Accent6 82 3" xfId="27961"/>
    <cellStyle name="20% - Accent6 82 3 2" xfId="38923"/>
    <cellStyle name="20% - Accent6 82 4" xfId="38924"/>
    <cellStyle name="20% - Accent6 83" xfId="7041"/>
    <cellStyle name="20% - Accent6 83 2" xfId="21815"/>
    <cellStyle name="20% - Accent6 83 2 2" xfId="38925"/>
    <cellStyle name="20% - Accent6 83 3" xfId="27962"/>
    <cellStyle name="20% - Accent6 83 3 2" xfId="38926"/>
    <cellStyle name="20% - Accent6 83 4" xfId="38927"/>
    <cellStyle name="20% - Accent6 84" xfId="7042"/>
    <cellStyle name="20% - Accent6 84 2" xfId="21816"/>
    <cellStyle name="20% - Accent6 84 2 2" xfId="38928"/>
    <cellStyle name="20% - Accent6 84 3" xfId="27963"/>
    <cellStyle name="20% - Accent6 84 3 2" xfId="38929"/>
    <cellStyle name="20% - Accent6 84 4" xfId="38930"/>
    <cellStyle name="20% - Accent6 85" xfId="7043"/>
    <cellStyle name="20% - Accent6 85 2" xfId="21817"/>
    <cellStyle name="20% - Accent6 85 2 2" xfId="38931"/>
    <cellStyle name="20% - Accent6 85 3" xfId="27964"/>
    <cellStyle name="20% - Accent6 85 3 2" xfId="38932"/>
    <cellStyle name="20% - Accent6 85 4" xfId="38933"/>
    <cellStyle name="20% - Accent6 86" xfId="7044"/>
    <cellStyle name="20% - Accent6 86 2" xfId="21818"/>
    <cellStyle name="20% - Accent6 86 2 2" xfId="38934"/>
    <cellStyle name="20% - Accent6 86 3" xfId="27965"/>
    <cellStyle name="20% - Accent6 86 3 2" xfId="38935"/>
    <cellStyle name="20% - Accent6 86 4" xfId="38936"/>
    <cellStyle name="20% - Accent6 87" xfId="7045"/>
    <cellStyle name="20% - Accent6 87 2" xfId="21819"/>
    <cellStyle name="20% - Accent6 87 2 2" xfId="38937"/>
    <cellStyle name="20% - Accent6 87 3" xfId="27966"/>
    <cellStyle name="20% - Accent6 87 3 2" xfId="38938"/>
    <cellStyle name="20% - Accent6 87 4" xfId="38939"/>
    <cellStyle name="20% - Accent6 88" xfId="7046"/>
    <cellStyle name="20% - Accent6 88 2" xfId="21820"/>
    <cellStyle name="20% - Accent6 88 2 2" xfId="38940"/>
    <cellStyle name="20% - Accent6 88 3" xfId="27967"/>
    <cellStyle name="20% - Accent6 88 3 2" xfId="38941"/>
    <cellStyle name="20% - Accent6 88 4" xfId="38942"/>
    <cellStyle name="20% - Accent6 89" xfId="7047"/>
    <cellStyle name="20% - Accent6 89 2" xfId="21821"/>
    <cellStyle name="20% - Accent6 89 2 2" xfId="38943"/>
    <cellStyle name="20% - Accent6 89 3" xfId="27968"/>
    <cellStyle name="20% - Accent6 89 3 2" xfId="38944"/>
    <cellStyle name="20% - Accent6 89 4" xfId="38945"/>
    <cellStyle name="20% - Accent6 9" xfId="1355"/>
    <cellStyle name="20% - Accent6 9 2" xfId="1356"/>
    <cellStyle name="20% - Accent6 9 2 2" xfId="1357"/>
    <cellStyle name="20% - Accent6 9 2 2 2" xfId="4089"/>
    <cellStyle name="20% - Accent6 9 2 2 2 2" xfId="18893"/>
    <cellStyle name="20% - Accent6 9 2 2 2 2 2" xfId="38946"/>
    <cellStyle name="20% - Accent6 9 2 2 2 3" xfId="38947"/>
    <cellStyle name="20% - Accent6 9 2 2 3" xfId="16542"/>
    <cellStyle name="20% - Accent6 9 2 2 3 2" xfId="38948"/>
    <cellStyle name="20% - Accent6 9 2 2 4" xfId="25102"/>
    <cellStyle name="20% - Accent6 9 2 2 4 2" xfId="38949"/>
    <cellStyle name="20% - Accent6 9 2 2 5" xfId="38950"/>
    <cellStyle name="20% - Accent6 9 2 3" xfId="4088"/>
    <cellStyle name="20% - Accent6 9 2 3 2" xfId="18892"/>
    <cellStyle name="20% - Accent6 9 2 3 2 2" xfId="38951"/>
    <cellStyle name="20% - Accent6 9 2 3 3" xfId="38952"/>
    <cellStyle name="20% - Accent6 9 2 4" xfId="16541"/>
    <cellStyle name="20% - Accent6 9 2 4 2" xfId="38953"/>
    <cellStyle name="20% - Accent6 9 2 5" xfId="25101"/>
    <cellStyle name="20% - Accent6 9 2 5 2" xfId="38954"/>
    <cellStyle name="20% - Accent6 9 2 6" xfId="38955"/>
    <cellStyle name="20% - Accent6 9 3" xfId="1358"/>
    <cellStyle name="20% - Accent6 9 3 2" xfId="4090"/>
    <cellStyle name="20% - Accent6 9 3 2 2" xfId="18894"/>
    <cellStyle name="20% - Accent6 9 3 2 2 2" xfId="38956"/>
    <cellStyle name="20% - Accent6 9 3 2 3" xfId="38957"/>
    <cellStyle name="20% - Accent6 9 3 3" xfId="16543"/>
    <cellStyle name="20% - Accent6 9 3 3 2" xfId="38958"/>
    <cellStyle name="20% - Accent6 9 3 4" xfId="25103"/>
    <cellStyle name="20% - Accent6 9 3 4 2" xfId="38959"/>
    <cellStyle name="20% - Accent6 9 3 5" xfId="38960"/>
    <cellStyle name="20% - Accent6 9 4" xfId="7048"/>
    <cellStyle name="20% - Accent6 9 4 2" xfId="21822"/>
    <cellStyle name="20% - Accent6 9 4 2 2" xfId="38961"/>
    <cellStyle name="20% - Accent6 9 4 3" xfId="27969"/>
    <cellStyle name="20% - Accent6 9 4 3 2" xfId="38962"/>
    <cellStyle name="20% - Accent6 9 4 4" xfId="38963"/>
    <cellStyle name="20% - Accent6 9 5" xfId="4087"/>
    <cellStyle name="20% - Accent6 9 5 2" xfId="18891"/>
    <cellStyle name="20% - Accent6 9 5 2 2" xfId="38964"/>
    <cellStyle name="20% - Accent6 9 5 3" xfId="38965"/>
    <cellStyle name="20% - Accent6 9 6" xfId="16540"/>
    <cellStyle name="20% - Accent6 9 6 2" xfId="38966"/>
    <cellStyle name="20% - Accent6 9 7" xfId="25100"/>
    <cellStyle name="20% - Accent6 9 7 2" xfId="38967"/>
    <cellStyle name="20% - Accent6 9 8" xfId="38968"/>
    <cellStyle name="20% - Accent6 90" xfId="7049"/>
    <cellStyle name="20% - Accent6 90 2" xfId="21823"/>
    <cellStyle name="20% - Accent6 90 2 2" xfId="38969"/>
    <cellStyle name="20% - Accent6 90 3" xfId="27970"/>
    <cellStyle name="20% - Accent6 90 3 2" xfId="38970"/>
    <cellStyle name="20% - Accent6 90 4" xfId="38971"/>
    <cellStyle name="20% - Accent6 91" xfId="7050"/>
    <cellStyle name="20% - Accent6 91 2" xfId="21824"/>
    <cellStyle name="20% - Accent6 91 2 2" xfId="38972"/>
    <cellStyle name="20% - Accent6 91 3" xfId="27971"/>
    <cellStyle name="20% - Accent6 91 3 2" xfId="38973"/>
    <cellStyle name="20% - Accent6 91 4" xfId="38974"/>
    <cellStyle name="20% - Accent6 92" xfId="7051"/>
    <cellStyle name="20% - Accent6 92 2" xfId="21825"/>
    <cellStyle name="20% - Accent6 92 2 2" xfId="38975"/>
    <cellStyle name="20% - Accent6 92 3" xfId="27972"/>
    <cellStyle name="20% - Accent6 92 3 2" xfId="38976"/>
    <cellStyle name="20% - Accent6 92 4" xfId="38977"/>
    <cellStyle name="20% - Accent6 93" xfId="7052"/>
    <cellStyle name="20% - Accent6 93 2" xfId="21826"/>
    <cellStyle name="20% - Accent6 93 2 2" xfId="38978"/>
    <cellStyle name="20% - Accent6 93 3" xfId="27973"/>
    <cellStyle name="20% - Accent6 93 3 2" xfId="38979"/>
    <cellStyle name="20% - Accent6 93 4" xfId="38980"/>
    <cellStyle name="20% - Accent6 94" xfId="7053"/>
    <cellStyle name="20% - Accent6 94 2" xfId="21827"/>
    <cellStyle name="20% - Accent6 94 2 2" xfId="38981"/>
    <cellStyle name="20% - Accent6 94 3" xfId="27974"/>
    <cellStyle name="20% - Accent6 94 3 2" xfId="38982"/>
    <cellStyle name="20% - Accent6 94 4" xfId="38983"/>
    <cellStyle name="20% - Accent6 95" xfId="7054"/>
    <cellStyle name="20% - Accent6 95 2" xfId="21828"/>
    <cellStyle name="20% - Accent6 95 2 2" xfId="38984"/>
    <cellStyle name="20% - Accent6 95 3" xfId="27975"/>
    <cellStyle name="20% - Accent6 95 3 2" xfId="38985"/>
    <cellStyle name="20% - Accent6 95 4" xfId="38986"/>
    <cellStyle name="20% - Accent6 96" xfId="7055"/>
    <cellStyle name="20% - Accent6 96 2" xfId="21829"/>
    <cellStyle name="20% - Accent6 96 2 2" xfId="38987"/>
    <cellStyle name="20% - Accent6 96 3" xfId="27976"/>
    <cellStyle name="20% - Accent6 96 3 2" xfId="38988"/>
    <cellStyle name="20% - Accent6 96 4" xfId="38989"/>
    <cellStyle name="20% - Accent6 97" xfId="7056"/>
    <cellStyle name="20% - Accent6 97 2" xfId="21830"/>
    <cellStyle name="20% - Accent6 97 2 2" xfId="38990"/>
    <cellStyle name="20% - Accent6 97 3" xfId="27977"/>
    <cellStyle name="20% - Accent6 97 3 2" xfId="38991"/>
    <cellStyle name="20% - Accent6 97 4" xfId="38992"/>
    <cellStyle name="20% - Accent6 98" xfId="7057"/>
    <cellStyle name="20% - Accent6 98 2" xfId="21831"/>
    <cellStyle name="20% - Accent6 98 2 2" xfId="38993"/>
    <cellStyle name="20% - Accent6 98 3" xfId="27978"/>
    <cellStyle name="20% - Accent6 98 3 2" xfId="38994"/>
    <cellStyle name="20% - Accent6 98 4" xfId="38995"/>
    <cellStyle name="20% - Accent6 99" xfId="7058"/>
    <cellStyle name="20% - Accent6 99 2" xfId="21832"/>
    <cellStyle name="20% - Accent6 99 2 2" xfId="38996"/>
    <cellStyle name="20% - Accent6 99 3" xfId="27979"/>
    <cellStyle name="20% - Accent6 99 3 2" xfId="38997"/>
    <cellStyle name="20% - Accent6 99 4" xfId="38998"/>
    <cellStyle name="40% - Accent1 10" xfId="1359"/>
    <cellStyle name="40% - Accent1 10 2" xfId="1360"/>
    <cellStyle name="40% - Accent1 10 2 2" xfId="1361"/>
    <cellStyle name="40% - Accent1 10 2 2 2" xfId="4093"/>
    <cellStyle name="40% - Accent1 10 2 2 2 2" xfId="18897"/>
    <cellStyle name="40% - Accent1 10 2 2 2 2 2" xfId="38999"/>
    <cellStyle name="40% - Accent1 10 2 2 2 3" xfId="39000"/>
    <cellStyle name="40% - Accent1 10 2 2 3" xfId="16546"/>
    <cellStyle name="40% - Accent1 10 2 2 3 2" xfId="39001"/>
    <cellStyle name="40% - Accent1 10 2 2 4" xfId="25106"/>
    <cellStyle name="40% - Accent1 10 2 2 4 2" xfId="39002"/>
    <cellStyle name="40% - Accent1 10 2 2 5" xfId="39003"/>
    <cellStyle name="40% - Accent1 10 2 3" xfId="4092"/>
    <cellStyle name="40% - Accent1 10 2 3 2" xfId="18896"/>
    <cellStyle name="40% - Accent1 10 2 3 2 2" xfId="39004"/>
    <cellStyle name="40% - Accent1 10 2 3 3" xfId="39005"/>
    <cellStyle name="40% - Accent1 10 2 4" xfId="16545"/>
    <cellStyle name="40% - Accent1 10 2 4 2" xfId="39006"/>
    <cellStyle name="40% - Accent1 10 2 5" xfId="25105"/>
    <cellStyle name="40% - Accent1 10 2 5 2" xfId="39007"/>
    <cellStyle name="40% - Accent1 10 2 6" xfId="39008"/>
    <cellStyle name="40% - Accent1 10 3" xfId="1362"/>
    <cellStyle name="40% - Accent1 10 3 2" xfId="4094"/>
    <cellStyle name="40% - Accent1 10 3 2 2" xfId="18898"/>
    <cellStyle name="40% - Accent1 10 3 2 2 2" xfId="39009"/>
    <cellStyle name="40% - Accent1 10 3 2 3" xfId="39010"/>
    <cellStyle name="40% - Accent1 10 3 3" xfId="16547"/>
    <cellStyle name="40% - Accent1 10 3 3 2" xfId="39011"/>
    <cellStyle name="40% - Accent1 10 3 4" xfId="25107"/>
    <cellStyle name="40% - Accent1 10 3 4 2" xfId="39012"/>
    <cellStyle name="40% - Accent1 10 3 5" xfId="39013"/>
    <cellStyle name="40% - Accent1 10 4" xfId="7059"/>
    <cellStyle name="40% - Accent1 10 4 2" xfId="21833"/>
    <cellStyle name="40% - Accent1 10 4 2 2" xfId="39014"/>
    <cellStyle name="40% - Accent1 10 4 3" xfId="27980"/>
    <cellStyle name="40% - Accent1 10 4 3 2" xfId="39015"/>
    <cellStyle name="40% - Accent1 10 4 4" xfId="39016"/>
    <cellStyle name="40% - Accent1 10 5" xfId="4091"/>
    <cellStyle name="40% - Accent1 10 5 2" xfId="18895"/>
    <cellStyle name="40% - Accent1 10 5 2 2" xfId="39017"/>
    <cellStyle name="40% - Accent1 10 5 3" xfId="39018"/>
    <cellStyle name="40% - Accent1 10 6" xfId="16544"/>
    <cellStyle name="40% - Accent1 10 6 2" xfId="39019"/>
    <cellStyle name="40% - Accent1 10 7" xfId="25104"/>
    <cellStyle name="40% - Accent1 10 7 2" xfId="39020"/>
    <cellStyle name="40% - Accent1 10 8" xfId="39021"/>
    <cellStyle name="40% - Accent1 100" xfId="7060"/>
    <cellStyle name="40% - Accent1 100 2" xfId="21834"/>
    <cellStyle name="40% - Accent1 100 2 2" xfId="39022"/>
    <cellStyle name="40% - Accent1 100 3" xfId="27981"/>
    <cellStyle name="40% - Accent1 100 3 2" xfId="39023"/>
    <cellStyle name="40% - Accent1 100 4" xfId="39024"/>
    <cellStyle name="40% - Accent1 101" xfId="7061"/>
    <cellStyle name="40% - Accent1 101 2" xfId="21835"/>
    <cellStyle name="40% - Accent1 101 2 2" xfId="39025"/>
    <cellStyle name="40% - Accent1 101 3" xfId="27982"/>
    <cellStyle name="40% - Accent1 101 3 2" xfId="39026"/>
    <cellStyle name="40% - Accent1 101 4" xfId="39027"/>
    <cellStyle name="40% - Accent1 102" xfId="7062"/>
    <cellStyle name="40% - Accent1 102 2" xfId="21836"/>
    <cellStyle name="40% - Accent1 102 2 2" xfId="39028"/>
    <cellStyle name="40% - Accent1 102 3" xfId="27983"/>
    <cellStyle name="40% - Accent1 102 3 2" xfId="39029"/>
    <cellStyle name="40% - Accent1 102 4" xfId="39030"/>
    <cellStyle name="40% - Accent1 103" xfId="7063"/>
    <cellStyle name="40% - Accent1 103 2" xfId="21837"/>
    <cellStyle name="40% - Accent1 103 2 2" xfId="39031"/>
    <cellStyle name="40% - Accent1 103 3" xfId="27984"/>
    <cellStyle name="40% - Accent1 103 3 2" xfId="39032"/>
    <cellStyle name="40% - Accent1 103 4" xfId="39033"/>
    <cellStyle name="40% - Accent1 104" xfId="7064"/>
    <cellStyle name="40% - Accent1 104 2" xfId="21838"/>
    <cellStyle name="40% - Accent1 104 2 2" xfId="39034"/>
    <cellStyle name="40% - Accent1 104 3" xfId="27985"/>
    <cellStyle name="40% - Accent1 104 3 2" xfId="39035"/>
    <cellStyle name="40% - Accent1 104 4" xfId="39036"/>
    <cellStyle name="40% - Accent1 105" xfId="7065"/>
    <cellStyle name="40% - Accent1 105 2" xfId="21839"/>
    <cellStyle name="40% - Accent1 105 2 2" xfId="39037"/>
    <cellStyle name="40% - Accent1 105 3" xfId="27986"/>
    <cellStyle name="40% - Accent1 105 3 2" xfId="39038"/>
    <cellStyle name="40% - Accent1 105 4" xfId="39039"/>
    <cellStyle name="40% - Accent1 106" xfId="7066"/>
    <cellStyle name="40% - Accent1 106 2" xfId="21840"/>
    <cellStyle name="40% - Accent1 106 2 2" xfId="39040"/>
    <cellStyle name="40% - Accent1 106 3" xfId="27987"/>
    <cellStyle name="40% - Accent1 106 3 2" xfId="39041"/>
    <cellStyle name="40% - Accent1 106 4" xfId="39042"/>
    <cellStyle name="40% - Accent1 107" xfId="7067"/>
    <cellStyle name="40% - Accent1 107 2" xfId="21841"/>
    <cellStyle name="40% - Accent1 107 2 2" xfId="39043"/>
    <cellStyle name="40% - Accent1 107 3" xfId="27988"/>
    <cellStyle name="40% - Accent1 107 3 2" xfId="39044"/>
    <cellStyle name="40% - Accent1 107 4" xfId="39045"/>
    <cellStyle name="40% - Accent1 108" xfId="7068"/>
    <cellStyle name="40% - Accent1 108 2" xfId="21842"/>
    <cellStyle name="40% - Accent1 108 2 2" xfId="39046"/>
    <cellStyle name="40% - Accent1 108 3" xfId="27989"/>
    <cellStyle name="40% - Accent1 108 3 2" xfId="39047"/>
    <cellStyle name="40% - Accent1 108 4" xfId="39048"/>
    <cellStyle name="40% - Accent1 109" xfId="7069"/>
    <cellStyle name="40% - Accent1 109 2" xfId="21843"/>
    <cellStyle name="40% - Accent1 109 2 2" xfId="39049"/>
    <cellStyle name="40% - Accent1 109 3" xfId="27990"/>
    <cellStyle name="40% - Accent1 109 3 2" xfId="39050"/>
    <cellStyle name="40% - Accent1 109 4" xfId="39051"/>
    <cellStyle name="40% - Accent1 11" xfId="1363"/>
    <cellStyle name="40% - Accent1 11 2" xfId="1364"/>
    <cellStyle name="40% - Accent1 11 2 2" xfId="1365"/>
    <cellStyle name="40% - Accent1 11 2 2 2" xfId="4097"/>
    <cellStyle name="40% - Accent1 11 2 2 2 2" xfId="18901"/>
    <cellStyle name="40% - Accent1 11 2 2 2 2 2" xfId="39052"/>
    <cellStyle name="40% - Accent1 11 2 2 2 3" xfId="39053"/>
    <cellStyle name="40% - Accent1 11 2 2 3" xfId="16550"/>
    <cellStyle name="40% - Accent1 11 2 2 3 2" xfId="39054"/>
    <cellStyle name="40% - Accent1 11 2 2 4" xfId="25110"/>
    <cellStyle name="40% - Accent1 11 2 2 4 2" xfId="39055"/>
    <cellStyle name="40% - Accent1 11 2 2 5" xfId="39056"/>
    <cellStyle name="40% - Accent1 11 2 3" xfId="4096"/>
    <cellStyle name="40% - Accent1 11 2 3 2" xfId="18900"/>
    <cellStyle name="40% - Accent1 11 2 3 2 2" xfId="39057"/>
    <cellStyle name="40% - Accent1 11 2 3 3" xfId="39058"/>
    <cellStyle name="40% - Accent1 11 2 4" xfId="16549"/>
    <cellStyle name="40% - Accent1 11 2 4 2" xfId="39059"/>
    <cellStyle name="40% - Accent1 11 2 5" xfId="25109"/>
    <cellStyle name="40% - Accent1 11 2 5 2" xfId="39060"/>
    <cellStyle name="40% - Accent1 11 2 6" xfId="39061"/>
    <cellStyle name="40% - Accent1 11 3" xfId="1366"/>
    <cellStyle name="40% - Accent1 11 3 2" xfId="4098"/>
    <cellStyle name="40% - Accent1 11 3 2 2" xfId="18902"/>
    <cellStyle name="40% - Accent1 11 3 2 2 2" xfId="39062"/>
    <cellStyle name="40% - Accent1 11 3 2 3" xfId="39063"/>
    <cellStyle name="40% - Accent1 11 3 3" xfId="16551"/>
    <cellStyle name="40% - Accent1 11 3 3 2" xfId="39064"/>
    <cellStyle name="40% - Accent1 11 3 4" xfId="25111"/>
    <cellStyle name="40% - Accent1 11 3 4 2" xfId="39065"/>
    <cellStyle name="40% - Accent1 11 3 5" xfId="39066"/>
    <cellStyle name="40% - Accent1 11 4" xfId="7070"/>
    <cellStyle name="40% - Accent1 11 4 2" xfId="21844"/>
    <cellStyle name="40% - Accent1 11 4 2 2" xfId="39067"/>
    <cellStyle name="40% - Accent1 11 4 3" xfId="27991"/>
    <cellStyle name="40% - Accent1 11 4 3 2" xfId="39068"/>
    <cellStyle name="40% - Accent1 11 4 4" xfId="39069"/>
    <cellStyle name="40% - Accent1 11 5" xfId="4095"/>
    <cellStyle name="40% - Accent1 11 5 2" xfId="18899"/>
    <cellStyle name="40% - Accent1 11 5 2 2" xfId="39070"/>
    <cellStyle name="40% - Accent1 11 5 3" xfId="39071"/>
    <cellStyle name="40% - Accent1 11 6" xfId="16548"/>
    <cellStyle name="40% - Accent1 11 6 2" xfId="39072"/>
    <cellStyle name="40% - Accent1 11 7" xfId="25108"/>
    <cellStyle name="40% - Accent1 11 7 2" xfId="39073"/>
    <cellStyle name="40% - Accent1 11 8" xfId="39074"/>
    <cellStyle name="40% - Accent1 110" xfId="7071"/>
    <cellStyle name="40% - Accent1 110 2" xfId="21845"/>
    <cellStyle name="40% - Accent1 110 2 2" xfId="39075"/>
    <cellStyle name="40% - Accent1 110 3" xfId="27992"/>
    <cellStyle name="40% - Accent1 110 3 2" xfId="39076"/>
    <cellStyle name="40% - Accent1 110 4" xfId="39077"/>
    <cellStyle name="40% - Accent1 111" xfId="7072"/>
    <cellStyle name="40% - Accent1 111 2" xfId="21846"/>
    <cellStyle name="40% - Accent1 111 2 2" xfId="39078"/>
    <cellStyle name="40% - Accent1 111 3" xfId="27993"/>
    <cellStyle name="40% - Accent1 111 3 2" xfId="39079"/>
    <cellStyle name="40% - Accent1 111 4" xfId="39080"/>
    <cellStyle name="40% - Accent1 112" xfId="7073"/>
    <cellStyle name="40% - Accent1 112 2" xfId="21847"/>
    <cellStyle name="40% - Accent1 112 2 2" xfId="39081"/>
    <cellStyle name="40% - Accent1 112 3" xfId="27994"/>
    <cellStyle name="40% - Accent1 112 3 2" xfId="39082"/>
    <cellStyle name="40% - Accent1 112 4" xfId="39083"/>
    <cellStyle name="40% - Accent1 113" xfId="7074"/>
    <cellStyle name="40% - Accent1 113 2" xfId="21848"/>
    <cellStyle name="40% - Accent1 113 2 2" xfId="39084"/>
    <cellStyle name="40% - Accent1 113 3" xfId="27995"/>
    <cellStyle name="40% - Accent1 113 3 2" xfId="39085"/>
    <cellStyle name="40% - Accent1 113 4" xfId="39086"/>
    <cellStyle name="40% - Accent1 114" xfId="7075"/>
    <cellStyle name="40% - Accent1 114 2" xfId="21849"/>
    <cellStyle name="40% - Accent1 114 2 2" xfId="39087"/>
    <cellStyle name="40% - Accent1 114 3" xfId="27996"/>
    <cellStyle name="40% - Accent1 114 3 2" xfId="39088"/>
    <cellStyle name="40% - Accent1 114 4" xfId="39089"/>
    <cellStyle name="40% - Accent1 115" xfId="7076"/>
    <cellStyle name="40% - Accent1 115 2" xfId="21850"/>
    <cellStyle name="40% - Accent1 115 2 2" xfId="39090"/>
    <cellStyle name="40% - Accent1 115 3" xfId="27997"/>
    <cellStyle name="40% - Accent1 115 3 2" xfId="39091"/>
    <cellStyle name="40% - Accent1 115 4" xfId="39092"/>
    <cellStyle name="40% - Accent1 116" xfId="7077"/>
    <cellStyle name="40% - Accent1 116 2" xfId="21851"/>
    <cellStyle name="40% - Accent1 116 2 2" xfId="39093"/>
    <cellStyle name="40% - Accent1 116 3" xfId="27998"/>
    <cellStyle name="40% - Accent1 116 3 2" xfId="39094"/>
    <cellStyle name="40% - Accent1 116 4" xfId="39095"/>
    <cellStyle name="40% - Accent1 117" xfId="7078"/>
    <cellStyle name="40% - Accent1 117 2" xfId="21852"/>
    <cellStyle name="40% - Accent1 117 2 2" xfId="39096"/>
    <cellStyle name="40% - Accent1 117 3" xfId="27999"/>
    <cellStyle name="40% - Accent1 117 3 2" xfId="39097"/>
    <cellStyle name="40% - Accent1 117 4" xfId="39098"/>
    <cellStyle name="40% - Accent1 118" xfId="7079"/>
    <cellStyle name="40% - Accent1 118 2" xfId="21853"/>
    <cellStyle name="40% - Accent1 118 2 2" xfId="39099"/>
    <cellStyle name="40% - Accent1 118 3" xfId="28000"/>
    <cellStyle name="40% - Accent1 118 3 2" xfId="39100"/>
    <cellStyle name="40% - Accent1 118 4" xfId="39101"/>
    <cellStyle name="40% - Accent1 119" xfId="7080"/>
    <cellStyle name="40% - Accent1 119 2" xfId="21854"/>
    <cellStyle name="40% - Accent1 119 2 2" xfId="39102"/>
    <cellStyle name="40% - Accent1 119 3" xfId="28001"/>
    <cellStyle name="40% - Accent1 119 3 2" xfId="39103"/>
    <cellStyle name="40% - Accent1 119 4" xfId="39104"/>
    <cellStyle name="40% - Accent1 12" xfId="1367"/>
    <cellStyle name="40% - Accent1 12 2" xfId="1368"/>
    <cellStyle name="40% - Accent1 12 2 2" xfId="1369"/>
    <cellStyle name="40% - Accent1 12 2 2 2" xfId="4101"/>
    <cellStyle name="40% - Accent1 12 2 2 2 2" xfId="18905"/>
    <cellStyle name="40% - Accent1 12 2 2 2 2 2" xfId="39105"/>
    <cellStyle name="40% - Accent1 12 2 2 2 3" xfId="39106"/>
    <cellStyle name="40% - Accent1 12 2 2 3" xfId="16554"/>
    <cellStyle name="40% - Accent1 12 2 2 3 2" xfId="39107"/>
    <cellStyle name="40% - Accent1 12 2 2 4" xfId="25114"/>
    <cellStyle name="40% - Accent1 12 2 2 4 2" xfId="39108"/>
    <cellStyle name="40% - Accent1 12 2 2 5" xfId="39109"/>
    <cellStyle name="40% - Accent1 12 2 3" xfId="4100"/>
    <cellStyle name="40% - Accent1 12 2 3 2" xfId="18904"/>
    <cellStyle name="40% - Accent1 12 2 3 2 2" xfId="39110"/>
    <cellStyle name="40% - Accent1 12 2 3 3" xfId="39111"/>
    <cellStyle name="40% - Accent1 12 2 4" xfId="16553"/>
    <cellStyle name="40% - Accent1 12 2 4 2" xfId="39112"/>
    <cellStyle name="40% - Accent1 12 2 5" xfId="25113"/>
    <cellStyle name="40% - Accent1 12 2 5 2" xfId="39113"/>
    <cellStyle name="40% - Accent1 12 2 6" xfId="39114"/>
    <cellStyle name="40% - Accent1 12 3" xfId="1370"/>
    <cellStyle name="40% - Accent1 12 3 2" xfId="4102"/>
    <cellStyle name="40% - Accent1 12 3 2 2" xfId="18906"/>
    <cellStyle name="40% - Accent1 12 3 2 2 2" xfId="39115"/>
    <cellStyle name="40% - Accent1 12 3 2 3" xfId="39116"/>
    <cellStyle name="40% - Accent1 12 3 3" xfId="16555"/>
    <cellStyle name="40% - Accent1 12 3 3 2" xfId="39117"/>
    <cellStyle name="40% - Accent1 12 3 4" xfId="25115"/>
    <cellStyle name="40% - Accent1 12 3 4 2" xfId="39118"/>
    <cellStyle name="40% - Accent1 12 3 5" xfId="39119"/>
    <cellStyle name="40% - Accent1 12 4" xfId="7081"/>
    <cellStyle name="40% - Accent1 12 4 2" xfId="21855"/>
    <cellStyle name="40% - Accent1 12 4 2 2" xfId="39120"/>
    <cellStyle name="40% - Accent1 12 4 3" xfId="28002"/>
    <cellStyle name="40% - Accent1 12 4 3 2" xfId="39121"/>
    <cellStyle name="40% - Accent1 12 4 4" xfId="39122"/>
    <cellStyle name="40% - Accent1 12 5" xfId="4099"/>
    <cellStyle name="40% - Accent1 12 5 2" xfId="18903"/>
    <cellStyle name="40% - Accent1 12 5 2 2" xfId="39123"/>
    <cellStyle name="40% - Accent1 12 5 3" xfId="39124"/>
    <cellStyle name="40% - Accent1 12 6" xfId="16552"/>
    <cellStyle name="40% - Accent1 12 6 2" xfId="39125"/>
    <cellStyle name="40% - Accent1 12 7" xfId="25112"/>
    <cellStyle name="40% - Accent1 12 7 2" xfId="39126"/>
    <cellStyle name="40% - Accent1 12 8" xfId="39127"/>
    <cellStyle name="40% - Accent1 120" xfId="7082"/>
    <cellStyle name="40% - Accent1 120 2" xfId="21856"/>
    <cellStyle name="40% - Accent1 120 2 2" xfId="39128"/>
    <cellStyle name="40% - Accent1 120 3" xfId="28003"/>
    <cellStyle name="40% - Accent1 120 3 2" xfId="39129"/>
    <cellStyle name="40% - Accent1 120 4" xfId="39130"/>
    <cellStyle name="40% - Accent1 121" xfId="7083"/>
    <cellStyle name="40% - Accent1 121 2" xfId="21857"/>
    <cellStyle name="40% - Accent1 121 2 2" xfId="39131"/>
    <cellStyle name="40% - Accent1 121 3" xfId="28004"/>
    <cellStyle name="40% - Accent1 121 3 2" xfId="39132"/>
    <cellStyle name="40% - Accent1 121 4" xfId="39133"/>
    <cellStyle name="40% - Accent1 122" xfId="7084"/>
    <cellStyle name="40% - Accent1 122 2" xfId="21858"/>
    <cellStyle name="40% - Accent1 122 2 2" xfId="39134"/>
    <cellStyle name="40% - Accent1 122 3" xfId="28005"/>
    <cellStyle name="40% - Accent1 122 3 2" xfId="39135"/>
    <cellStyle name="40% - Accent1 122 4" xfId="39136"/>
    <cellStyle name="40% - Accent1 123" xfId="7085"/>
    <cellStyle name="40% - Accent1 123 2" xfId="21859"/>
    <cellStyle name="40% - Accent1 123 2 2" xfId="39137"/>
    <cellStyle name="40% - Accent1 123 3" xfId="28006"/>
    <cellStyle name="40% - Accent1 123 3 2" xfId="39138"/>
    <cellStyle name="40% - Accent1 123 4" xfId="39139"/>
    <cellStyle name="40% - Accent1 124" xfId="7086"/>
    <cellStyle name="40% - Accent1 124 2" xfId="21860"/>
    <cellStyle name="40% - Accent1 124 2 2" xfId="39140"/>
    <cellStyle name="40% - Accent1 124 3" xfId="28007"/>
    <cellStyle name="40% - Accent1 124 3 2" xfId="39141"/>
    <cellStyle name="40% - Accent1 124 4" xfId="39142"/>
    <cellStyle name="40% - Accent1 125" xfId="7087"/>
    <cellStyle name="40% - Accent1 125 2" xfId="21861"/>
    <cellStyle name="40% - Accent1 125 2 2" xfId="39143"/>
    <cellStyle name="40% - Accent1 125 3" xfId="28008"/>
    <cellStyle name="40% - Accent1 125 3 2" xfId="39144"/>
    <cellStyle name="40% - Accent1 125 4" xfId="39145"/>
    <cellStyle name="40% - Accent1 126" xfId="7088"/>
    <cellStyle name="40% - Accent1 126 2" xfId="21862"/>
    <cellStyle name="40% - Accent1 126 2 2" xfId="39146"/>
    <cellStyle name="40% - Accent1 126 3" xfId="28009"/>
    <cellStyle name="40% - Accent1 126 3 2" xfId="39147"/>
    <cellStyle name="40% - Accent1 126 4" xfId="39148"/>
    <cellStyle name="40% - Accent1 127" xfId="7089"/>
    <cellStyle name="40% - Accent1 127 2" xfId="21863"/>
    <cellStyle name="40% - Accent1 127 2 2" xfId="39149"/>
    <cellStyle name="40% - Accent1 127 3" xfId="28010"/>
    <cellStyle name="40% - Accent1 127 3 2" xfId="39150"/>
    <cellStyle name="40% - Accent1 127 4" xfId="39151"/>
    <cellStyle name="40% - Accent1 128" xfId="7090"/>
    <cellStyle name="40% - Accent1 128 2" xfId="21864"/>
    <cellStyle name="40% - Accent1 128 2 2" xfId="39152"/>
    <cellStyle name="40% - Accent1 128 3" xfId="28011"/>
    <cellStyle name="40% - Accent1 128 3 2" xfId="39153"/>
    <cellStyle name="40% - Accent1 128 4" xfId="39154"/>
    <cellStyle name="40% - Accent1 129" xfId="7091"/>
    <cellStyle name="40% - Accent1 129 2" xfId="21865"/>
    <cellStyle name="40% - Accent1 129 2 2" xfId="39155"/>
    <cellStyle name="40% - Accent1 129 3" xfId="28012"/>
    <cellStyle name="40% - Accent1 129 3 2" xfId="39156"/>
    <cellStyle name="40% - Accent1 129 4" xfId="39157"/>
    <cellStyle name="40% - Accent1 13" xfId="1371"/>
    <cellStyle name="40% - Accent1 13 2" xfId="1372"/>
    <cellStyle name="40% - Accent1 13 2 2" xfId="1373"/>
    <cellStyle name="40% - Accent1 13 2 2 2" xfId="4105"/>
    <cellStyle name="40% - Accent1 13 2 2 2 2" xfId="18909"/>
    <cellStyle name="40% - Accent1 13 2 2 2 2 2" xfId="39158"/>
    <cellStyle name="40% - Accent1 13 2 2 2 3" xfId="39159"/>
    <cellStyle name="40% - Accent1 13 2 2 3" xfId="16558"/>
    <cellStyle name="40% - Accent1 13 2 2 3 2" xfId="39160"/>
    <cellStyle name="40% - Accent1 13 2 2 4" xfId="25118"/>
    <cellStyle name="40% - Accent1 13 2 2 4 2" xfId="39161"/>
    <cellStyle name="40% - Accent1 13 2 2 5" xfId="39162"/>
    <cellStyle name="40% - Accent1 13 2 3" xfId="4104"/>
    <cellStyle name="40% - Accent1 13 2 3 2" xfId="18908"/>
    <cellStyle name="40% - Accent1 13 2 3 2 2" xfId="39163"/>
    <cellStyle name="40% - Accent1 13 2 3 3" xfId="39164"/>
    <cellStyle name="40% - Accent1 13 2 4" xfId="16557"/>
    <cellStyle name="40% - Accent1 13 2 4 2" xfId="39165"/>
    <cellStyle name="40% - Accent1 13 2 5" xfId="25117"/>
    <cellStyle name="40% - Accent1 13 2 5 2" xfId="39166"/>
    <cellStyle name="40% - Accent1 13 2 6" xfId="39167"/>
    <cellStyle name="40% - Accent1 13 3" xfId="1374"/>
    <cellStyle name="40% - Accent1 13 3 2" xfId="4106"/>
    <cellStyle name="40% - Accent1 13 3 2 2" xfId="18910"/>
    <cellStyle name="40% - Accent1 13 3 2 2 2" xfId="39168"/>
    <cellStyle name="40% - Accent1 13 3 2 3" xfId="39169"/>
    <cellStyle name="40% - Accent1 13 3 3" xfId="16559"/>
    <cellStyle name="40% - Accent1 13 3 3 2" xfId="39170"/>
    <cellStyle name="40% - Accent1 13 3 4" xfId="25119"/>
    <cellStyle name="40% - Accent1 13 3 4 2" xfId="39171"/>
    <cellStyle name="40% - Accent1 13 3 5" xfId="39172"/>
    <cellStyle name="40% - Accent1 13 4" xfId="7092"/>
    <cellStyle name="40% - Accent1 13 4 2" xfId="21866"/>
    <cellStyle name="40% - Accent1 13 4 2 2" xfId="39173"/>
    <cellStyle name="40% - Accent1 13 4 3" xfId="28013"/>
    <cellStyle name="40% - Accent1 13 4 3 2" xfId="39174"/>
    <cellStyle name="40% - Accent1 13 4 4" xfId="39175"/>
    <cellStyle name="40% - Accent1 13 5" xfId="4103"/>
    <cellStyle name="40% - Accent1 13 5 2" xfId="18907"/>
    <cellStyle name="40% - Accent1 13 5 2 2" xfId="39176"/>
    <cellStyle name="40% - Accent1 13 5 3" xfId="39177"/>
    <cellStyle name="40% - Accent1 13 6" xfId="16556"/>
    <cellStyle name="40% - Accent1 13 6 2" xfId="39178"/>
    <cellStyle name="40% - Accent1 13 7" xfId="25116"/>
    <cellStyle name="40% - Accent1 13 7 2" xfId="39179"/>
    <cellStyle name="40% - Accent1 13 8" xfId="39180"/>
    <cellStyle name="40% - Accent1 130" xfId="7093"/>
    <cellStyle name="40% - Accent1 130 2" xfId="21867"/>
    <cellStyle name="40% - Accent1 130 2 2" xfId="39181"/>
    <cellStyle name="40% - Accent1 130 3" xfId="28014"/>
    <cellStyle name="40% - Accent1 130 3 2" xfId="39182"/>
    <cellStyle name="40% - Accent1 130 4" xfId="39183"/>
    <cellStyle name="40% - Accent1 131" xfId="7094"/>
    <cellStyle name="40% - Accent1 131 2" xfId="21868"/>
    <cellStyle name="40% - Accent1 131 2 2" xfId="39184"/>
    <cellStyle name="40% - Accent1 131 3" xfId="28015"/>
    <cellStyle name="40% - Accent1 131 3 2" xfId="39185"/>
    <cellStyle name="40% - Accent1 131 4" xfId="39186"/>
    <cellStyle name="40% - Accent1 132" xfId="7095"/>
    <cellStyle name="40% - Accent1 132 2" xfId="21869"/>
    <cellStyle name="40% - Accent1 132 2 2" xfId="39187"/>
    <cellStyle name="40% - Accent1 132 3" xfId="28016"/>
    <cellStyle name="40% - Accent1 132 3 2" xfId="39188"/>
    <cellStyle name="40% - Accent1 132 4" xfId="39189"/>
    <cellStyle name="40% - Accent1 133" xfId="7096"/>
    <cellStyle name="40% - Accent1 133 2" xfId="21870"/>
    <cellStyle name="40% - Accent1 133 2 2" xfId="39190"/>
    <cellStyle name="40% - Accent1 133 3" xfId="28017"/>
    <cellStyle name="40% - Accent1 133 3 2" xfId="39191"/>
    <cellStyle name="40% - Accent1 133 4" xfId="39192"/>
    <cellStyle name="40% - Accent1 134" xfId="7097"/>
    <cellStyle name="40% - Accent1 134 2" xfId="21871"/>
    <cellStyle name="40% - Accent1 134 2 2" xfId="39193"/>
    <cellStyle name="40% - Accent1 134 3" xfId="28018"/>
    <cellStyle name="40% - Accent1 134 3 2" xfId="39194"/>
    <cellStyle name="40% - Accent1 134 4" xfId="39195"/>
    <cellStyle name="40% - Accent1 135" xfId="7098"/>
    <cellStyle name="40% - Accent1 135 2" xfId="21872"/>
    <cellStyle name="40% - Accent1 135 2 2" xfId="39196"/>
    <cellStyle name="40% - Accent1 135 3" xfId="28019"/>
    <cellStyle name="40% - Accent1 135 3 2" xfId="39197"/>
    <cellStyle name="40% - Accent1 135 4" xfId="39198"/>
    <cellStyle name="40% - Accent1 136" xfId="7099"/>
    <cellStyle name="40% - Accent1 136 2" xfId="21873"/>
    <cellStyle name="40% - Accent1 136 2 2" xfId="39199"/>
    <cellStyle name="40% - Accent1 136 3" xfId="28020"/>
    <cellStyle name="40% - Accent1 136 3 2" xfId="39200"/>
    <cellStyle name="40% - Accent1 136 4" xfId="39201"/>
    <cellStyle name="40% - Accent1 137" xfId="7100"/>
    <cellStyle name="40% - Accent1 137 2" xfId="21874"/>
    <cellStyle name="40% - Accent1 137 2 2" xfId="39202"/>
    <cellStyle name="40% - Accent1 137 3" xfId="28021"/>
    <cellStyle name="40% - Accent1 137 3 2" xfId="39203"/>
    <cellStyle name="40% - Accent1 137 4" xfId="39204"/>
    <cellStyle name="40% - Accent1 138" xfId="7101"/>
    <cellStyle name="40% - Accent1 138 2" xfId="21875"/>
    <cellStyle name="40% - Accent1 138 2 2" xfId="39205"/>
    <cellStyle name="40% - Accent1 138 3" xfId="28022"/>
    <cellStyle name="40% - Accent1 138 3 2" xfId="39206"/>
    <cellStyle name="40% - Accent1 138 4" xfId="39207"/>
    <cellStyle name="40% - Accent1 139" xfId="7102"/>
    <cellStyle name="40% - Accent1 139 2" xfId="21876"/>
    <cellStyle name="40% - Accent1 139 2 2" xfId="39208"/>
    <cellStyle name="40% - Accent1 139 3" xfId="28023"/>
    <cellStyle name="40% - Accent1 139 3 2" xfId="39209"/>
    <cellStyle name="40% - Accent1 139 4" xfId="39210"/>
    <cellStyle name="40% - Accent1 14" xfId="1375"/>
    <cellStyle name="40% - Accent1 14 2" xfId="1376"/>
    <cellStyle name="40% - Accent1 14 2 2" xfId="1377"/>
    <cellStyle name="40% - Accent1 14 2 2 2" xfId="4109"/>
    <cellStyle name="40% - Accent1 14 2 2 2 2" xfId="18913"/>
    <cellStyle name="40% - Accent1 14 2 2 2 2 2" xfId="39211"/>
    <cellStyle name="40% - Accent1 14 2 2 2 3" xfId="39212"/>
    <cellStyle name="40% - Accent1 14 2 2 3" xfId="16562"/>
    <cellStyle name="40% - Accent1 14 2 2 3 2" xfId="39213"/>
    <cellStyle name="40% - Accent1 14 2 2 4" xfId="25122"/>
    <cellStyle name="40% - Accent1 14 2 2 4 2" xfId="39214"/>
    <cellStyle name="40% - Accent1 14 2 2 5" xfId="39215"/>
    <cellStyle name="40% - Accent1 14 2 3" xfId="4108"/>
    <cellStyle name="40% - Accent1 14 2 3 2" xfId="18912"/>
    <cellStyle name="40% - Accent1 14 2 3 2 2" xfId="39216"/>
    <cellStyle name="40% - Accent1 14 2 3 3" xfId="39217"/>
    <cellStyle name="40% - Accent1 14 2 4" xfId="16561"/>
    <cellStyle name="40% - Accent1 14 2 4 2" xfId="39218"/>
    <cellStyle name="40% - Accent1 14 2 5" xfId="25121"/>
    <cellStyle name="40% - Accent1 14 2 5 2" xfId="39219"/>
    <cellStyle name="40% - Accent1 14 2 6" xfId="39220"/>
    <cellStyle name="40% - Accent1 14 3" xfId="1378"/>
    <cellStyle name="40% - Accent1 14 3 2" xfId="4110"/>
    <cellStyle name="40% - Accent1 14 3 2 2" xfId="18914"/>
    <cellStyle name="40% - Accent1 14 3 2 2 2" xfId="39221"/>
    <cellStyle name="40% - Accent1 14 3 2 3" xfId="39222"/>
    <cellStyle name="40% - Accent1 14 3 3" xfId="16563"/>
    <cellStyle name="40% - Accent1 14 3 3 2" xfId="39223"/>
    <cellStyle name="40% - Accent1 14 3 4" xfId="25123"/>
    <cellStyle name="40% - Accent1 14 3 4 2" xfId="39224"/>
    <cellStyle name="40% - Accent1 14 3 5" xfId="39225"/>
    <cellStyle name="40% - Accent1 14 4" xfId="7103"/>
    <cellStyle name="40% - Accent1 14 4 2" xfId="21877"/>
    <cellStyle name="40% - Accent1 14 4 2 2" xfId="39226"/>
    <cellStyle name="40% - Accent1 14 4 3" xfId="28024"/>
    <cellStyle name="40% - Accent1 14 4 3 2" xfId="39227"/>
    <cellStyle name="40% - Accent1 14 4 4" xfId="39228"/>
    <cellStyle name="40% - Accent1 14 5" xfId="4107"/>
    <cellStyle name="40% - Accent1 14 5 2" xfId="18911"/>
    <cellStyle name="40% - Accent1 14 5 2 2" xfId="39229"/>
    <cellStyle name="40% - Accent1 14 5 3" xfId="39230"/>
    <cellStyle name="40% - Accent1 14 6" xfId="16560"/>
    <cellStyle name="40% - Accent1 14 6 2" xfId="39231"/>
    <cellStyle name="40% - Accent1 14 7" xfId="25120"/>
    <cellStyle name="40% - Accent1 14 7 2" xfId="39232"/>
    <cellStyle name="40% - Accent1 14 8" xfId="39233"/>
    <cellStyle name="40% - Accent1 140" xfId="7104"/>
    <cellStyle name="40% - Accent1 140 2" xfId="21878"/>
    <cellStyle name="40% - Accent1 140 2 2" xfId="39234"/>
    <cellStyle name="40% - Accent1 140 3" xfId="28025"/>
    <cellStyle name="40% - Accent1 140 3 2" xfId="39235"/>
    <cellStyle name="40% - Accent1 140 4" xfId="39236"/>
    <cellStyle name="40% - Accent1 141" xfId="7105"/>
    <cellStyle name="40% - Accent1 141 2" xfId="21879"/>
    <cellStyle name="40% - Accent1 141 2 2" xfId="39237"/>
    <cellStyle name="40% - Accent1 141 3" xfId="28026"/>
    <cellStyle name="40% - Accent1 141 3 2" xfId="39238"/>
    <cellStyle name="40% - Accent1 141 4" xfId="39239"/>
    <cellStyle name="40% - Accent1 142" xfId="7106"/>
    <cellStyle name="40% - Accent1 142 2" xfId="21880"/>
    <cellStyle name="40% - Accent1 142 2 2" xfId="39240"/>
    <cellStyle name="40% - Accent1 142 3" xfId="28027"/>
    <cellStyle name="40% - Accent1 142 3 2" xfId="39241"/>
    <cellStyle name="40% - Accent1 142 4" xfId="39242"/>
    <cellStyle name="40% - Accent1 143" xfId="7107"/>
    <cellStyle name="40% - Accent1 143 2" xfId="21881"/>
    <cellStyle name="40% - Accent1 143 2 2" xfId="39243"/>
    <cellStyle name="40% - Accent1 143 3" xfId="28028"/>
    <cellStyle name="40% - Accent1 143 3 2" xfId="39244"/>
    <cellStyle name="40% - Accent1 143 4" xfId="39245"/>
    <cellStyle name="40% - Accent1 144" xfId="7108"/>
    <cellStyle name="40% - Accent1 144 2" xfId="21882"/>
    <cellStyle name="40% - Accent1 144 2 2" xfId="39246"/>
    <cellStyle name="40% - Accent1 144 3" xfId="28029"/>
    <cellStyle name="40% - Accent1 144 3 2" xfId="39247"/>
    <cellStyle name="40% - Accent1 144 4" xfId="39248"/>
    <cellStyle name="40% - Accent1 145" xfId="7109"/>
    <cellStyle name="40% - Accent1 145 2" xfId="21883"/>
    <cellStyle name="40% - Accent1 145 2 2" xfId="39249"/>
    <cellStyle name="40% - Accent1 145 3" xfId="28030"/>
    <cellStyle name="40% - Accent1 145 3 2" xfId="39250"/>
    <cellStyle name="40% - Accent1 145 4" xfId="39251"/>
    <cellStyle name="40% - Accent1 146" xfId="7110"/>
    <cellStyle name="40% - Accent1 146 2" xfId="21884"/>
    <cellStyle name="40% - Accent1 146 2 2" xfId="39252"/>
    <cellStyle name="40% - Accent1 146 3" xfId="28031"/>
    <cellStyle name="40% - Accent1 146 3 2" xfId="39253"/>
    <cellStyle name="40% - Accent1 146 4" xfId="39254"/>
    <cellStyle name="40% - Accent1 147" xfId="7111"/>
    <cellStyle name="40% - Accent1 147 2" xfId="21885"/>
    <cellStyle name="40% - Accent1 147 2 2" xfId="39255"/>
    <cellStyle name="40% - Accent1 147 3" xfId="28032"/>
    <cellStyle name="40% - Accent1 147 3 2" xfId="39256"/>
    <cellStyle name="40% - Accent1 147 4" xfId="39257"/>
    <cellStyle name="40% - Accent1 148" xfId="7112"/>
    <cellStyle name="40% - Accent1 148 2" xfId="21886"/>
    <cellStyle name="40% - Accent1 148 2 2" xfId="39258"/>
    <cellStyle name="40% - Accent1 148 3" xfId="28033"/>
    <cellStyle name="40% - Accent1 148 3 2" xfId="39259"/>
    <cellStyle name="40% - Accent1 148 4" xfId="39260"/>
    <cellStyle name="40% - Accent1 149" xfId="7113"/>
    <cellStyle name="40% - Accent1 149 2" xfId="21887"/>
    <cellStyle name="40% - Accent1 149 2 2" xfId="39261"/>
    <cellStyle name="40% - Accent1 149 3" xfId="28034"/>
    <cellStyle name="40% - Accent1 149 3 2" xfId="39262"/>
    <cellStyle name="40% - Accent1 149 4" xfId="39263"/>
    <cellStyle name="40% - Accent1 15" xfId="1379"/>
    <cellStyle name="40% - Accent1 15 2" xfId="1380"/>
    <cellStyle name="40% - Accent1 15 2 2" xfId="4112"/>
    <cellStyle name="40% - Accent1 15 2 2 2" xfId="18916"/>
    <cellStyle name="40% - Accent1 15 2 2 2 2" xfId="39264"/>
    <cellStyle name="40% - Accent1 15 2 2 3" xfId="39265"/>
    <cellStyle name="40% - Accent1 15 2 3" xfId="16565"/>
    <cellStyle name="40% - Accent1 15 2 3 2" xfId="39266"/>
    <cellStyle name="40% - Accent1 15 2 4" xfId="25125"/>
    <cellStyle name="40% - Accent1 15 2 4 2" xfId="39267"/>
    <cellStyle name="40% - Accent1 15 2 5" xfId="39268"/>
    <cellStyle name="40% - Accent1 15 3" xfId="7114"/>
    <cellStyle name="40% - Accent1 15 3 2" xfId="21888"/>
    <cellStyle name="40% - Accent1 15 3 2 2" xfId="39269"/>
    <cellStyle name="40% - Accent1 15 3 3" xfId="28035"/>
    <cellStyle name="40% - Accent1 15 3 3 2" xfId="39270"/>
    <cellStyle name="40% - Accent1 15 3 4" xfId="39271"/>
    <cellStyle name="40% - Accent1 15 4" xfId="4111"/>
    <cellStyle name="40% - Accent1 15 4 2" xfId="18915"/>
    <cellStyle name="40% - Accent1 15 4 2 2" xfId="39272"/>
    <cellStyle name="40% - Accent1 15 4 3" xfId="39273"/>
    <cellStyle name="40% - Accent1 15 5" xfId="16564"/>
    <cellStyle name="40% - Accent1 15 5 2" xfId="39274"/>
    <cellStyle name="40% - Accent1 15 6" xfId="25124"/>
    <cellStyle name="40% - Accent1 15 6 2" xfId="39275"/>
    <cellStyle name="40% - Accent1 15 7" xfId="39276"/>
    <cellStyle name="40% - Accent1 150" xfId="7115"/>
    <cellStyle name="40% - Accent1 150 2" xfId="21889"/>
    <cellStyle name="40% - Accent1 150 2 2" xfId="39277"/>
    <cellStyle name="40% - Accent1 150 3" xfId="28036"/>
    <cellStyle name="40% - Accent1 150 3 2" xfId="39278"/>
    <cellStyle name="40% - Accent1 150 4" xfId="39279"/>
    <cellStyle name="40% - Accent1 151" xfId="7116"/>
    <cellStyle name="40% - Accent1 151 2" xfId="21890"/>
    <cellStyle name="40% - Accent1 151 2 2" xfId="39280"/>
    <cellStyle name="40% - Accent1 151 3" xfId="28037"/>
    <cellStyle name="40% - Accent1 151 3 2" xfId="39281"/>
    <cellStyle name="40% - Accent1 151 4" xfId="39282"/>
    <cellStyle name="40% - Accent1 152" xfId="7117"/>
    <cellStyle name="40% - Accent1 152 2" xfId="21891"/>
    <cellStyle name="40% - Accent1 152 2 2" xfId="39283"/>
    <cellStyle name="40% - Accent1 152 3" xfId="28038"/>
    <cellStyle name="40% - Accent1 152 3 2" xfId="39284"/>
    <cellStyle name="40% - Accent1 152 4" xfId="39285"/>
    <cellStyle name="40% - Accent1 153" xfId="7118"/>
    <cellStyle name="40% - Accent1 153 2" xfId="21892"/>
    <cellStyle name="40% - Accent1 153 2 2" xfId="39286"/>
    <cellStyle name="40% - Accent1 153 3" xfId="28039"/>
    <cellStyle name="40% - Accent1 153 3 2" xfId="39287"/>
    <cellStyle name="40% - Accent1 153 4" xfId="39288"/>
    <cellStyle name="40% - Accent1 154" xfId="7119"/>
    <cellStyle name="40% - Accent1 154 2" xfId="21893"/>
    <cellStyle name="40% - Accent1 154 2 2" xfId="39289"/>
    <cellStyle name="40% - Accent1 154 3" xfId="28040"/>
    <cellStyle name="40% - Accent1 154 3 2" xfId="39290"/>
    <cellStyle name="40% - Accent1 154 4" xfId="39291"/>
    <cellStyle name="40% - Accent1 155" xfId="7120"/>
    <cellStyle name="40% - Accent1 155 2" xfId="21894"/>
    <cellStyle name="40% - Accent1 155 2 2" xfId="39292"/>
    <cellStyle name="40% - Accent1 155 3" xfId="28041"/>
    <cellStyle name="40% - Accent1 155 3 2" xfId="39293"/>
    <cellStyle name="40% - Accent1 155 4" xfId="39294"/>
    <cellStyle name="40% - Accent1 156" xfId="7121"/>
    <cellStyle name="40% - Accent1 156 2" xfId="21895"/>
    <cellStyle name="40% - Accent1 156 2 2" xfId="39295"/>
    <cellStyle name="40% - Accent1 156 3" xfId="28042"/>
    <cellStyle name="40% - Accent1 156 3 2" xfId="39296"/>
    <cellStyle name="40% - Accent1 156 4" xfId="39297"/>
    <cellStyle name="40% - Accent1 157" xfId="7122"/>
    <cellStyle name="40% - Accent1 157 2" xfId="21896"/>
    <cellStyle name="40% - Accent1 157 2 2" xfId="39298"/>
    <cellStyle name="40% - Accent1 157 3" xfId="28043"/>
    <cellStyle name="40% - Accent1 157 3 2" xfId="39299"/>
    <cellStyle name="40% - Accent1 157 4" xfId="39300"/>
    <cellStyle name="40% - Accent1 158" xfId="7123"/>
    <cellStyle name="40% - Accent1 158 2" xfId="21897"/>
    <cellStyle name="40% - Accent1 158 2 2" xfId="39301"/>
    <cellStyle name="40% - Accent1 158 3" xfId="28044"/>
    <cellStyle name="40% - Accent1 158 3 2" xfId="39302"/>
    <cellStyle name="40% - Accent1 158 4" xfId="39303"/>
    <cellStyle name="40% - Accent1 159" xfId="7124"/>
    <cellStyle name="40% - Accent1 159 2" xfId="21898"/>
    <cellStyle name="40% - Accent1 159 2 2" xfId="39304"/>
    <cellStyle name="40% - Accent1 159 3" xfId="28045"/>
    <cellStyle name="40% - Accent1 159 3 2" xfId="39305"/>
    <cellStyle name="40% - Accent1 159 4" xfId="39306"/>
    <cellStyle name="40% - Accent1 16" xfId="1381"/>
    <cellStyle name="40% - Accent1 16 2" xfId="7125"/>
    <cellStyle name="40% - Accent1 16 2 2" xfId="21899"/>
    <cellStyle name="40% - Accent1 16 2 2 2" xfId="39307"/>
    <cellStyle name="40% - Accent1 16 2 3" xfId="28046"/>
    <cellStyle name="40% - Accent1 16 2 3 2" xfId="39308"/>
    <cellStyle name="40% - Accent1 16 2 4" xfId="39309"/>
    <cellStyle name="40% - Accent1 16 3" xfId="4113"/>
    <cellStyle name="40% - Accent1 16 3 2" xfId="18917"/>
    <cellStyle name="40% - Accent1 16 3 2 2" xfId="39310"/>
    <cellStyle name="40% - Accent1 16 3 3" xfId="39311"/>
    <cellStyle name="40% - Accent1 16 4" xfId="16566"/>
    <cellStyle name="40% - Accent1 16 4 2" xfId="39312"/>
    <cellStyle name="40% - Accent1 16 5" xfId="25126"/>
    <cellStyle name="40% - Accent1 16 5 2" xfId="39313"/>
    <cellStyle name="40% - Accent1 16 6" xfId="39314"/>
    <cellStyle name="40% - Accent1 160" xfId="7126"/>
    <cellStyle name="40% - Accent1 160 2" xfId="21900"/>
    <cellStyle name="40% - Accent1 160 2 2" xfId="39315"/>
    <cellStyle name="40% - Accent1 160 3" xfId="28047"/>
    <cellStyle name="40% - Accent1 160 3 2" xfId="39316"/>
    <cellStyle name="40% - Accent1 160 4" xfId="39317"/>
    <cellStyle name="40% - Accent1 161" xfId="7127"/>
    <cellStyle name="40% - Accent1 161 2" xfId="21901"/>
    <cellStyle name="40% - Accent1 161 2 2" xfId="39318"/>
    <cellStyle name="40% - Accent1 161 3" xfId="28048"/>
    <cellStyle name="40% - Accent1 161 3 2" xfId="39319"/>
    <cellStyle name="40% - Accent1 161 4" xfId="39320"/>
    <cellStyle name="40% - Accent1 162" xfId="7128"/>
    <cellStyle name="40% - Accent1 162 2" xfId="21902"/>
    <cellStyle name="40% - Accent1 162 2 2" xfId="39321"/>
    <cellStyle name="40% - Accent1 162 3" xfId="28049"/>
    <cellStyle name="40% - Accent1 162 3 2" xfId="39322"/>
    <cellStyle name="40% - Accent1 162 4" xfId="39323"/>
    <cellStyle name="40% - Accent1 163" xfId="7129"/>
    <cellStyle name="40% - Accent1 163 2" xfId="7130"/>
    <cellStyle name="40% - Accent1 163 2 2" xfId="21904"/>
    <cellStyle name="40% - Accent1 163 2 2 2" xfId="39324"/>
    <cellStyle name="40% - Accent1 163 2 3" xfId="28051"/>
    <cellStyle name="40% - Accent1 163 2 3 2" xfId="39325"/>
    <cellStyle name="40% - Accent1 163 2 4" xfId="39326"/>
    <cellStyle name="40% - Accent1 163 3" xfId="7131"/>
    <cellStyle name="40% - Accent1 163 4" xfId="21903"/>
    <cellStyle name="40% - Accent1 163 4 2" xfId="39327"/>
    <cellStyle name="40% - Accent1 163 5" xfId="28050"/>
    <cellStyle name="40% - Accent1 163 5 2" xfId="39328"/>
    <cellStyle name="40% - Accent1 163 6" xfId="39329"/>
    <cellStyle name="40% - Accent1 164" xfId="7132"/>
    <cellStyle name="40% - Accent1 164 2" xfId="21905"/>
    <cellStyle name="40% - Accent1 164 2 2" xfId="39330"/>
    <cellStyle name="40% - Accent1 164 3" xfId="28052"/>
    <cellStyle name="40% - Accent1 164 3 2" xfId="39331"/>
    <cellStyle name="40% - Accent1 164 4" xfId="39332"/>
    <cellStyle name="40% - Accent1 165" xfId="7133"/>
    <cellStyle name="40% - Accent1 165 2" xfId="21906"/>
    <cellStyle name="40% - Accent1 165 2 2" xfId="39333"/>
    <cellStyle name="40% - Accent1 165 3" xfId="28053"/>
    <cellStyle name="40% - Accent1 165 3 2" xfId="39334"/>
    <cellStyle name="40% - Accent1 165 4" xfId="39335"/>
    <cellStyle name="40% - Accent1 166" xfId="7134"/>
    <cellStyle name="40% - Accent1 166 2" xfId="21907"/>
    <cellStyle name="40% - Accent1 166 2 2" xfId="39336"/>
    <cellStyle name="40% - Accent1 166 3" xfId="28054"/>
    <cellStyle name="40% - Accent1 166 3 2" xfId="39337"/>
    <cellStyle name="40% - Accent1 166 4" xfId="39338"/>
    <cellStyle name="40% - Accent1 167" xfId="7135"/>
    <cellStyle name="40% - Accent1 167 2" xfId="21908"/>
    <cellStyle name="40% - Accent1 167 2 2" xfId="39339"/>
    <cellStyle name="40% - Accent1 167 3" xfId="28055"/>
    <cellStyle name="40% - Accent1 167 3 2" xfId="39340"/>
    <cellStyle name="40% - Accent1 167 4" xfId="39341"/>
    <cellStyle name="40% - Accent1 168" xfId="7136"/>
    <cellStyle name="40% - Accent1 168 2" xfId="21909"/>
    <cellStyle name="40% - Accent1 168 2 2" xfId="39342"/>
    <cellStyle name="40% - Accent1 168 3" xfId="28056"/>
    <cellStyle name="40% - Accent1 168 3 2" xfId="39343"/>
    <cellStyle name="40% - Accent1 168 4" xfId="39344"/>
    <cellStyle name="40% - Accent1 169" xfId="7137"/>
    <cellStyle name="40% - Accent1 169 2" xfId="21910"/>
    <cellStyle name="40% - Accent1 169 2 2" xfId="39345"/>
    <cellStyle name="40% - Accent1 169 3" xfId="28057"/>
    <cellStyle name="40% - Accent1 169 3 2" xfId="39346"/>
    <cellStyle name="40% - Accent1 169 4" xfId="39347"/>
    <cellStyle name="40% - Accent1 17" xfId="1382"/>
    <cellStyle name="40% - Accent1 17 2" xfId="7138"/>
    <cellStyle name="40% - Accent1 17 2 2" xfId="21911"/>
    <cellStyle name="40% - Accent1 17 2 2 2" xfId="39348"/>
    <cellStyle name="40% - Accent1 17 2 3" xfId="28058"/>
    <cellStyle name="40% - Accent1 17 2 3 2" xfId="39349"/>
    <cellStyle name="40% - Accent1 17 2 4" xfId="39350"/>
    <cellStyle name="40% - Accent1 17 3" xfId="4114"/>
    <cellStyle name="40% - Accent1 17 3 2" xfId="18918"/>
    <cellStyle name="40% - Accent1 17 3 2 2" xfId="39351"/>
    <cellStyle name="40% - Accent1 17 3 3" xfId="39352"/>
    <cellStyle name="40% - Accent1 17 4" xfId="16567"/>
    <cellStyle name="40% - Accent1 17 4 2" xfId="39353"/>
    <cellStyle name="40% - Accent1 17 5" xfId="25127"/>
    <cellStyle name="40% - Accent1 17 5 2" xfId="39354"/>
    <cellStyle name="40% - Accent1 17 6" xfId="39355"/>
    <cellStyle name="40% - Accent1 170" xfId="7139"/>
    <cellStyle name="40% - Accent1 170 2" xfId="21912"/>
    <cellStyle name="40% - Accent1 170 2 2" xfId="39356"/>
    <cellStyle name="40% - Accent1 170 3" xfId="28059"/>
    <cellStyle name="40% - Accent1 170 3 2" xfId="39357"/>
    <cellStyle name="40% - Accent1 170 4" xfId="39358"/>
    <cellStyle name="40% - Accent1 171" xfId="7140"/>
    <cellStyle name="40% - Accent1 171 2" xfId="21913"/>
    <cellStyle name="40% - Accent1 171 2 2" xfId="39359"/>
    <cellStyle name="40% - Accent1 171 3" xfId="28060"/>
    <cellStyle name="40% - Accent1 171 3 2" xfId="39360"/>
    <cellStyle name="40% - Accent1 171 4" xfId="39361"/>
    <cellStyle name="40% - Accent1 172" xfId="7141"/>
    <cellStyle name="40% - Accent1 172 2" xfId="21914"/>
    <cellStyle name="40% - Accent1 172 2 2" xfId="39362"/>
    <cellStyle name="40% - Accent1 172 3" xfId="28061"/>
    <cellStyle name="40% - Accent1 172 3 2" xfId="39363"/>
    <cellStyle name="40% - Accent1 172 4" xfId="39364"/>
    <cellStyle name="40% - Accent1 173" xfId="7142"/>
    <cellStyle name="40% - Accent1 173 2" xfId="21915"/>
    <cellStyle name="40% - Accent1 173 2 2" xfId="39365"/>
    <cellStyle name="40% - Accent1 173 3" xfId="28062"/>
    <cellStyle name="40% - Accent1 173 3 2" xfId="39366"/>
    <cellStyle name="40% - Accent1 173 4" xfId="39367"/>
    <cellStyle name="40% - Accent1 174" xfId="7143"/>
    <cellStyle name="40% - Accent1 174 2" xfId="21916"/>
    <cellStyle name="40% - Accent1 174 2 2" xfId="39368"/>
    <cellStyle name="40% - Accent1 174 3" xfId="28063"/>
    <cellStyle name="40% - Accent1 174 3 2" xfId="39369"/>
    <cellStyle name="40% - Accent1 174 4" xfId="39370"/>
    <cellStyle name="40% - Accent1 175" xfId="7144"/>
    <cellStyle name="40% - Accent1 175 2" xfId="21917"/>
    <cellStyle name="40% - Accent1 175 2 2" xfId="39371"/>
    <cellStyle name="40% - Accent1 175 3" xfId="28064"/>
    <cellStyle name="40% - Accent1 175 3 2" xfId="39372"/>
    <cellStyle name="40% - Accent1 175 4" xfId="39373"/>
    <cellStyle name="40% - Accent1 176" xfId="7145"/>
    <cellStyle name="40% - Accent1 176 2" xfId="21918"/>
    <cellStyle name="40% - Accent1 176 2 2" xfId="39374"/>
    <cellStyle name="40% - Accent1 176 3" xfId="28065"/>
    <cellStyle name="40% - Accent1 176 3 2" xfId="39375"/>
    <cellStyle name="40% - Accent1 176 4" xfId="39376"/>
    <cellStyle name="40% - Accent1 177" xfId="7146"/>
    <cellStyle name="40% - Accent1 177 2" xfId="21919"/>
    <cellStyle name="40% - Accent1 177 2 2" xfId="39377"/>
    <cellStyle name="40% - Accent1 177 3" xfId="28066"/>
    <cellStyle name="40% - Accent1 177 3 2" xfId="39378"/>
    <cellStyle name="40% - Accent1 177 4" xfId="39379"/>
    <cellStyle name="40% - Accent1 178" xfId="7147"/>
    <cellStyle name="40% - Accent1 178 2" xfId="21920"/>
    <cellStyle name="40% - Accent1 178 2 2" xfId="39380"/>
    <cellStyle name="40% - Accent1 178 3" xfId="28067"/>
    <cellStyle name="40% - Accent1 178 3 2" xfId="39381"/>
    <cellStyle name="40% - Accent1 178 4" xfId="39382"/>
    <cellStyle name="40% - Accent1 179" xfId="7148"/>
    <cellStyle name="40% - Accent1 179 2" xfId="21921"/>
    <cellStyle name="40% - Accent1 179 2 2" xfId="39383"/>
    <cellStyle name="40% - Accent1 179 3" xfId="28068"/>
    <cellStyle name="40% - Accent1 179 3 2" xfId="39384"/>
    <cellStyle name="40% - Accent1 179 4" xfId="39385"/>
    <cellStyle name="40% - Accent1 18" xfId="1383"/>
    <cellStyle name="40% - Accent1 18 2" xfId="7149"/>
    <cellStyle name="40% - Accent1 18 2 2" xfId="21922"/>
    <cellStyle name="40% - Accent1 18 2 2 2" xfId="39386"/>
    <cellStyle name="40% - Accent1 18 2 3" xfId="28069"/>
    <cellStyle name="40% - Accent1 18 2 3 2" xfId="39387"/>
    <cellStyle name="40% - Accent1 18 2 4" xfId="39388"/>
    <cellStyle name="40% - Accent1 18 3" xfId="4115"/>
    <cellStyle name="40% - Accent1 18 3 2" xfId="18919"/>
    <cellStyle name="40% - Accent1 18 3 2 2" xfId="39389"/>
    <cellStyle name="40% - Accent1 18 3 3" xfId="39390"/>
    <cellStyle name="40% - Accent1 18 4" xfId="16568"/>
    <cellStyle name="40% - Accent1 18 4 2" xfId="39391"/>
    <cellStyle name="40% - Accent1 18 5" xfId="25128"/>
    <cellStyle name="40% - Accent1 18 5 2" xfId="39392"/>
    <cellStyle name="40% - Accent1 18 6" xfId="39393"/>
    <cellStyle name="40% - Accent1 180" xfId="7150"/>
    <cellStyle name="40% - Accent1 180 2" xfId="21923"/>
    <cellStyle name="40% - Accent1 180 2 2" xfId="39394"/>
    <cellStyle name="40% - Accent1 180 3" xfId="28070"/>
    <cellStyle name="40% - Accent1 180 3 2" xfId="39395"/>
    <cellStyle name="40% - Accent1 180 4" xfId="39396"/>
    <cellStyle name="40% - Accent1 181" xfId="7151"/>
    <cellStyle name="40% - Accent1 181 2" xfId="21924"/>
    <cellStyle name="40% - Accent1 181 2 2" xfId="39397"/>
    <cellStyle name="40% - Accent1 181 3" xfId="28071"/>
    <cellStyle name="40% - Accent1 181 3 2" xfId="39398"/>
    <cellStyle name="40% - Accent1 181 4" xfId="39399"/>
    <cellStyle name="40% - Accent1 182" xfId="7152"/>
    <cellStyle name="40% - Accent1 182 2" xfId="21925"/>
    <cellStyle name="40% - Accent1 182 2 2" xfId="39400"/>
    <cellStyle name="40% - Accent1 182 3" xfId="28072"/>
    <cellStyle name="40% - Accent1 182 3 2" xfId="39401"/>
    <cellStyle name="40% - Accent1 182 4" xfId="39402"/>
    <cellStyle name="40% - Accent1 183" xfId="7153"/>
    <cellStyle name="40% - Accent1 183 2" xfId="21926"/>
    <cellStyle name="40% - Accent1 183 2 2" xfId="39403"/>
    <cellStyle name="40% - Accent1 183 3" xfId="28073"/>
    <cellStyle name="40% - Accent1 183 3 2" xfId="39404"/>
    <cellStyle name="40% - Accent1 183 4" xfId="39405"/>
    <cellStyle name="40% - Accent1 184" xfId="7154"/>
    <cellStyle name="40% - Accent1 184 2" xfId="21927"/>
    <cellStyle name="40% - Accent1 184 2 2" xfId="39406"/>
    <cellStyle name="40% - Accent1 184 3" xfId="28074"/>
    <cellStyle name="40% - Accent1 184 3 2" xfId="39407"/>
    <cellStyle name="40% - Accent1 184 4" xfId="39408"/>
    <cellStyle name="40% - Accent1 185" xfId="7155"/>
    <cellStyle name="40% - Accent1 185 2" xfId="21928"/>
    <cellStyle name="40% - Accent1 185 2 2" xfId="39409"/>
    <cellStyle name="40% - Accent1 185 3" xfId="28075"/>
    <cellStyle name="40% - Accent1 185 3 2" xfId="39410"/>
    <cellStyle name="40% - Accent1 185 4" xfId="39411"/>
    <cellStyle name="40% - Accent1 186" xfId="7156"/>
    <cellStyle name="40% - Accent1 186 2" xfId="21929"/>
    <cellStyle name="40% - Accent1 186 2 2" xfId="39412"/>
    <cellStyle name="40% - Accent1 186 3" xfId="28076"/>
    <cellStyle name="40% - Accent1 186 3 2" xfId="39413"/>
    <cellStyle name="40% - Accent1 186 4" xfId="39414"/>
    <cellStyle name="40% - Accent1 187" xfId="7157"/>
    <cellStyle name="40% - Accent1 187 2" xfId="21930"/>
    <cellStyle name="40% - Accent1 187 2 2" xfId="39415"/>
    <cellStyle name="40% - Accent1 187 3" xfId="28077"/>
    <cellStyle name="40% - Accent1 187 3 2" xfId="39416"/>
    <cellStyle name="40% - Accent1 187 4" xfId="39417"/>
    <cellStyle name="40% - Accent1 188" xfId="7158"/>
    <cellStyle name="40% - Accent1 188 2" xfId="21931"/>
    <cellStyle name="40% - Accent1 188 2 2" xfId="39418"/>
    <cellStyle name="40% - Accent1 188 3" xfId="28078"/>
    <cellStyle name="40% - Accent1 188 3 2" xfId="39419"/>
    <cellStyle name="40% - Accent1 188 4" xfId="39420"/>
    <cellStyle name="40% - Accent1 189" xfId="7159"/>
    <cellStyle name="40% - Accent1 189 2" xfId="21932"/>
    <cellStyle name="40% - Accent1 189 2 2" xfId="39421"/>
    <cellStyle name="40% - Accent1 189 3" xfId="28079"/>
    <cellStyle name="40% - Accent1 189 3 2" xfId="39422"/>
    <cellStyle name="40% - Accent1 189 4" xfId="39423"/>
    <cellStyle name="40% - Accent1 19" xfId="1384"/>
    <cellStyle name="40% - Accent1 19 2" xfId="7160"/>
    <cellStyle name="40% - Accent1 19 2 2" xfId="21933"/>
    <cellStyle name="40% - Accent1 19 2 2 2" xfId="39424"/>
    <cellStyle name="40% - Accent1 19 2 3" xfId="28080"/>
    <cellStyle name="40% - Accent1 19 2 3 2" xfId="39425"/>
    <cellStyle name="40% - Accent1 19 2 4" xfId="39426"/>
    <cellStyle name="40% - Accent1 19 3" xfId="4116"/>
    <cellStyle name="40% - Accent1 19 3 2" xfId="18920"/>
    <cellStyle name="40% - Accent1 19 3 2 2" xfId="39427"/>
    <cellStyle name="40% - Accent1 19 3 3" xfId="39428"/>
    <cellStyle name="40% - Accent1 19 4" xfId="16569"/>
    <cellStyle name="40% - Accent1 19 4 2" xfId="39429"/>
    <cellStyle name="40% - Accent1 19 5" xfId="25129"/>
    <cellStyle name="40% - Accent1 19 5 2" xfId="39430"/>
    <cellStyle name="40% - Accent1 19 6" xfId="39431"/>
    <cellStyle name="40% - Accent1 190" xfId="7161"/>
    <cellStyle name="40% - Accent1 190 2" xfId="21934"/>
    <cellStyle name="40% - Accent1 190 2 2" xfId="39432"/>
    <cellStyle name="40% - Accent1 190 3" xfId="28081"/>
    <cellStyle name="40% - Accent1 190 3 2" xfId="39433"/>
    <cellStyle name="40% - Accent1 190 4" xfId="39434"/>
    <cellStyle name="40% - Accent1 191" xfId="7162"/>
    <cellStyle name="40% - Accent1 191 2" xfId="21935"/>
    <cellStyle name="40% - Accent1 191 2 2" xfId="39435"/>
    <cellStyle name="40% - Accent1 191 3" xfId="28082"/>
    <cellStyle name="40% - Accent1 191 3 2" xfId="39436"/>
    <cellStyle name="40% - Accent1 191 4" xfId="39437"/>
    <cellStyle name="40% - Accent1 192" xfId="7163"/>
    <cellStyle name="40% - Accent1 192 2" xfId="21936"/>
    <cellStyle name="40% - Accent1 192 2 2" xfId="39438"/>
    <cellStyle name="40% - Accent1 192 3" xfId="28083"/>
    <cellStyle name="40% - Accent1 192 3 2" xfId="39439"/>
    <cellStyle name="40% - Accent1 192 4" xfId="39440"/>
    <cellStyle name="40% - Accent1 193" xfId="7164"/>
    <cellStyle name="40% - Accent1 193 2" xfId="21937"/>
    <cellStyle name="40% - Accent1 193 2 2" xfId="39441"/>
    <cellStyle name="40% - Accent1 193 3" xfId="28084"/>
    <cellStyle name="40% - Accent1 193 3 2" xfId="39442"/>
    <cellStyle name="40% - Accent1 193 4" xfId="39443"/>
    <cellStyle name="40% - Accent1 194" xfId="7165"/>
    <cellStyle name="40% - Accent1 194 2" xfId="21938"/>
    <cellStyle name="40% - Accent1 194 2 2" xfId="39444"/>
    <cellStyle name="40% - Accent1 194 3" xfId="28085"/>
    <cellStyle name="40% - Accent1 194 3 2" xfId="39445"/>
    <cellStyle name="40% - Accent1 194 4" xfId="39446"/>
    <cellStyle name="40% - Accent1 195" xfId="7166"/>
    <cellStyle name="40% - Accent1 195 2" xfId="21939"/>
    <cellStyle name="40% - Accent1 195 2 2" xfId="39447"/>
    <cellStyle name="40% - Accent1 195 3" xfId="28086"/>
    <cellStyle name="40% - Accent1 195 3 2" xfId="39448"/>
    <cellStyle name="40% - Accent1 195 4" xfId="39449"/>
    <cellStyle name="40% - Accent1 196" xfId="7167"/>
    <cellStyle name="40% - Accent1 196 2" xfId="21940"/>
    <cellStyle name="40% - Accent1 196 2 2" xfId="39450"/>
    <cellStyle name="40% - Accent1 196 3" xfId="28087"/>
    <cellStyle name="40% - Accent1 196 3 2" xfId="39451"/>
    <cellStyle name="40% - Accent1 196 4" xfId="39452"/>
    <cellStyle name="40% - Accent1 197" xfId="7168"/>
    <cellStyle name="40% - Accent1 197 2" xfId="21941"/>
    <cellStyle name="40% - Accent1 197 2 2" xfId="39453"/>
    <cellStyle name="40% - Accent1 197 3" xfId="28088"/>
    <cellStyle name="40% - Accent1 197 3 2" xfId="39454"/>
    <cellStyle name="40% - Accent1 197 4" xfId="39455"/>
    <cellStyle name="40% - Accent1 198" xfId="7169"/>
    <cellStyle name="40% - Accent1 198 2" xfId="21942"/>
    <cellStyle name="40% - Accent1 198 2 2" xfId="39456"/>
    <cellStyle name="40% - Accent1 198 3" xfId="28089"/>
    <cellStyle name="40% - Accent1 198 3 2" xfId="39457"/>
    <cellStyle name="40% - Accent1 198 4" xfId="39458"/>
    <cellStyle name="40% - Accent1 199" xfId="7170"/>
    <cellStyle name="40% - Accent1 199 2" xfId="21943"/>
    <cellStyle name="40% - Accent1 199 2 2" xfId="39459"/>
    <cellStyle name="40% - Accent1 199 3" xfId="28090"/>
    <cellStyle name="40% - Accent1 199 3 2" xfId="39460"/>
    <cellStyle name="40% - Accent1 199 4" xfId="39461"/>
    <cellStyle name="40% - Accent1 2" xfId="22"/>
    <cellStyle name="40% - Accent1 2 10" xfId="1385"/>
    <cellStyle name="40% - Accent1 2 10 2" xfId="4117"/>
    <cellStyle name="40% - Accent1 2 10 2 2" xfId="18921"/>
    <cellStyle name="40% - Accent1 2 10 2 2 2" xfId="39462"/>
    <cellStyle name="40% - Accent1 2 10 2 3" xfId="39463"/>
    <cellStyle name="40% - Accent1 2 10 3" xfId="16570"/>
    <cellStyle name="40% - Accent1 2 10 3 2" xfId="39464"/>
    <cellStyle name="40% - Accent1 2 10 4" xfId="25130"/>
    <cellStyle name="40% - Accent1 2 10 4 2" xfId="39465"/>
    <cellStyle name="40% - Accent1 2 10 5" xfId="39466"/>
    <cellStyle name="40% - Accent1 2 11" xfId="424"/>
    <cellStyle name="40% - Accent1 2 11 2" xfId="3247"/>
    <cellStyle name="40% - Accent1 2 11 2 2" xfId="18051"/>
    <cellStyle name="40% - Accent1 2 11 2 2 2" xfId="39467"/>
    <cellStyle name="40% - Accent1 2 11 2 3" xfId="39468"/>
    <cellStyle name="40% - Accent1 2 11 3" xfId="15700"/>
    <cellStyle name="40% - Accent1 2 11 3 2" xfId="39469"/>
    <cellStyle name="40% - Accent1 2 11 4" xfId="24283"/>
    <cellStyle name="40% - Accent1 2 11 4 2" xfId="39470"/>
    <cellStyle name="40% - Accent1 2 11 5" xfId="39471"/>
    <cellStyle name="40% - Accent1 2 12" xfId="299"/>
    <cellStyle name="40% - Accent1 2 12 2" xfId="7171"/>
    <cellStyle name="40% - Accent1 2 12 2 2" xfId="21944"/>
    <cellStyle name="40% - Accent1 2 12 2 2 2" xfId="39472"/>
    <cellStyle name="40% - Accent1 2 12 2 3" xfId="39473"/>
    <cellStyle name="40% - Accent1 2 12 3" xfId="15580"/>
    <cellStyle name="40% - Accent1 2 12 3 2" xfId="39474"/>
    <cellStyle name="40% - Accent1 2 12 4" xfId="24194"/>
    <cellStyle name="40% - Accent1 2 12 4 2" xfId="39475"/>
    <cellStyle name="40% - Accent1 2 12 5" xfId="39476"/>
    <cellStyle name="40% - Accent1 2 13" xfId="3127"/>
    <cellStyle name="40% - Accent1 2 13 2" xfId="17931"/>
    <cellStyle name="40% - Accent1 2 13 2 2" xfId="39477"/>
    <cellStyle name="40% - Accent1 2 13 3" xfId="39478"/>
    <cellStyle name="40% - Accent1 2 14" xfId="15354"/>
    <cellStyle name="40% - Accent1 2 14 2" xfId="39479"/>
    <cellStyle name="40% - Accent1 2 15" xfId="23953"/>
    <cellStyle name="40% - Accent1 2 15 2" xfId="39480"/>
    <cellStyle name="40% - Accent1 2 16" xfId="39481"/>
    <cellStyle name="40% - Accent1 2 2" xfId="23"/>
    <cellStyle name="40% - Accent1 2 2 10" xfId="15355"/>
    <cellStyle name="40% - Accent1 2 2 10 2" xfId="39482"/>
    <cellStyle name="40% - Accent1 2 2 11" xfId="23954"/>
    <cellStyle name="40% - Accent1 2 2 11 2" xfId="39483"/>
    <cellStyle name="40% - Accent1 2 2 12" xfId="39484"/>
    <cellStyle name="40% - Accent1 2 2 2" xfId="91"/>
    <cellStyle name="40% - Accent1 2 2 2 2" xfId="190"/>
    <cellStyle name="40% - Accent1 2 2 2 2 2" xfId="1386"/>
    <cellStyle name="40% - Accent1 2 2 2 2 2 2" xfId="16571"/>
    <cellStyle name="40% - Accent1 2 2 2 2 2 2 2" xfId="39485"/>
    <cellStyle name="40% - Accent1 2 2 2 2 2 3" xfId="39486"/>
    <cellStyle name="40% - Accent1 2 2 2 2 3" xfId="4118"/>
    <cellStyle name="40% - Accent1 2 2 2 2 3 2" xfId="18922"/>
    <cellStyle name="40% - Accent1 2 2 2 2 3 2 2" xfId="39487"/>
    <cellStyle name="40% - Accent1 2 2 2 2 3 3" xfId="39488"/>
    <cellStyle name="40% - Accent1 2 2 2 2 4" xfId="15507"/>
    <cellStyle name="40% - Accent1 2 2 2 2 4 2" xfId="39489"/>
    <cellStyle name="40% - Accent1 2 2 2 2 5" xfId="24110"/>
    <cellStyle name="40% - Accent1 2 2 2 2 5 2" xfId="39490"/>
    <cellStyle name="40% - Accent1 2 2 2 2 6" xfId="39491"/>
    <cellStyle name="40% - Accent1 2 2 2 3" xfId="479"/>
    <cellStyle name="40% - Accent1 2 2 2 3 2" xfId="3297"/>
    <cellStyle name="40% - Accent1 2 2 2 3 2 2" xfId="18101"/>
    <cellStyle name="40% - Accent1 2 2 2 3 2 2 2" xfId="39492"/>
    <cellStyle name="40% - Accent1 2 2 2 3 2 3" xfId="39493"/>
    <cellStyle name="40% - Accent1 2 2 2 3 3" xfId="15750"/>
    <cellStyle name="40% - Accent1 2 2 2 3 3 2" xfId="39494"/>
    <cellStyle name="40% - Accent1 2 2 2 3 4" xfId="24334"/>
    <cellStyle name="40% - Accent1 2 2 2 3 4 2" xfId="39495"/>
    <cellStyle name="40% - Accent1 2 2 2 3 5" xfId="39496"/>
    <cellStyle name="40% - Accent1 2 2 2 4" xfId="349"/>
    <cellStyle name="40% - Accent1 2 2 2 4 2" xfId="15630"/>
    <cellStyle name="40% - Accent1 2 2 2 4 2 2" xfId="39497"/>
    <cellStyle name="40% - Accent1 2 2 2 4 3" xfId="39498"/>
    <cellStyle name="40% - Accent1 2 2 2 5" xfId="3177"/>
    <cellStyle name="40% - Accent1 2 2 2 5 2" xfId="17981"/>
    <cellStyle name="40% - Accent1 2 2 2 5 2 2" xfId="39499"/>
    <cellStyle name="40% - Accent1 2 2 2 5 3" xfId="39500"/>
    <cellStyle name="40% - Accent1 2 2 2 6" xfId="15412"/>
    <cellStyle name="40% - Accent1 2 2 2 6 2" xfId="39501"/>
    <cellStyle name="40% - Accent1 2 2 2 7" xfId="24012"/>
    <cellStyle name="40% - Accent1 2 2 2 7 2" xfId="39502"/>
    <cellStyle name="40% - Accent1 2 2 2 8" xfId="39503"/>
    <cellStyle name="40% - Accent1 2 2 3" xfId="139"/>
    <cellStyle name="40% - Accent1 2 2 3 2" xfId="1387"/>
    <cellStyle name="40% - Accent1 2 2 3 2 2" xfId="16572"/>
    <cellStyle name="40% - Accent1 2 2 3 2 2 2" xfId="39504"/>
    <cellStyle name="40% - Accent1 2 2 3 2 3" xfId="39505"/>
    <cellStyle name="40% - Accent1 2 2 3 3" xfId="4119"/>
    <cellStyle name="40% - Accent1 2 2 3 3 2" xfId="18923"/>
    <cellStyle name="40% - Accent1 2 2 3 3 2 2" xfId="39506"/>
    <cellStyle name="40% - Accent1 2 2 3 3 3" xfId="39507"/>
    <cellStyle name="40% - Accent1 2 2 3 4" xfId="15458"/>
    <cellStyle name="40% - Accent1 2 2 3 4 2" xfId="39508"/>
    <cellStyle name="40% - Accent1 2 2 3 5" xfId="24060"/>
    <cellStyle name="40% - Accent1 2 2 3 5 2" xfId="39509"/>
    <cellStyle name="40% - Accent1 2 2 3 6" xfId="39510"/>
    <cellStyle name="40% - Accent1 2 2 4" xfId="1388"/>
    <cellStyle name="40% - Accent1 2 2 4 2" xfId="4120"/>
    <cellStyle name="40% - Accent1 2 2 4 2 2" xfId="18924"/>
    <cellStyle name="40% - Accent1 2 2 4 2 2 2" xfId="39511"/>
    <cellStyle name="40% - Accent1 2 2 4 2 3" xfId="39512"/>
    <cellStyle name="40% - Accent1 2 2 4 3" xfId="16573"/>
    <cellStyle name="40% - Accent1 2 2 4 3 2" xfId="39513"/>
    <cellStyle name="40% - Accent1 2 2 4 4" xfId="25131"/>
    <cellStyle name="40% - Accent1 2 2 4 4 2" xfId="39514"/>
    <cellStyle name="40% - Accent1 2 2 4 5" xfId="39515"/>
    <cellStyle name="40% - Accent1 2 2 5" xfId="1389"/>
    <cellStyle name="40% - Accent1 2 2 5 2" xfId="4121"/>
    <cellStyle name="40% - Accent1 2 2 5 2 2" xfId="18925"/>
    <cellStyle name="40% - Accent1 2 2 5 2 2 2" xfId="39516"/>
    <cellStyle name="40% - Accent1 2 2 5 2 3" xfId="39517"/>
    <cellStyle name="40% - Accent1 2 2 5 3" xfId="16574"/>
    <cellStyle name="40% - Accent1 2 2 5 3 2" xfId="39518"/>
    <cellStyle name="40% - Accent1 2 2 5 4" xfId="25132"/>
    <cellStyle name="40% - Accent1 2 2 5 4 2" xfId="39519"/>
    <cellStyle name="40% - Accent1 2 2 5 5" xfId="39520"/>
    <cellStyle name="40% - Accent1 2 2 6" xfId="1390"/>
    <cellStyle name="40% - Accent1 2 2 6 2" xfId="4122"/>
    <cellStyle name="40% - Accent1 2 2 6 2 2" xfId="18926"/>
    <cellStyle name="40% - Accent1 2 2 6 2 2 2" xfId="39521"/>
    <cellStyle name="40% - Accent1 2 2 6 2 3" xfId="39522"/>
    <cellStyle name="40% - Accent1 2 2 6 3" xfId="16575"/>
    <cellStyle name="40% - Accent1 2 2 6 3 2" xfId="39523"/>
    <cellStyle name="40% - Accent1 2 2 6 4" xfId="25133"/>
    <cellStyle name="40% - Accent1 2 2 6 4 2" xfId="39524"/>
    <cellStyle name="40% - Accent1 2 2 6 5" xfId="39525"/>
    <cellStyle name="40% - Accent1 2 2 7" xfId="425"/>
    <cellStyle name="40% - Accent1 2 2 7 2" xfId="3248"/>
    <cellStyle name="40% - Accent1 2 2 7 2 2" xfId="18052"/>
    <cellStyle name="40% - Accent1 2 2 7 2 2 2" xfId="39526"/>
    <cellStyle name="40% - Accent1 2 2 7 2 3" xfId="39527"/>
    <cellStyle name="40% - Accent1 2 2 7 3" xfId="15701"/>
    <cellStyle name="40% - Accent1 2 2 7 3 2" xfId="39528"/>
    <cellStyle name="40% - Accent1 2 2 7 4" xfId="24284"/>
    <cellStyle name="40% - Accent1 2 2 7 4 2" xfId="39529"/>
    <cellStyle name="40% - Accent1 2 2 7 5" xfId="39530"/>
    <cellStyle name="40% - Accent1 2 2 8" xfId="300"/>
    <cellStyle name="40% - Accent1 2 2 8 2" xfId="7172"/>
    <cellStyle name="40% - Accent1 2 2 8 2 2" xfId="21945"/>
    <cellStyle name="40% - Accent1 2 2 8 2 2 2" xfId="39531"/>
    <cellStyle name="40% - Accent1 2 2 8 2 3" xfId="39532"/>
    <cellStyle name="40% - Accent1 2 2 8 3" xfId="15581"/>
    <cellStyle name="40% - Accent1 2 2 8 3 2" xfId="39533"/>
    <cellStyle name="40% - Accent1 2 2 8 4" xfId="24195"/>
    <cellStyle name="40% - Accent1 2 2 8 4 2" xfId="39534"/>
    <cellStyle name="40% - Accent1 2 2 8 5" xfId="39535"/>
    <cellStyle name="40% - Accent1 2 2 9" xfId="3128"/>
    <cellStyle name="40% - Accent1 2 2 9 2" xfId="17932"/>
    <cellStyle name="40% - Accent1 2 2 9 2 2" xfId="39536"/>
    <cellStyle name="40% - Accent1 2 2 9 3" xfId="39537"/>
    <cellStyle name="40% - Accent1 2 3" xfId="90"/>
    <cellStyle name="40% - Accent1 2 3 2" xfId="189"/>
    <cellStyle name="40% - Accent1 2 3 2 2" xfId="1392"/>
    <cellStyle name="40% - Accent1 2 3 2 2 2" xfId="4124"/>
    <cellStyle name="40% - Accent1 2 3 2 2 2 2" xfId="18928"/>
    <cellStyle name="40% - Accent1 2 3 2 2 2 2 2" xfId="39538"/>
    <cellStyle name="40% - Accent1 2 3 2 2 2 3" xfId="39539"/>
    <cellStyle name="40% - Accent1 2 3 2 2 3" xfId="16577"/>
    <cellStyle name="40% - Accent1 2 3 2 2 3 2" xfId="39540"/>
    <cellStyle name="40% - Accent1 2 3 2 2 4" xfId="25134"/>
    <cellStyle name="40% - Accent1 2 3 2 2 4 2" xfId="39541"/>
    <cellStyle name="40% - Accent1 2 3 2 2 5" xfId="39542"/>
    <cellStyle name="40% - Accent1 2 3 2 3" xfId="1391"/>
    <cellStyle name="40% - Accent1 2 3 2 3 2" xfId="16576"/>
    <cellStyle name="40% - Accent1 2 3 2 3 2 2" xfId="39543"/>
    <cellStyle name="40% - Accent1 2 3 2 3 3" xfId="39544"/>
    <cellStyle name="40% - Accent1 2 3 2 4" xfId="4123"/>
    <cellStyle name="40% - Accent1 2 3 2 4 2" xfId="18927"/>
    <cellStyle name="40% - Accent1 2 3 2 4 2 2" xfId="39545"/>
    <cellStyle name="40% - Accent1 2 3 2 4 3" xfId="39546"/>
    <cellStyle name="40% - Accent1 2 3 2 5" xfId="15506"/>
    <cellStyle name="40% - Accent1 2 3 2 5 2" xfId="39547"/>
    <cellStyle name="40% - Accent1 2 3 2 6" xfId="24109"/>
    <cellStyle name="40% - Accent1 2 3 2 6 2" xfId="39548"/>
    <cellStyle name="40% - Accent1 2 3 2 7" xfId="39549"/>
    <cellStyle name="40% - Accent1 2 3 3" xfId="1393"/>
    <cellStyle name="40% - Accent1 2 3 3 2" xfId="4125"/>
    <cellStyle name="40% - Accent1 2 3 3 2 2" xfId="18929"/>
    <cellStyle name="40% - Accent1 2 3 3 2 2 2" xfId="39550"/>
    <cellStyle name="40% - Accent1 2 3 3 2 3" xfId="39551"/>
    <cellStyle name="40% - Accent1 2 3 3 3" xfId="16578"/>
    <cellStyle name="40% - Accent1 2 3 3 3 2" xfId="39552"/>
    <cellStyle name="40% - Accent1 2 3 3 4" xfId="25135"/>
    <cellStyle name="40% - Accent1 2 3 3 4 2" xfId="39553"/>
    <cellStyle name="40% - Accent1 2 3 3 5" xfId="39554"/>
    <cellStyle name="40% - Accent1 2 3 4" xfId="478"/>
    <cellStyle name="40% - Accent1 2 3 4 2" xfId="3296"/>
    <cellStyle name="40% - Accent1 2 3 4 2 2" xfId="18100"/>
    <cellStyle name="40% - Accent1 2 3 4 2 2 2" xfId="39555"/>
    <cellStyle name="40% - Accent1 2 3 4 2 3" xfId="39556"/>
    <cellStyle name="40% - Accent1 2 3 4 3" xfId="15749"/>
    <cellStyle name="40% - Accent1 2 3 4 3 2" xfId="39557"/>
    <cellStyle name="40% - Accent1 2 3 4 4" xfId="24333"/>
    <cellStyle name="40% - Accent1 2 3 4 4 2" xfId="39558"/>
    <cellStyle name="40% - Accent1 2 3 4 5" xfId="39559"/>
    <cellStyle name="40% - Accent1 2 3 5" xfId="348"/>
    <cellStyle name="40% - Accent1 2 3 5 2" xfId="7173"/>
    <cellStyle name="40% - Accent1 2 3 5 2 2" xfId="21946"/>
    <cellStyle name="40% - Accent1 2 3 5 2 2 2" xfId="39560"/>
    <cellStyle name="40% - Accent1 2 3 5 2 3" xfId="39561"/>
    <cellStyle name="40% - Accent1 2 3 5 3" xfId="15629"/>
    <cellStyle name="40% - Accent1 2 3 5 3 2" xfId="39562"/>
    <cellStyle name="40% - Accent1 2 3 5 4" xfId="24230"/>
    <cellStyle name="40% - Accent1 2 3 5 4 2" xfId="39563"/>
    <cellStyle name="40% - Accent1 2 3 5 5" xfId="39564"/>
    <cellStyle name="40% - Accent1 2 3 6" xfId="3176"/>
    <cellStyle name="40% - Accent1 2 3 6 2" xfId="17980"/>
    <cellStyle name="40% - Accent1 2 3 6 2 2" xfId="39565"/>
    <cellStyle name="40% - Accent1 2 3 6 3" xfId="39566"/>
    <cellStyle name="40% - Accent1 2 3 7" xfId="15411"/>
    <cellStyle name="40% - Accent1 2 3 7 2" xfId="39567"/>
    <cellStyle name="40% - Accent1 2 3 8" xfId="24011"/>
    <cellStyle name="40% - Accent1 2 3 8 2" xfId="39568"/>
    <cellStyle name="40% - Accent1 2 3 9" xfId="39569"/>
    <cellStyle name="40% - Accent1 2 4" xfId="138"/>
    <cellStyle name="40% - Accent1 2 4 2" xfId="1395"/>
    <cellStyle name="40% - Accent1 2 4 2 2" xfId="4127"/>
    <cellStyle name="40% - Accent1 2 4 2 2 2" xfId="18931"/>
    <cellStyle name="40% - Accent1 2 4 2 2 2 2" xfId="39570"/>
    <cellStyle name="40% - Accent1 2 4 2 2 3" xfId="39571"/>
    <cellStyle name="40% - Accent1 2 4 2 3" xfId="16580"/>
    <cellStyle name="40% - Accent1 2 4 2 3 2" xfId="39572"/>
    <cellStyle name="40% - Accent1 2 4 2 4" xfId="25137"/>
    <cellStyle name="40% - Accent1 2 4 2 4 2" xfId="39573"/>
    <cellStyle name="40% - Accent1 2 4 2 5" xfId="39574"/>
    <cellStyle name="40% - Accent1 2 4 3" xfId="1394"/>
    <cellStyle name="40% - Accent1 2 4 3 2" xfId="7174"/>
    <cellStyle name="40% - Accent1 2 4 3 3" xfId="16579"/>
    <cellStyle name="40% - Accent1 2 4 3 3 2" xfId="39575"/>
    <cellStyle name="40% - Accent1 2 4 3 4" xfId="25136"/>
    <cellStyle name="40% - Accent1 2 4 3 4 2" xfId="39576"/>
    <cellStyle name="40% - Accent1 2 4 4" xfId="4126"/>
    <cellStyle name="40% - Accent1 2 4 4 2" xfId="18930"/>
    <cellStyle name="40% - Accent1 2 4 4 2 2" xfId="39577"/>
    <cellStyle name="40% - Accent1 2 4 4 3" xfId="39578"/>
    <cellStyle name="40% - Accent1 2 4 5" xfId="15457"/>
    <cellStyle name="40% - Accent1 2 4 5 2" xfId="39579"/>
    <cellStyle name="40% - Accent1 2 4 6" xfId="24059"/>
    <cellStyle name="40% - Accent1 2 4 6 2" xfId="39580"/>
    <cellStyle name="40% - Accent1 2 4 7" xfId="39581"/>
    <cellStyle name="40% - Accent1 2 5" xfId="1396"/>
    <cellStyle name="40% - Accent1 2 5 2" xfId="4128"/>
    <cellStyle name="40% - Accent1 2 5 2 2" xfId="18932"/>
    <cellStyle name="40% - Accent1 2 5 2 2 2" xfId="39582"/>
    <cellStyle name="40% - Accent1 2 5 2 3" xfId="39583"/>
    <cellStyle name="40% - Accent1 2 5 3" xfId="16581"/>
    <cellStyle name="40% - Accent1 2 5 3 2" xfId="39584"/>
    <cellStyle name="40% - Accent1 2 5 4" xfId="25138"/>
    <cellStyle name="40% - Accent1 2 5 4 2" xfId="39585"/>
    <cellStyle name="40% - Accent1 2 5 5" xfId="39586"/>
    <cellStyle name="40% - Accent1 2 6" xfId="1397"/>
    <cellStyle name="40% - Accent1 2 6 2" xfId="4129"/>
    <cellStyle name="40% - Accent1 2 6 2 2" xfId="18933"/>
    <cellStyle name="40% - Accent1 2 6 2 2 2" xfId="39587"/>
    <cellStyle name="40% - Accent1 2 6 2 3" xfId="39588"/>
    <cellStyle name="40% - Accent1 2 6 3" xfId="16582"/>
    <cellStyle name="40% - Accent1 2 6 3 2" xfId="39589"/>
    <cellStyle name="40% - Accent1 2 6 4" xfId="25139"/>
    <cellStyle name="40% - Accent1 2 6 4 2" xfId="39590"/>
    <cellStyle name="40% - Accent1 2 6 5" xfId="39591"/>
    <cellStyle name="40% - Accent1 2 7" xfId="1398"/>
    <cellStyle name="40% - Accent1 2 8" xfId="1399"/>
    <cellStyle name="40% - Accent1 2 8 2" xfId="4130"/>
    <cellStyle name="40% - Accent1 2 8 2 2" xfId="18934"/>
    <cellStyle name="40% - Accent1 2 8 2 2 2" xfId="39592"/>
    <cellStyle name="40% - Accent1 2 8 2 3" xfId="39593"/>
    <cellStyle name="40% - Accent1 2 8 3" xfId="16583"/>
    <cellStyle name="40% - Accent1 2 8 3 2" xfId="39594"/>
    <cellStyle name="40% - Accent1 2 8 4" xfId="25140"/>
    <cellStyle name="40% - Accent1 2 8 4 2" xfId="39595"/>
    <cellStyle name="40% - Accent1 2 8 5" xfId="39596"/>
    <cellStyle name="40% - Accent1 2 9" xfId="1400"/>
    <cellStyle name="40% - Accent1 2 9 2" xfId="4131"/>
    <cellStyle name="40% - Accent1 2 9 2 2" xfId="18935"/>
    <cellStyle name="40% - Accent1 2 9 2 2 2" xfId="39597"/>
    <cellStyle name="40% - Accent1 2 9 2 3" xfId="39598"/>
    <cellStyle name="40% - Accent1 2 9 3" xfId="16584"/>
    <cellStyle name="40% - Accent1 2 9 3 2" xfId="39599"/>
    <cellStyle name="40% - Accent1 2 9 4" xfId="25141"/>
    <cellStyle name="40% - Accent1 2 9 4 2" xfId="39600"/>
    <cellStyle name="40% - Accent1 2 9 5" xfId="39601"/>
    <cellStyle name="40% - Accent1 20" xfId="1401"/>
    <cellStyle name="40% - Accent1 20 2" xfId="7175"/>
    <cellStyle name="40% - Accent1 20 2 2" xfId="21947"/>
    <cellStyle name="40% - Accent1 20 2 2 2" xfId="39602"/>
    <cellStyle name="40% - Accent1 20 2 3" xfId="28091"/>
    <cellStyle name="40% - Accent1 20 2 3 2" xfId="39603"/>
    <cellStyle name="40% - Accent1 20 2 4" xfId="39604"/>
    <cellStyle name="40% - Accent1 20 3" xfId="4132"/>
    <cellStyle name="40% - Accent1 20 3 2" xfId="18936"/>
    <cellStyle name="40% - Accent1 20 3 2 2" xfId="39605"/>
    <cellStyle name="40% - Accent1 20 3 3" xfId="39606"/>
    <cellStyle name="40% - Accent1 20 4" xfId="16585"/>
    <cellStyle name="40% - Accent1 20 4 2" xfId="39607"/>
    <cellStyle name="40% - Accent1 20 5" xfId="25142"/>
    <cellStyle name="40% - Accent1 20 5 2" xfId="39608"/>
    <cellStyle name="40% - Accent1 20 6" xfId="39609"/>
    <cellStyle name="40% - Accent1 200" xfId="7176"/>
    <cellStyle name="40% - Accent1 200 2" xfId="21948"/>
    <cellStyle name="40% - Accent1 200 2 2" xfId="39610"/>
    <cellStyle name="40% - Accent1 200 3" xfId="28092"/>
    <cellStyle name="40% - Accent1 200 3 2" xfId="39611"/>
    <cellStyle name="40% - Accent1 200 4" xfId="39612"/>
    <cellStyle name="40% - Accent1 201" xfId="7177"/>
    <cellStyle name="40% - Accent1 201 2" xfId="21949"/>
    <cellStyle name="40% - Accent1 201 2 2" xfId="39613"/>
    <cellStyle name="40% - Accent1 201 3" xfId="28093"/>
    <cellStyle name="40% - Accent1 201 3 2" xfId="39614"/>
    <cellStyle name="40% - Accent1 201 4" xfId="39615"/>
    <cellStyle name="40% - Accent1 202" xfId="7178"/>
    <cellStyle name="40% - Accent1 202 2" xfId="21950"/>
    <cellStyle name="40% - Accent1 202 2 2" xfId="39616"/>
    <cellStyle name="40% - Accent1 202 3" xfId="28094"/>
    <cellStyle name="40% - Accent1 202 3 2" xfId="39617"/>
    <cellStyle name="40% - Accent1 202 4" xfId="39618"/>
    <cellStyle name="40% - Accent1 203" xfId="7179"/>
    <cellStyle name="40% - Accent1 203 2" xfId="21951"/>
    <cellStyle name="40% - Accent1 203 2 2" xfId="39619"/>
    <cellStyle name="40% - Accent1 203 3" xfId="28095"/>
    <cellStyle name="40% - Accent1 203 3 2" xfId="39620"/>
    <cellStyle name="40% - Accent1 203 4" xfId="39621"/>
    <cellStyle name="40% - Accent1 204" xfId="7180"/>
    <cellStyle name="40% - Accent1 204 2" xfId="21952"/>
    <cellStyle name="40% - Accent1 204 2 2" xfId="39622"/>
    <cellStyle name="40% - Accent1 204 3" xfId="28096"/>
    <cellStyle name="40% - Accent1 204 3 2" xfId="39623"/>
    <cellStyle name="40% - Accent1 204 4" xfId="39624"/>
    <cellStyle name="40% - Accent1 205" xfId="7181"/>
    <cellStyle name="40% - Accent1 205 2" xfId="21953"/>
    <cellStyle name="40% - Accent1 205 2 2" xfId="39625"/>
    <cellStyle name="40% - Accent1 205 3" xfId="28097"/>
    <cellStyle name="40% - Accent1 205 3 2" xfId="39626"/>
    <cellStyle name="40% - Accent1 205 4" xfId="39627"/>
    <cellStyle name="40% - Accent1 206" xfId="7182"/>
    <cellStyle name="40% - Accent1 206 2" xfId="21954"/>
    <cellStyle name="40% - Accent1 206 2 2" xfId="39628"/>
    <cellStyle name="40% - Accent1 206 3" xfId="28098"/>
    <cellStyle name="40% - Accent1 206 3 2" xfId="39629"/>
    <cellStyle name="40% - Accent1 206 4" xfId="39630"/>
    <cellStyle name="40% - Accent1 207" xfId="7183"/>
    <cellStyle name="40% - Accent1 207 2" xfId="21955"/>
    <cellStyle name="40% - Accent1 207 2 2" xfId="39631"/>
    <cellStyle name="40% - Accent1 207 3" xfId="28099"/>
    <cellStyle name="40% - Accent1 207 3 2" xfId="39632"/>
    <cellStyle name="40% - Accent1 207 4" xfId="39633"/>
    <cellStyle name="40% - Accent1 208" xfId="7184"/>
    <cellStyle name="40% - Accent1 208 2" xfId="21956"/>
    <cellStyle name="40% - Accent1 208 2 2" xfId="39634"/>
    <cellStyle name="40% - Accent1 208 3" xfId="28100"/>
    <cellStyle name="40% - Accent1 208 3 2" xfId="39635"/>
    <cellStyle name="40% - Accent1 208 4" xfId="39636"/>
    <cellStyle name="40% - Accent1 209" xfId="7185"/>
    <cellStyle name="40% - Accent1 209 2" xfId="21957"/>
    <cellStyle name="40% - Accent1 209 2 2" xfId="39637"/>
    <cellStyle name="40% - Accent1 209 3" xfId="28101"/>
    <cellStyle name="40% - Accent1 209 3 2" xfId="39638"/>
    <cellStyle name="40% - Accent1 209 4" xfId="39639"/>
    <cellStyle name="40% - Accent1 21" xfId="1402"/>
    <cellStyle name="40% - Accent1 21 2" xfId="7186"/>
    <cellStyle name="40% - Accent1 21 2 2" xfId="21958"/>
    <cellStyle name="40% - Accent1 21 2 2 2" xfId="39640"/>
    <cellStyle name="40% - Accent1 21 2 3" xfId="28102"/>
    <cellStyle name="40% - Accent1 21 2 3 2" xfId="39641"/>
    <cellStyle name="40% - Accent1 21 2 4" xfId="39642"/>
    <cellStyle name="40% - Accent1 21 3" xfId="4133"/>
    <cellStyle name="40% - Accent1 21 3 2" xfId="18937"/>
    <cellStyle name="40% - Accent1 21 3 2 2" xfId="39643"/>
    <cellStyle name="40% - Accent1 21 3 3" xfId="39644"/>
    <cellStyle name="40% - Accent1 21 4" xfId="16586"/>
    <cellStyle name="40% - Accent1 21 4 2" xfId="39645"/>
    <cellStyle name="40% - Accent1 21 5" xfId="25143"/>
    <cellStyle name="40% - Accent1 21 5 2" xfId="39646"/>
    <cellStyle name="40% - Accent1 21 6" xfId="39647"/>
    <cellStyle name="40% - Accent1 210" xfId="7187"/>
    <cellStyle name="40% - Accent1 210 2" xfId="21959"/>
    <cellStyle name="40% - Accent1 210 2 2" xfId="39648"/>
    <cellStyle name="40% - Accent1 210 3" xfId="28103"/>
    <cellStyle name="40% - Accent1 210 3 2" xfId="39649"/>
    <cellStyle name="40% - Accent1 210 4" xfId="39650"/>
    <cellStyle name="40% - Accent1 211" xfId="7188"/>
    <cellStyle name="40% - Accent1 211 2" xfId="21960"/>
    <cellStyle name="40% - Accent1 211 2 2" xfId="39651"/>
    <cellStyle name="40% - Accent1 211 3" xfId="28104"/>
    <cellStyle name="40% - Accent1 211 3 2" xfId="39652"/>
    <cellStyle name="40% - Accent1 211 4" xfId="39653"/>
    <cellStyle name="40% - Accent1 212" xfId="7189"/>
    <cellStyle name="40% - Accent1 212 2" xfId="21961"/>
    <cellStyle name="40% - Accent1 212 2 2" xfId="39654"/>
    <cellStyle name="40% - Accent1 212 3" xfId="28105"/>
    <cellStyle name="40% - Accent1 212 3 2" xfId="39655"/>
    <cellStyle name="40% - Accent1 212 4" xfId="39656"/>
    <cellStyle name="40% - Accent1 213" xfId="7190"/>
    <cellStyle name="40% - Accent1 213 2" xfId="21962"/>
    <cellStyle name="40% - Accent1 213 2 2" xfId="39657"/>
    <cellStyle name="40% - Accent1 213 3" xfId="28106"/>
    <cellStyle name="40% - Accent1 213 3 2" xfId="39658"/>
    <cellStyle name="40% - Accent1 213 4" xfId="39659"/>
    <cellStyle name="40% - Accent1 214" xfId="7191"/>
    <cellStyle name="40% - Accent1 214 2" xfId="21963"/>
    <cellStyle name="40% - Accent1 214 2 2" xfId="39660"/>
    <cellStyle name="40% - Accent1 214 3" xfId="28107"/>
    <cellStyle name="40% - Accent1 214 3 2" xfId="39661"/>
    <cellStyle name="40% - Accent1 214 4" xfId="39662"/>
    <cellStyle name="40% - Accent1 215" xfId="7192"/>
    <cellStyle name="40% - Accent1 215 2" xfId="21964"/>
    <cellStyle name="40% - Accent1 215 2 2" xfId="39663"/>
    <cellStyle name="40% - Accent1 215 3" xfId="28108"/>
    <cellStyle name="40% - Accent1 215 3 2" xfId="39664"/>
    <cellStyle name="40% - Accent1 215 4" xfId="39665"/>
    <cellStyle name="40% - Accent1 216" xfId="7193"/>
    <cellStyle name="40% - Accent1 216 2" xfId="21965"/>
    <cellStyle name="40% - Accent1 216 2 2" xfId="39666"/>
    <cellStyle name="40% - Accent1 216 3" xfId="28109"/>
    <cellStyle name="40% - Accent1 216 3 2" xfId="39667"/>
    <cellStyle name="40% - Accent1 216 4" xfId="39668"/>
    <cellStyle name="40% - Accent1 217" xfId="7194"/>
    <cellStyle name="40% - Accent1 217 2" xfId="21966"/>
    <cellStyle name="40% - Accent1 217 2 2" xfId="39669"/>
    <cellStyle name="40% - Accent1 217 3" xfId="28110"/>
    <cellStyle name="40% - Accent1 217 3 2" xfId="39670"/>
    <cellStyle name="40% - Accent1 217 4" xfId="39671"/>
    <cellStyle name="40% - Accent1 218" xfId="7195"/>
    <cellStyle name="40% - Accent1 218 2" xfId="21967"/>
    <cellStyle name="40% - Accent1 218 2 2" xfId="39672"/>
    <cellStyle name="40% - Accent1 218 3" xfId="28111"/>
    <cellStyle name="40% - Accent1 218 3 2" xfId="39673"/>
    <cellStyle name="40% - Accent1 218 4" xfId="39674"/>
    <cellStyle name="40% - Accent1 219" xfId="7196"/>
    <cellStyle name="40% - Accent1 219 2" xfId="21968"/>
    <cellStyle name="40% - Accent1 219 2 2" xfId="39675"/>
    <cellStyle name="40% - Accent1 219 3" xfId="28112"/>
    <cellStyle name="40% - Accent1 219 3 2" xfId="39676"/>
    <cellStyle name="40% - Accent1 219 4" xfId="39677"/>
    <cellStyle name="40% - Accent1 22" xfId="7197"/>
    <cellStyle name="40% - Accent1 22 2" xfId="21969"/>
    <cellStyle name="40% - Accent1 22 2 2" xfId="39678"/>
    <cellStyle name="40% - Accent1 22 3" xfId="28113"/>
    <cellStyle name="40% - Accent1 22 3 2" xfId="39679"/>
    <cellStyle name="40% - Accent1 22 4" xfId="39680"/>
    <cellStyle name="40% - Accent1 220" xfId="7198"/>
    <cellStyle name="40% - Accent1 220 2" xfId="21970"/>
    <cellStyle name="40% - Accent1 220 2 2" xfId="39681"/>
    <cellStyle name="40% - Accent1 220 3" xfId="28114"/>
    <cellStyle name="40% - Accent1 220 3 2" xfId="39682"/>
    <cellStyle name="40% - Accent1 220 4" xfId="39683"/>
    <cellStyle name="40% - Accent1 221" xfId="7199"/>
    <cellStyle name="40% - Accent1 221 2" xfId="21971"/>
    <cellStyle name="40% - Accent1 221 2 2" xfId="39684"/>
    <cellStyle name="40% - Accent1 221 3" xfId="28115"/>
    <cellStyle name="40% - Accent1 221 3 2" xfId="39685"/>
    <cellStyle name="40% - Accent1 221 4" xfId="39686"/>
    <cellStyle name="40% - Accent1 222" xfId="7200"/>
    <cellStyle name="40% - Accent1 222 2" xfId="21972"/>
    <cellStyle name="40% - Accent1 222 2 2" xfId="39687"/>
    <cellStyle name="40% - Accent1 222 3" xfId="28116"/>
    <cellStyle name="40% - Accent1 222 3 2" xfId="39688"/>
    <cellStyle name="40% - Accent1 222 4" xfId="39689"/>
    <cellStyle name="40% - Accent1 223" xfId="7201"/>
    <cellStyle name="40% - Accent1 223 2" xfId="21973"/>
    <cellStyle name="40% - Accent1 223 2 2" xfId="39690"/>
    <cellStyle name="40% - Accent1 223 3" xfId="28117"/>
    <cellStyle name="40% - Accent1 223 3 2" xfId="39691"/>
    <cellStyle name="40% - Accent1 223 4" xfId="39692"/>
    <cellStyle name="40% - Accent1 224" xfId="7202"/>
    <cellStyle name="40% - Accent1 224 2" xfId="21974"/>
    <cellStyle name="40% - Accent1 224 2 2" xfId="39693"/>
    <cellStyle name="40% - Accent1 224 3" xfId="28118"/>
    <cellStyle name="40% - Accent1 224 3 2" xfId="39694"/>
    <cellStyle name="40% - Accent1 224 4" xfId="39695"/>
    <cellStyle name="40% - Accent1 225" xfId="7203"/>
    <cellStyle name="40% - Accent1 225 2" xfId="21975"/>
    <cellStyle name="40% - Accent1 225 2 2" xfId="39696"/>
    <cellStyle name="40% - Accent1 225 3" xfId="28119"/>
    <cellStyle name="40% - Accent1 225 3 2" xfId="39697"/>
    <cellStyle name="40% - Accent1 225 4" xfId="39698"/>
    <cellStyle name="40% - Accent1 226" xfId="7204"/>
    <cellStyle name="40% - Accent1 226 2" xfId="21976"/>
    <cellStyle name="40% - Accent1 226 2 2" xfId="39699"/>
    <cellStyle name="40% - Accent1 226 3" xfId="28120"/>
    <cellStyle name="40% - Accent1 226 3 2" xfId="39700"/>
    <cellStyle name="40% - Accent1 226 4" xfId="39701"/>
    <cellStyle name="40% - Accent1 227" xfId="7205"/>
    <cellStyle name="40% - Accent1 227 2" xfId="21977"/>
    <cellStyle name="40% - Accent1 227 2 2" xfId="39702"/>
    <cellStyle name="40% - Accent1 227 3" xfId="28121"/>
    <cellStyle name="40% - Accent1 227 3 2" xfId="39703"/>
    <cellStyle name="40% - Accent1 227 4" xfId="39704"/>
    <cellStyle name="40% - Accent1 228" xfId="7206"/>
    <cellStyle name="40% - Accent1 228 2" xfId="21978"/>
    <cellStyle name="40% - Accent1 228 2 2" xfId="39705"/>
    <cellStyle name="40% - Accent1 228 3" xfId="28122"/>
    <cellStyle name="40% - Accent1 228 3 2" xfId="39706"/>
    <cellStyle name="40% - Accent1 228 4" xfId="39707"/>
    <cellStyle name="40% - Accent1 229" xfId="7207"/>
    <cellStyle name="40% - Accent1 229 2" xfId="21979"/>
    <cellStyle name="40% - Accent1 229 2 2" xfId="39708"/>
    <cellStyle name="40% - Accent1 229 3" xfId="28123"/>
    <cellStyle name="40% - Accent1 229 3 2" xfId="39709"/>
    <cellStyle name="40% - Accent1 229 4" xfId="39710"/>
    <cellStyle name="40% - Accent1 23" xfId="7208"/>
    <cellStyle name="40% - Accent1 23 2" xfId="21980"/>
    <cellStyle name="40% - Accent1 23 2 2" xfId="39711"/>
    <cellStyle name="40% - Accent1 23 3" xfId="28124"/>
    <cellStyle name="40% - Accent1 23 3 2" xfId="39712"/>
    <cellStyle name="40% - Accent1 23 4" xfId="39713"/>
    <cellStyle name="40% - Accent1 230" xfId="7209"/>
    <cellStyle name="40% - Accent1 230 2" xfId="21981"/>
    <cellStyle name="40% - Accent1 230 2 2" xfId="39714"/>
    <cellStyle name="40% - Accent1 230 3" xfId="28125"/>
    <cellStyle name="40% - Accent1 230 3 2" xfId="39715"/>
    <cellStyle name="40% - Accent1 230 4" xfId="39716"/>
    <cellStyle name="40% - Accent1 231" xfId="7210"/>
    <cellStyle name="40% - Accent1 231 2" xfId="21982"/>
    <cellStyle name="40% - Accent1 231 2 2" xfId="39717"/>
    <cellStyle name="40% - Accent1 231 3" xfId="28126"/>
    <cellStyle name="40% - Accent1 231 3 2" xfId="39718"/>
    <cellStyle name="40% - Accent1 231 4" xfId="39719"/>
    <cellStyle name="40% - Accent1 232" xfId="7211"/>
    <cellStyle name="40% - Accent1 232 2" xfId="21983"/>
    <cellStyle name="40% - Accent1 232 2 2" xfId="39720"/>
    <cellStyle name="40% - Accent1 232 3" xfId="28127"/>
    <cellStyle name="40% - Accent1 232 3 2" xfId="39721"/>
    <cellStyle name="40% - Accent1 232 4" xfId="39722"/>
    <cellStyle name="40% - Accent1 233" xfId="7212"/>
    <cellStyle name="40% - Accent1 233 2" xfId="21984"/>
    <cellStyle name="40% - Accent1 233 2 2" xfId="39723"/>
    <cellStyle name="40% - Accent1 233 3" xfId="28128"/>
    <cellStyle name="40% - Accent1 233 3 2" xfId="39724"/>
    <cellStyle name="40% - Accent1 233 4" xfId="39725"/>
    <cellStyle name="40% - Accent1 234" xfId="7213"/>
    <cellStyle name="40% - Accent1 234 2" xfId="21985"/>
    <cellStyle name="40% - Accent1 234 2 2" xfId="39726"/>
    <cellStyle name="40% - Accent1 234 3" xfId="28129"/>
    <cellStyle name="40% - Accent1 234 3 2" xfId="39727"/>
    <cellStyle name="40% - Accent1 234 4" xfId="39728"/>
    <cellStyle name="40% - Accent1 235" xfId="7214"/>
    <cellStyle name="40% - Accent1 235 2" xfId="21986"/>
    <cellStyle name="40% - Accent1 235 2 2" xfId="39729"/>
    <cellStyle name="40% - Accent1 235 3" xfId="28130"/>
    <cellStyle name="40% - Accent1 235 3 2" xfId="39730"/>
    <cellStyle name="40% - Accent1 235 4" xfId="39731"/>
    <cellStyle name="40% - Accent1 236" xfId="7215"/>
    <cellStyle name="40% - Accent1 236 2" xfId="21987"/>
    <cellStyle name="40% - Accent1 236 2 2" xfId="39732"/>
    <cellStyle name="40% - Accent1 236 3" xfId="28131"/>
    <cellStyle name="40% - Accent1 236 3 2" xfId="39733"/>
    <cellStyle name="40% - Accent1 236 4" xfId="39734"/>
    <cellStyle name="40% - Accent1 237" xfId="7216"/>
    <cellStyle name="40% - Accent1 237 2" xfId="21988"/>
    <cellStyle name="40% - Accent1 237 2 2" xfId="39735"/>
    <cellStyle name="40% - Accent1 237 3" xfId="28132"/>
    <cellStyle name="40% - Accent1 237 3 2" xfId="39736"/>
    <cellStyle name="40% - Accent1 237 4" xfId="39737"/>
    <cellStyle name="40% - Accent1 238" xfId="7217"/>
    <cellStyle name="40% - Accent1 238 2" xfId="21989"/>
    <cellStyle name="40% - Accent1 238 2 2" xfId="39738"/>
    <cellStyle name="40% - Accent1 238 3" xfId="28133"/>
    <cellStyle name="40% - Accent1 238 3 2" xfId="39739"/>
    <cellStyle name="40% - Accent1 238 4" xfId="39740"/>
    <cellStyle name="40% - Accent1 239" xfId="7218"/>
    <cellStyle name="40% - Accent1 239 2" xfId="21990"/>
    <cellStyle name="40% - Accent1 239 2 2" xfId="39741"/>
    <cellStyle name="40% - Accent1 239 3" xfId="28134"/>
    <cellStyle name="40% - Accent1 239 3 2" xfId="39742"/>
    <cellStyle name="40% - Accent1 239 4" xfId="39743"/>
    <cellStyle name="40% - Accent1 24" xfId="7219"/>
    <cellStyle name="40% - Accent1 24 2" xfId="21991"/>
    <cellStyle name="40% - Accent1 24 2 2" xfId="39744"/>
    <cellStyle name="40% - Accent1 24 3" xfId="28135"/>
    <cellStyle name="40% - Accent1 24 3 2" xfId="39745"/>
    <cellStyle name="40% - Accent1 24 4" xfId="39746"/>
    <cellStyle name="40% - Accent1 240" xfId="7220"/>
    <cellStyle name="40% - Accent1 240 2" xfId="21992"/>
    <cellStyle name="40% - Accent1 240 2 2" xfId="39747"/>
    <cellStyle name="40% - Accent1 240 3" xfId="28136"/>
    <cellStyle name="40% - Accent1 240 3 2" xfId="39748"/>
    <cellStyle name="40% - Accent1 240 4" xfId="39749"/>
    <cellStyle name="40% - Accent1 241" xfId="7221"/>
    <cellStyle name="40% - Accent1 241 2" xfId="21993"/>
    <cellStyle name="40% - Accent1 241 2 2" xfId="39750"/>
    <cellStyle name="40% - Accent1 241 3" xfId="28137"/>
    <cellStyle name="40% - Accent1 241 3 2" xfId="39751"/>
    <cellStyle name="40% - Accent1 241 4" xfId="39752"/>
    <cellStyle name="40% - Accent1 242" xfId="7222"/>
    <cellStyle name="40% - Accent1 242 2" xfId="21994"/>
    <cellStyle name="40% - Accent1 242 2 2" xfId="39753"/>
    <cellStyle name="40% - Accent1 242 3" xfId="28138"/>
    <cellStyle name="40% - Accent1 242 3 2" xfId="39754"/>
    <cellStyle name="40% - Accent1 242 4" xfId="39755"/>
    <cellStyle name="40% - Accent1 243" xfId="7223"/>
    <cellStyle name="40% - Accent1 243 2" xfId="21995"/>
    <cellStyle name="40% - Accent1 243 2 2" xfId="39756"/>
    <cellStyle name="40% - Accent1 243 3" xfId="28139"/>
    <cellStyle name="40% - Accent1 243 3 2" xfId="39757"/>
    <cellStyle name="40% - Accent1 243 4" xfId="39758"/>
    <cellStyle name="40% - Accent1 244" xfId="7224"/>
    <cellStyle name="40% - Accent1 244 2" xfId="21996"/>
    <cellStyle name="40% - Accent1 244 2 2" xfId="39759"/>
    <cellStyle name="40% - Accent1 244 3" xfId="28140"/>
    <cellStyle name="40% - Accent1 244 3 2" xfId="39760"/>
    <cellStyle name="40% - Accent1 244 4" xfId="39761"/>
    <cellStyle name="40% - Accent1 245" xfId="7225"/>
    <cellStyle name="40% - Accent1 245 2" xfId="21997"/>
    <cellStyle name="40% - Accent1 245 2 2" xfId="39762"/>
    <cellStyle name="40% - Accent1 245 3" xfId="28141"/>
    <cellStyle name="40% - Accent1 245 3 2" xfId="39763"/>
    <cellStyle name="40% - Accent1 245 4" xfId="39764"/>
    <cellStyle name="40% - Accent1 246" xfId="7226"/>
    <cellStyle name="40% - Accent1 246 2" xfId="21998"/>
    <cellStyle name="40% - Accent1 246 2 2" xfId="39765"/>
    <cellStyle name="40% - Accent1 246 3" xfId="28142"/>
    <cellStyle name="40% - Accent1 246 3 2" xfId="39766"/>
    <cellStyle name="40% - Accent1 246 4" xfId="39767"/>
    <cellStyle name="40% - Accent1 247" xfId="7227"/>
    <cellStyle name="40% - Accent1 247 2" xfId="21999"/>
    <cellStyle name="40% - Accent1 247 2 2" xfId="39768"/>
    <cellStyle name="40% - Accent1 247 3" xfId="28143"/>
    <cellStyle name="40% - Accent1 247 3 2" xfId="39769"/>
    <cellStyle name="40% - Accent1 247 4" xfId="39770"/>
    <cellStyle name="40% - Accent1 248" xfId="7228"/>
    <cellStyle name="40% - Accent1 248 2" xfId="22000"/>
    <cellStyle name="40% - Accent1 248 2 2" xfId="39771"/>
    <cellStyle name="40% - Accent1 248 3" xfId="28144"/>
    <cellStyle name="40% - Accent1 248 3 2" xfId="39772"/>
    <cellStyle name="40% - Accent1 248 4" xfId="39773"/>
    <cellStyle name="40% - Accent1 249" xfId="7229"/>
    <cellStyle name="40% - Accent1 249 2" xfId="22001"/>
    <cellStyle name="40% - Accent1 249 2 2" xfId="39774"/>
    <cellStyle name="40% - Accent1 249 3" xfId="28145"/>
    <cellStyle name="40% - Accent1 249 3 2" xfId="39775"/>
    <cellStyle name="40% - Accent1 249 4" xfId="39776"/>
    <cellStyle name="40% - Accent1 25" xfId="7230"/>
    <cellStyle name="40% - Accent1 25 2" xfId="22002"/>
    <cellStyle name="40% - Accent1 25 2 2" xfId="39777"/>
    <cellStyle name="40% - Accent1 25 3" xfId="28146"/>
    <cellStyle name="40% - Accent1 25 3 2" xfId="39778"/>
    <cellStyle name="40% - Accent1 25 4" xfId="39779"/>
    <cellStyle name="40% - Accent1 250" xfId="7231"/>
    <cellStyle name="40% - Accent1 250 2" xfId="22003"/>
    <cellStyle name="40% - Accent1 250 2 2" xfId="39780"/>
    <cellStyle name="40% - Accent1 250 3" xfId="28147"/>
    <cellStyle name="40% - Accent1 250 3 2" xfId="39781"/>
    <cellStyle name="40% - Accent1 250 4" xfId="39782"/>
    <cellStyle name="40% - Accent1 251" xfId="7232"/>
    <cellStyle name="40% - Accent1 251 2" xfId="22004"/>
    <cellStyle name="40% - Accent1 251 2 2" xfId="39783"/>
    <cellStyle name="40% - Accent1 251 3" xfId="28148"/>
    <cellStyle name="40% - Accent1 251 3 2" xfId="39784"/>
    <cellStyle name="40% - Accent1 251 4" xfId="39785"/>
    <cellStyle name="40% - Accent1 252" xfId="7233"/>
    <cellStyle name="40% - Accent1 252 2" xfId="22005"/>
    <cellStyle name="40% - Accent1 252 2 2" xfId="39786"/>
    <cellStyle name="40% - Accent1 252 3" xfId="28149"/>
    <cellStyle name="40% - Accent1 252 3 2" xfId="39787"/>
    <cellStyle name="40% - Accent1 252 4" xfId="39788"/>
    <cellStyle name="40% - Accent1 253" xfId="7234"/>
    <cellStyle name="40% - Accent1 253 2" xfId="22006"/>
    <cellStyle name="40% - Accent1 253 2 2" xfId="39789"/>
    <cellStyle name="40% - Accent1 253 3" xfId="28150"/>
    <cellStyle name="40% - Accent1 253 3 2" xfId="39790"/>
    <cellStyle name="40% - Accent1 253 4" xfId="39791"/>
    <cellStyle name="40% - Accent1 254" xfId="7235"/>
    <cellStyle name="40% - Accent1 254 2" xfId="22007"/>
    <cellStyle name="40% - Accent1 254 2 2" xfId="39792"/>
    <cellStyle name="40% - Accent1 254 3" xfId="28151"/>
    <cellStyle name="40% - Accent1 254 3 2" xfId="39793"/>
    <cellStyle name="40% - Accent1 254 4" xfId="39794"/>
    <cellStyle name="40% - Accent1 255" xfId="7236"/>
    <cellStyle name="40% - Accent1 255 2" xfId="22008"/>
    <cellStyle name="40% - Accent1 255 2 2" xfId="39795"/>
    <cellStyle name="40% - Accent1 255 3" xfId="28152"/>
    <cellStyle name="40% - Accent1 255 3 2" xfId="39796"/>
    <cellStyle name="40% - Accent1 255 4" xfId="39797"/>
    <cellStyle name="40% - Accent1 256" xfId="7237"/>
    <cellStyle name="40% - Accent1 256 2" xfId="22009"/>
    <cellStyle name="40% - Accent1 256 2 2" xfId="39798"/>
    <cellStyle name="40% - Accent1 256 3" xfId="28153"/>
    <cellStyle name="40% - Accent1 256 3 2" xfId="39799"/>
    <cellStyle name="40% - Accent1 256 4" xfId="39800"/>
    <cellStyle name="40% - Accent1 257" xfId="7238"/>
    <cellStyle name="40% - Accent1 257 2" xfId="22010"/>
    <cellStyle name="40% - Accent1 257 2 2" xfId="39801"/>
    <cellStyle name="40% - Accent1 257 3" xfId="28154"/>
    <cellStyle name="40% - Accent1 257 3 2" xfId="39802"/>
    <cellStyle name="40% - Accent1 257 4" xfId="39803"/>
    <cellStyle name="40% - Accent1 258" xfId="7239"/>
    <cellStyle name="40% - Accent1 258 2" xfId="22011"/>
    <cellStyle name="40% - Accent1 258 2 2" xfId="39804"/>
    <cellStyle name="40% - Accent1 258 3" xfId="28155"/>
    <cellStyle name="40% - Accent1 258 3 2" xfId="39805"/>
    <cellStyle name="40% - Accent1 258 4" xfId="39806"/>
    <cellStyle name="40% - Accent1 259" xfId="7240"/>
    <cellStyle name="40% - Accent1 259 2" xfId="22012"/>
    <cellStyle name="40% - Accent1 259 2 2" xfId="39807"/>
    <cellStyle name="40% - Accent1 259 3" xfId="28156"/>
    <cellStyle name="40% - Accent1 259 3 2" xfId="39808"/>
    <cellStyle name="40% - Accent1 259 4" xfId="39809"/>
    <cellStyle name="40% - Accent1 26" xfId="7241"/>
    <cellStyle name="40% - Accent1 26 2" xfId="22013"/>
    <cellStyle name="40% - Accent1 26 2 2" xfId="39810"/>
    <cellStyle name="40% - Accent1 26 3" xfId="28157"/>
    <cellStyle name="40% - Accent1 26 3 2" xfId="39811"/>
    <cellStyle name="40% - Accent1 26 4" xfId="39812"/>
    <cellStyle name="40% - Accent1 260" xfId="7242"/>
    <cellStyle name="40% - Accent1 261" xfId="7243"/>
    <cellStyle name="40% - Accent1 262" xfId="7244"/>
    <cellStyle name="40% - Accent1 27" xfId="7245"/>
    <cellStyle name="40% - Accent1 27 2" xfId="22014"/>
    <cellStyle name="40% - Accent1 27 2 2" xfId="39813"/>
    <cellStyle name="40% - Accent1 27 3" xfId="28158"/>
    <cellStyle name="40% - Accent1 27 3 2" xfId="39814"/>
    <cellStyle name="40% - Accent1 27 4" xfId="39815"/>
    <cellStyle name="40% - Accent1 28" xfId="7246"/>
    <cellStyle name="40% - Accent1 28 2" xfId="22015"/>
    <cellStyle name="40% - Accent1 28 2 2" xfId="39816"/>
    <cellStyle name="40% - Accent1 28 3" xfId="28159"/>
    <cellStyle name="40% - Accent1 28 3 2" xfId="39817"/>
    <cellStyle name="40% - Accent1 28 4" xfId="39818"/>
    <cellStyle name="40% - Accent1 29" xfId="7247"/>
    <cellStyle name="40% - Accent1 29 2" xfId="22016"/>
    <cellStyle name="40% - Accent1 29 2 2" xfId="39819"/>
    <cellStyle name="40% - Accent1 29 3" xfId="28160"/>
    <cellStyle name="40% - Accent1 29 3 2" xfId="39820"/>
    <cellStyle name="40% - Accent1 29 4" xfId="39821"/>
    <cellStyle name="40% - Accent1 3" xfId="24"/>
    <cellStyle name="40% - Accent1 3 10" xfId="301"/>
    <cellStyle name="40% - Accent1 3 10 2" xfId="7248"/>
    <cellStyle name="40% - Accent1 3 10 2 2" xfId="22017"/>
    <cellStyle name="40% - Accent1 3 10 2 2 2" xfId="39822"/>
    <cellStyle name="40% - Accent1 3 10 2 3" xfId="39823"/>
    <cellStyle name="40% - Accent1 3 10 3" xfId="15582"/>
    <cellStyle name="40% - Accent1 3 10 3 2" xfId="39824"/>
    <cellStyle name="40% - Accent1 3 10 4" xfId="24196"/>
    <cellStyle name="40% - Accent1 3 10 4 2" xfId="39825"/>
    <cellStyle name="40% - Accent1 3 10 5" xfId="39826"/>
    <cellStyle name="40% - Accent1 3 11" xfId="3129"/>
    <cellStyle name="40% - Accent1 3 11 2" xfId="17933"/>
    <cellStyle name="40% - Accent1 3 11 2 2" xfId="39827"/>
    <cellStyle name="40% - Accent1 3 11 3" xfId="39828"/>
    <cellStyle name="40% - Accent1 3 12" xfId="15356"/>
    <cellStyle name="40% - Accent1 3 12 2" xfId="39829"/>
    <cellStyle name="40% - Accent1 3 13" xfId="23955"/>
    <cellStyle name="40% - Accent1 3 13 2" xfId="39830"/>
    <cellStyle name="40% - Accent1 3 14" xfId="39831"/>
    <cellStyle name="40% - Accent1 3 2" xfId="92"/>
    <cellStyle name="40% - Accent1 3 2 2" xfId="191"/>
    <cellStyle name="40% - Accent1 3 2 2 2" xfId="1404"/>
    <cellStyle name="40% - Accent1 3 2 2 2 2" xfId="4135"/>
    <cellStyle name="40% - Accent1 3 2 2 2 2 2" xfId="18939"/>
    <cellStyle name="40% - Accent1 3 2 2 2 2 2 2" xfId="39832"/>
    <cellStyle name="40% - Accent1 3 2 2 2 2 3" xfId="39833"/>
    <cellStyle name="40% - Accent1 3 2 2 2 3" xfId="16588"/>
    <cellStyle name="40% - Accent1 3 2 2 2 3 2" xfId="39834"/>
    <cellStyle name="40% - Accent1 3 2 2 2 4" xfId="25144"/>
    <cellStyle name="40% - Accent1 3 2 2 2 4 2" xfId="39835"/>
    <cellStyle name="40% - Accent1 3 2 2 2 5" xfId="39836"/>
    <cellStyle name="40% - Accent1 3 2 2 3" xfId="1403"/>
    <cellStyle name="40% - Accent1 3 2 2 3 2" xfId="16587"/>
    <cellStyle name="40% - Accent1 3 2 2 3 2 2" xfId="39837"/>
    <cellStyle name="40% - Accent1 3 2 2 3 3" xfId="39838"/>
    <cellStyle name="40% - Accent1 3 2 2 4" xfId="4134"/>
    <cellStyle name="40% - Accent1 3 2 2 4 2" xfId="18938"/>
    <cellStyle name="40% - Accent1 3 2 2 4 2 2" xfId="39839"/>
    <cellStyle name="40% - Accent1 3 2 2 4 3" xfId="39840"/>
    <cellStyle name="40% - Accent1 3 2 2 5" xfId="15508"/>
    <cellStyle name="40% - Accent1 3 2 2 5 2" xfId="39841"/>
    <cellStyle name="40% - Accent1 3 2 2 6" xfId="24111"/>
    <cellStyle name="40% - Accent1 3 2 2 6 2" xfId="39842"/>
    <cellStyle name="40% - Accent1 3 2 2 7" xfId="39843"/>
    <cellStyle name="40% - Accent1 3 2 3" xfId="1405"/>
    <cellStyle name="40% - Accent1 3 2 3 2" xfId="4136"/>
    <cellStyle name="40% - Accent1 3 2 3 2 2" xfId="18940"/>
    <cellStyle name="40% - Accent1 3 2 3 2 2 2" xfId="39844"/>
    <cellStyle name="40% - Accent1 3 2 3 2 3" xfId="39845"/>
    <cellStyle name="40% - Accent1 3 2 3 3" xfId="16589"/>
    <cellStyle name="40% - Accent1 3 2 3 3 2" xfId="39846"/>
    <cellStyle name="40% - Accent1 3 2 3 4" xfId="25145"/>
    <cellStyle name="40% - Accent1 3 2 3 4 2" xfId="39847"/>
    <cellStyle name="40% - Accent1 3 2 3 5" xfId="39848"/>
    <cellStyle name="40% - Accent1 3 2 4" xfId="480"/>
    <cellStyle name="40% - Accent1 3 2 4 2" xfId="3298"/>
    <cellStyle name="40% - Accent1 3 2 4 2 2" xfId="18102"/>
    <cellStyle name="40% - Accent1 3 2 4 2 2 2" xfId="39849"/>
    <cellStyle name="40% - Accent1 3 2 4 2 3" xfId="39850"/>
    <cellStyle name="40% - Accent1 3 2 4 3" xfId="15751"/>
    <cellStyle name="40% - Accent1 3 2 4 3 2" xfId="39851"/>
    <cellStyle name="40% - Accent1 3 2 4 4" xfId="24335"/>
    <cellStyle name="40% - Accent1 3 2 4 4 2" xfId="39852"/>
    <cellStyle name="40% - Accent1 3 2 4 5" xfId="39853"/>
    <cellStyle name="40% - Accent1 3 2 5" xfId="350"/>
    <cellStyle name="40% - Accent1 3 2 5 2" xfId="15631"/>
    <cellStyle name="40% - Accent1 3 2 5 2 2" xfId="39854"/>
    <cellStyle name="40% - Accent1 3 2 5 3" xfId="39855"/>
    <cellStyle name="40% - Accent1 3 2 6" xfId="3178"/>
    <cellStyle name="40% - Accent1 3 2 6 2" xfId="17982"/>
    <cellStyle name="40% - Accent1 3 2 6 2 2" xfId="39856"/>
    <cellStyle name="40% - Accent1 3 2 6 3" xfId="39857"/>
    <cellStyle name="40% - Accent1 3 2 7" xfId="15413"/>
    <cellStyle name="40% - Accent1 3 2 7 2" xfId="39858"/>
    <cellStyle name="40% - Accent1 3 2 8" xfId="24013"/>
    <cellStyle name="40% - Accent1 3 2 8 2" xfId="39859"/>
    <cellStyle name="40% - Accent1 3 2 9" xfId="39860"/>
    <cellStyle name="40% - Accent1 3 3" xfId="140"/>
    <cellStyle name="40% - Accent1 3 3 2" xfId="1407"/>
    <cellStyle name="40% - Accent1 3 3 2 2" xfId="1408"/>
    <cellStyle name="40% - Accent1 3 3 2 2 2" xfId="4139"/>
    <cellStyle name="40% - Accent1 3 3 2 2 2 2" xfId="18943"/>
    <cellStyle name="40% - Accent1 3 3 2 2 2 2 2" xfId="39861"/>
    <cellStyle name="40% - Accent1 3 3 2 2 2 3" xfId="39862"/>
    <cellStyle name="40% - Accent1 3 3 2 2 3" xfId="16592"/>
    <cellStyle name="40% - Accent1 3 3 2 2 3 2" xfId="39863"/>
    <cellStyle name="40% - Accent1 3 3 2 2 4" xfId="25147"/>
    <cellStyle name="40% - Accent1 3 3 2 2 4 2" xfId="39864"/>
    <cellStyle name="40% - Accent1 3 3 2 2 5" xfId="39865"/>
    <cellStyle name="40% - Accent1 3 3 2 3" xfId="4138"/>
    <cellStyle name="40% - Accent1 3 3 2 3 2" xfId="18942"/>
    <cellStyle name="40% - Accent1 3 3 2 3 2 2" xfId="39866"/>
    <cellStyle name="40% - Accent1 3 3 2 3 3" xfId="39867"/>
    <cellStyle name="40% - Accent1 3 3 2 4" xfId="16591"/>
    <cellStyle name="40% - Accent1 3 3 2 4 2" xfId="39868"/>
    <cellStyle name="40% - Accent1 3 3 2 5" xfId="25146"/>
    <cellStyle name="40% - Accent1 3 3 2 5 2" xfId="39869"/>
    <cellStyle name="40% - Accent1 3 3 2 6" xfId="39870"/>
    <cellStyle name="40% - Accent1 3 3 3" xfId="1409"/>
    <cellStyle name="40% - Accent1 3 3 3 2" xfId="4140"/>
    <cellStyle name="40% - Accent1 3 3 3 2 2" xfId="18944"/>
    <cellStyle name="40% - Accent1 3 3 3 2 2 2" xfId="39871"/>
    <cellStyle name="40% - Accent1 3 3 3 2 3" xfId="39872"/>
    <cellStyle name="40% - Accent1 3 3 3 3" xfId="16593"/>
    <cellStyle name="40% - Accent1 3 3 3 3 2" xfId="39873"/>
    <cellStyle name="40% - Accent1 3 3 3 4" xfId="25148"/>
    <cellStyle name="40% - Accent1 3 3 3 4 2" xfId="39874"/>
    <cellStyle name="40% - Accent1 3 3 3 5" xfId="39875"/>
    <cellStyle name="40% - Accent1 3 3 4" xfId="1406"/>
    <cellStyle name="40% - Accent1 3 3 4 2" xfId="16590"/>
    <cellStyle name="40% - Accent1 3 3 4 2 2" xfId="39876"/>
    <cellStyle name="40% - Accent1 3 3 4 3" xfId="39877"/>
    <cellStyle name="40% - Accent1 3 3 5" xfId="4137"/>
    <cellStyle name="40% - Accent1 3 3 5 2" xfId="18941"/>
    <cellStyle name="40% - Accent1 3 3 5 2 2" xfId="39878"/>
    <cellStyle name="40% - Accent1 3 3 5 3" xfId="39879"/>
    <cellStyle name="40% - Accent1 3 3 6" xfId="15459"/>
    <cellStyle name="40% - Accent1 3 3 6 2" xfId="39880"/>
    <cellStyle name="40% - Accent1 3 3 7" xfId="24061"/>
    <cellStyle name="40% - Accent1 3 3 7 2" xfId="39881"/>
    <cellStyle name="40% - Accent1 3 3 8" xfId="39882"/>
    <cellStyle name="40% - Accent1 3 4" xfId="1410"/>
    <cellStyle name="40% - Accent1 3 4 2" xfId="1411"/>
    <cellStyle name="40% - Accent1 3 4 2 2" xfId="4142"/>
    <cellStyle name="40% - Accent1 3 4 2 2 2" xfId="18946"/>
    <cellStyle name="40% - Accent1 3 4 2 2 2 2" xfId="39883"/>
    <cellStyle name="40% - Accent1 3 4 2 2 3" xfId="39884"/>
    <cellStyle name="40% - Accent1 3 4 2 3" xfId="16595"/>
    <cellStyle name="40% - Accent1 3 4 2 3 2" xfId="39885"/>
    <cellStyle name="40% - Accent1 3 4 2 4" xfId="25150"/>
    <cellStyle name="40% - Accent1 3 4 2 4 2" xfId="39886"/>
    <cellStyle name="40% - Accent1 3 4 2 5" xfId="39887"/>
    <cellStyle name="40% - Accent1 3 4 3" xfId="4141"/>
    <cellStyle name="40% - Accent1 3 4 3 2" xfId="18945"/>
    <cellStyle name="40% - Accent1 3 4 3 2 2" xfId="39888"/>
    <cellStyle name="40% - Accent1 3 4 3 3" xfId="39889"/>
    <cellStyle name="40% - Accent1 3 4 4" xfId="16594"/>
    <cellStyle name="40% - Accent1 3 4 4 2" xfId="39890"/>
    <cellStyle name="40% - Accent1 3 4 5" xfId="25149"/>
    <cellStyle name="40% - Accent1 3 4 5 2" xfId="39891"/>
    <cellStyle name="40% - Accent1 3 4 6" xfId="39892"/>
    <cellStyle name="40% - Accent1 3 5" xfId="1412"/>
    <cellStyle name="40% - Accent1 3 5 2" xfId="4143"/>
    <cellStyle name="40% - Accent1 3 5 2 2" xfId="18947"/>
    <cellStyle name="40% - Accent1 3 5 2 2 2" xfId="39893"/>
    <cellStyle name="40% - Accent1 3 5 2 3" xfId="39894"/>
    <cellStyle name="40% - Accent1 3 5 3" xfId="16596"/>
    <cellStyle name="40% - Accent1 3 5 3 2" xfId="39895"/>
    <cellStyle name="40% - Accent1 3 5 4" xfId="25151"/>
    <cellStyle name="40% - Accent1 3 5 4 2" xfId="39896"/>
    <cellStyle name="40% - Accent1 3 5 5" xfId="39897"/>
    <cellStyle name="40% - Accent1 3 6" xfId="1413"/>
    <cellStyle name="40% - Accent1 3 6 2" xfId="4144"/>
    <cellStyle name="40% - Accent1 3 6 2 2" xfId="18948"/>
    <cellStyle name="40% - Accent1 3 6 2 2 2" xfId="39898"/>
    <cellStyle name="40% - Accent1 3 6 2 3" xfId="39899"/>
    <cellStyle name="40% - Accent1 3 6 3" xfId="16597"/>
    <cellStyle name="40% - Accent1 3 6 3 2" xfId="39900"/>
    <cellStyle name="40% - Accent1 3 6 4" xfId="25152"/>
    <cellStyle name="40% - Accent1 3 6 4 2" xfId="39901"/>
    <cellStyle name="40% - Accent1 3 6 5" xfId="39902"/>
    <cellStyle name="40% - Accent1 3 7" xfId="1414"/>
    <cellStyle name="40% - Accent1 3 7 2" xfId="4145"/>
    <cellStyle name="40% - Accent1 3 7 2 2" xfId="18949"/>
    <cellStyle name="40% - Accent1 3 7 2 2 2" xfId="39903"/>
    <cellStyle name="40% - Accent1 3 7 2 3" xfId="39904"/>
    <cellStyle name="40% - Accent1 3 7 3" xfId="16598"/>
    <cellStyle name="40% - Accent1 3 7 3 2" xfId="39905"/>
    <cellStyle name="40% - Accent1 3 7 4" xfId="25153"/>
    <cellStyle name="40% - Accent1 3 7 4 2" xfId="39906"/>
    <cellStyle name="40% - Accent1 3 7 5" xfId="39907"/>
    <cellStyle name="40% - Accent1 3 8" xfId="1415"/>
    <cellStyle name="40% - Accent1 3 8 2" xfId="4146"/>
    <cellStyle name="40% - Accent1 3 8 2 2" xfId="18950"/>
    <cellStyle name="40% - Accent1 3 8 2 2 2" xfId="39908"/>
    <cellStyle name="40% - Accent1 3 8 2 3" xfId="39909"/>
    <cellStyle name="40% - Accent1 3 8 3" xfId="16599"/>
    <cellStyle name="40% - Accent1 3 8 3 2" xfId="39910"/>
    <cellStyle name="40% - Accent1 3 8 4" xfId="25154"/>
    <cellStyle name="40% - Accent1 3 8 4 2" xfId="39911"/>
    <cellStyle name="40% - Accent1 3 8 5" xfId="39912"/>
    <cellStyle name="40% - Accent1 3 9" xfId="426"/>
    <cellStyle name="40% - Accent1 3 9 2" xfId="3249"/>
    <cellStyle name="40% - Accent1 3 9 2 2" xfId="18053"/>
    <cellStyle name="40% - Accent1 3 9 2 2 2" xfId="39913"/>
    <cellStyle name="40% - Accent1 3 9 2 3" xfId="39914"/>
    <cellStyle name="40% - Accent1 3 9 3" xfId="15702"/>
    <cellStyle name="40% - Accent1 3 9 3 2" xfId="39915"/>
    <cellStyle name="40% - Accent1 3 9 4" xfId="24285"/>
    <cellStyle name="40% - Accent1 3 9 4 2" xfId="39916"/>
    <cellStyle name="40% - Accent1 3 9 5" xfId="39917"/>
    <cellStyle name="40% - Accent1 30" xfId="7249"/>
    <cellStyle name="40% - Accent1 30 2" xfId="22018"/>
    <cellStyle name="40% - Accent1 30 2 2" xfId="39918"/>
    <cellStyle name="40% - Accent1 30 3" xfId="28161"/>
    <cellStyle name="40% - Accent1 30 3 2" xfId="39919"/>
    <cellStyle name="40% - Accent1 30 4" xfId="39920"/>
    <cellStyle name="40% - Accent1 31" xfId="7250"/>
    <cellStyle name="40% - Accent1 31 2" xfId="22019"/>
    <cellStyle name="40% - Accent1 31 2 2" xfId="39921"/>
    <cellStyle name="40% - Accent1 31 3" xfId="28162"/>
    <cellStyle name="40% - Accent1 31 3 2" xfId="39922"/>
    <cellStyle name="40% - Accent1 31 4" xfId="39923"/>
    <cellStyle name="40% - Accent1 32" xfId="7251"/>
    <cellStyle name="40% - Accent1 32 2" xfId="22020"/>
    <cellStyle name="40% - Accent1 32 2 2" xfId="39924"/>
    <cellStyle name="40% - Accent1 32 3" xfId="28163"/>
    <cellStyle name="40% - Accent1 32 3 2" xfId="39925"/>
    <cellStyle name="40% - Accent1 32 4" xfId="39926"/>
    <cellStyle name="40% - Accent1 33" xfId="7252"/>
    <cellStyle name="40% - Accent1 33 2" xfId="22021"/>
    <cellStyle name="40% - Accent1 33 2 2" xfId="39927"/>
    <cellStyle name="40% - Accent1 33 3" xfId="28164"/>
    <cellStyle name="40% - Accent1 33 3 2" xfId="39928"/>
    <cellStyle name="40% - Accent1 33 4" xfId="39929"/>
    <cellStyle name="40% - Accent1 34" xfId="7253"/>
    <cellStyle name="40% - Accent1 34 2" xfId="22022"/>
    <cellStyle name="40% - Accent1 34 2 2" xfId="39930"/>
    <cellStyle name="40% - Accent1 34 3" xfId="28165"/>
    <cellStyle name="40% - Accent1 34 3 2" xfId="39931"/>
    <cellStyle name="40% - Accent1 34 4" xfId="39932"/>
    <cellStyle name="40% - Accent1 35" xfId="7254"/>
    <cellStyle name="40% - Accent1 35 2" xfId="22023"/>
    <cellStyle name="40% - Accent1 35 2 2" xfId="39933"/>
    <cellStyle name="40% - Accent1 35 3" xfId="28166"/>
    <cellStyle name="40% - Accent1 35 3 2" xfId="39934"/>
    <cellStyle name="40% - Accent1 35 4" xfId="39935"/>
    <cellStyle name="40% - Accent1 36" xfId="7255"/>
    <cellStyle name="40% - Accent1 36 2" xfId="22024"/>
    <cellStyle name="40% - Accent1 36 2 2" xfId="39936"/>
    <cellStyle name="40% - Accent1 36 3" xfId="28167"/>
    <cellStyle name="40% - Accent1 36 3 2" xfId="39937"/>
    <cellStyle name="40% - Accent1 36 4" xfId="39938"/>
    <cellStyle name="40% - Accent1 37" xfId="7256"/>
    <cellStyle name="40% - Accent1 37 2" xfId="22025"/>
    <cellStyle name="40% - Accent1 37 2 2" xfId="39939"/>
    <cellStyle name="40% - Accent1 37 3" xfId="28168"/>
    <cellStyle name="40% - Accent1 37 3 2" xfId="39940"/>
    <cellStyle name="40% - Accent1 37 4" xfId="39941"/>
    <cellStyle name="40% - Accent1 38" xfId="7257"/>
    <cellStyle name="40% - Accent1 38 2" xfId="22026"/>
    <cellStyle name="40% - Accent1 38 2 2" xfId="39942"/>
    <cellStyle name="40% - Accent1 38 3" xfId="28169"/>
    <cellStyle name="40% - Accent1 38 3 2" xfId="39943"/>
    <cellStyle name="40% - Accent1 38 4" xfId="39944"/>
    <cellStyle name="40% - Accent1 39" xfId="7258"/>
    <cellStyle name="40% - Accent1 39 2" xfId="22027"/>
    <cellStyle name="40% - Accent1 39 2 2" xfId="39945"/>
    <cellStyle name="40% - Accent1 39 3" xfId="28170"/>
    <cellStyle name="40% - Accent1 39 3 2" xfId="39946"/>
    <cellStyle name="40% - Accent1 39 4" xfId="39947"/>
    <cellStyle name="40% - Accent1 4" xfId="1416"/>
    <cellStyle name="40% - Accent1 4 10" xfId="39948"/>
    <cellStyle name="40% - Accent1 4 2" xfId="1417"/>
    <cellStyle name="40% - Accent1 4 2 2" xfId="1418"/>
    <cellStyle name="40% - Accent1 4 2 2 2" xfId="1419"/>
    <cellStyle name="40% - Accent1 4 2 2 2 2" xfId="4150"/>
    <cellStyle name="40% - Accent1 4 2 2 2 2 2" xfId="18954"/>
    <cellStyle name="40% - Accent1 4 2 2 2 2 2 2" xfId="39949"/>
    <cellStyle name="40% - Accent1 4 2 2 2 2 3" xfId="39950"/>
    <cellStyle name="40% - Accent1 4 2 2 2 3" xfId="16603"/>
    <cellStyle name="40% - Accent1 4 2 2 2 3 2" xfId="39951"/>
    <cellStyle name="40% - Accent1 4 2 2 2 4" xfId="25158"/>
    <cellStyle name="40% - Accent1 4 2 2 2 4 2" xfId="39952"/>
    <cellStyle name="40% - Accent1 4 2 2 2 5" xfId="39953"/>
    <cellStyle name="40% - Accent1 4 2 2 3" xfId="4149"/>
    <cellStyle name="40% - Accent1 4 2 2 3 2" xfId="18953"/>
    <cellStyle name="40% - Accent1 4 2 2 3 2 2" xfId="39954"/>
    <cellStyle name="40% - Accent1 4 2 2 3 3" xfId="39955"/>
    <cellStyle name="40% - Accent1 4 2 2 4" xfId="16602"/>
    <cellStyle name="40% - Accent1 4 2 2 4 2" xfId="39956"/>
    <cellStyle name="40% - Accent1 4 2 2 5" xfId="25157"/>
    <cellStyle name="40% - Accent1 4 2 2 5 2" xfId="39957"/>
    <cellStyle name="40% - Accent1 4 2 2 6" xfId="39958"/>
    <cellStyle name="40% - Accent1 4 2 3" xfId="1420"/>
    <cellStyle name="40% - Accent1 4 2 3 2" xfId="4151"/>
    <cellStyle name="40% - Accent1 4 2 3 2 2" xfId="18955"/>
    <cellStyle name="40% - Accent1 4 2 3 2 2 2" xfId="39959"/>
    <cellStyle name="40% - Accent1 4 2 3 2 3" xfId="39960"/>
    <cellStyle name="40% - Accent1 4 2 3 3" xfId="16604"/>
    <cellStyle name="40% - Accent1 4 2 3 3 2" xfId="39961"/>
    <cellStyle name="40% - Accent1 4 2 3 4" xfId="25159"/>
    <cellStyle name="40% - Accent1 4 2 3 4 2" xfId="39962"/>
    <cellStyle name="40% - Accent1 4 2 3 5" xfId="39963"/>
    <cellStyle name="40% - Accent1 4 2 4" xfId="4148"/>
    <cellStyle name="40% - Accent1 4 2 4 2" xfId="18952"/>
    <cellStyle name="40% - Accent1 4 2 4 2 2" xfId="39964"/>
    <cellStyle name="40% - Accent1 4 2 4 3" xfId="39965"/>
    <cellStyle name="40% - Accent1 4 2 5" xfId="16601"/>
    <cellStyle name="40% - Accent1 4 2 5 2" xfId="39966"/>
    <cellStyle name="40% - Accent1 4 2 6" xfId="25156"/>
    <cellStyle name="40% - Accent1 4 2 6 2" xfId="39967"/>
    <cellStyle name="40% - Accent1 4 2 7" xfId="39968"/>
    <cellStyle name="40% - Accent1 4 3" xfId="1421"/>
    <cellStyle name="40% - Accent1 4 3 2" xfId="1422"/>
    <cellStyle name="40% - Accent1 4 3 2 2" xfId="1423"/>
    <cellStyle name="40% - Accent1 4 3 2 2 2" xfId="4154"/>
    <cellStyle name="40% - Accent1 4 3 2 2 2 2" xfId="18958"/>
    <cellStyle name="40% - Accent1 4 3 2 2 2 2 2" xfId="39969"/>
    <cellStyle name="40% - Accent1 4 3 2 2 2 3" xfId="39970"/>
    <cellStyle name="40% - Accent1 4 3 2 2 3" xfId="16607"/>
    <cellStyle name="40% - Accent1 4 3 2 2 3 2" xfId="39971"/>
    <cellStyle name="40% - Accent1 4 3 2 2 4" xfId="25162"/>
    <cellStyle name="40% - Accent1 4 3 2 2 4 2" xfId="39972"/>
    <cellStyle name="40% - Accent1 4 3 2 2 5" xfId="39973"/>
    <cellStyle name="40% - Accent1 4 3 2 3" xfId="4153"/>
    <cellStyle name="40% - Accent1 4 3 2 3 2" xfId="18957"/>
    <cellStyle name="40% - Accent1 4 3 2 3 2 2" xfId="39974"/>
    <cellStyle name="40% - Accent1 4 3 2 3 3" xfId="39975"/>
    <cellStyle name="40% - Accent1 4 3 2 4" xfId="16606"/>
    <cellStyle name="40% - Accent1 4 3 2 4 2" xfId="39976"/>
    <cellStyle name="40% - Accent1 4 3 2 5" xfId="25161"/>
    <cellStyle name="40% - Accent1 4 3 2 5 2" xfId="39977"/>
    <cellStyle name="40% - Accent1 4 3 2 6" xfId="39978"/>
    <cellStyle name="40% - Accent1 4 3 3" xfId="1424"/>
    <cellStyle name="40% - Accent1 4 3 3 2" xfId="4155"/>
    <cellStyle name="40% - Accent1 4 3 3 2 2" xfId="18959"/>
    <cellStyle name="40% - Accent1 4 3 3 2 2 2" xfId="39979"/>
    <cellStyle name="40% - Accent1 4 3 3 2 3" xfId="39980"/>
    <cellStyle name="40% - Accent1 4 3 3 3" xfId="16608"/>
    <cellStyle name="40% - Accent1 4 3 3 3 2" xfId="39981"/>
    <cellStyle name="40% - Accent1 4 3 3 4" xfId="25163"/>
    <cellStyle name="40% - Accent1 4 3 3 4 2" xfId="39982"/>
    <cellStyle name="40% - Accent1 4 3 3 5" xfId="39983"/>
    <cellStyle name="40% - Accent1 4 3 4" xfId="4152"/>
    <cellStyle name="40% - Accent1 4 3 4 2" xfId="18956"/>
    <cellStyle name="40% - Accent1 4 3 4 2 2" xfId="39984"/>
    <cellStyle name="40% - Accent1 4 3 4 3" xfId="39985"/>
    <cellStyle name="40% - Accent1 4 3 5" xfId="16605"/>
    <cellStyle name="40% - Accent1 4 3 5 2" xfId="39986"/>
    <cellStyle name="40% - Accent1 4 3 6" xfId="25160"/>
    <cellStyle name="40% - Accent1 4 3 6 2" xfId="39987"/>
    <cellStyle name="40% - Accent1 4 3 7" xfId="39988"/>
    <cellStyle name="40% - Accent1 4 4" xfId="1425"/>
    <cellStyle name="40% - Accent1 4 4 2" xfId="1426"/>
    <cellStyle name="40% - Accent1 4 4 2 2" xfId="4157"/>
    <cellStyle name="40% - Accent1 4 4 2 2 2" xfId="18961"/>
    <cellStyle name="40% - Accent1 4 4 2 2 2 2" xfId="39989"/>
    <cellStyle name="40% - Accent1 4 4 2 2 3" xfId="39990"/>
    <cellStyle name="40% - Accent1 4 4 2 3" xfId="16610"/>
    <cellStyle name="40% - Accent1 4 4 2 3 2" xfId="39991"/>
    <cellStyle name="40% - Accent1 4 4 2 4" xfId="25165"/>
    <cellStyle name="40% - Accent1 4 4 2 4 2" xfId="39992"/>
    <cellStyle name="40% - Accent1 4 4 2 5" xfId="39993"/>
    <cellStyle name="40% - Accent1 4 4 3" xfId="4156"/>
    <cellStyle name="40% - Accent1 4 4 3 2" xfId="18960"/>
    <cellStyle name="40% - Accent1 4 4 3 2 2" xfId="39994"/>
    <cellStyle name="40% - Accent1 4 4 3 3" xfId="39995"/>
    <cellStyle name="40% - Accent1 4 4 4" xfId="16609"/>
    <cellStyle name="40% - Accent1 4 4 4 2" xfId="39996"/>
    <cellStyle name="40% - Accent1 4 4 5" xfId="25164"/>
    <cellStyle name="40% - Accent1 4 4 5 2" xfId="39997"/>
    <cellStyle name="40% - Accent1 4 4 6" xfId="39998"/>
    <cellStyle name="40% - Accent1 4 5" xfId="1427"/>
    <cellStyle name="40% - Accent1 4 5 2" xfId="4158"/>
    <cellStyle name="40% - Accent1 4 5 2 2" xfId="18962"/>
    <cellStyle name="40% - Accent1 4 5 2 2 2" xfId="39999"/>
    <cellStyle name="40% - Accent1 4 5 2 3" xfId="40000"/>
    <cellStyle name="40% - Accent1 4 5 3" xfId="16611"/>
    <cellStyle name="40% - Accent1 4 5 3 2" xfId="40001"/>
    <cellStyle name="40% - Accent1 4 5 4" xfId="25166"/>
    <cellStyle name="40% - Accent1 4 5 4 2" xfId="40002"/>
    <cellStyle name="40% - Accent1 4 5 5" xfId="40003"/>
    <cellStyle name="40% - Accent1 4 6" xfId="7259"/>
    <cellStyle name="40% - Accent1 4 6 2" xfId="22028"/>
    <cellStyle name="40% - Accent1 4 6 2 2" xfId="40004"/>
    <cellStyle name="40% - Accent1 4 6 3" xfId="28171"/>
    <cellStyle name="40% - Accent1 4 6 3 2" xfId="40005"/>
    <cellStyle name="40% - Accent1 4 6 4" xfId="40006"/>
    <cellStyle name="40% - Accent1 4 7" xfId="4147"/>
    <cellStyle name="40% - Accent1 4 7 2" xfId="18951"/>
    <cellStyle name="40% - Accent1 4 7 2 2" xfId="40007"/>
    <cellStyle name="40% - Accent1 4 7 3" xfId="40008"/>
    <cellStyle name="40% - Accent1 4 8" xfId="16600"/>
    <cellStyle name="40% - Accent1 4 8 2" xfId="40009"/>
    <cellStyle name="40% - Accent1 4 9" xfId="25155"/>
    <cellStyle name="40% - Accent1 4 9 2" xfId="40010"/>
    <cellStyle name="40% - Accent1 40" xfId="7260"/>
    <cellStyle name="40% - Accent1 40 2" xfId="22029"/>
    <cellStyle name="40% - Accent1 40 2 2" xfId="40011"/>
    <cellStyle name="40% - Accent1 40 3" xfId="28172"/>
    <cellStyle name="40% - Accent1 40 3 2" xfId="40012"/>
    <cellStyle name="40% - Accent1 40 4" xfId="40013"/>
    <cellStyle name="40% - Accent1 41" xfId="7261"/>
    <cellStyle name="40% - Accent1 41 2" xfId="22030"/>
    <cellStyle name="40% - Accent1 41 2 2" xfId="40014"/>
    <cellStyle name="40% - Accent1 41 3" xfId="28173"/>
    <cellStyle name="40% - Accent1 41 3 2" xfId="40015"/>
    <cellStyle name="40% - Accent1 41 4" xfId="40016"/>
    <cellStyle name="40% - Accent1 42" xfId="7262"/>
    <cellStyle name="40% - Accent1 42 2" xfId="22031"/>
    <cellStyle name="40% - Accent1 42 2 2" xfId="40017"/>
    <cellStyle name="40% - Accent1 42 3" xfId="28174"/>
    <cellStyle name="40% - Accent1 42 3 2" xfId="40018"/>
    <cellStyle name="40% - Accent1 42 4" xfId="40019"/>
    <cellStyle name="40% - Accent1 43" xfId="7263"/>
    <cellStyle name="40% - Accent1 43 2" xfId="22032"/>
    <cellStyle name="40% - Accent1 43 2 2" xfId="40020"/>
    <cellStyle name="40% - Accent1 43 3" xfId="28175"/>
    <cellStyle name="40% - Accent1 43 3 2" xfId="40021"/>
    <cellStyle name="40% - Accent1 43 4" xfId="40022"/>
    <cellStyle name="40% - Accent1 44" xfId="7264"/>
    <cellStyle name="40% - Accent1 44 2" xfId="22033"/>
    <cellStyle name="40% - Accent1 44 2 2" xfId="40023"/>
    <cellStyle name="40% - Accent1 44 3" xfId="28176"/>
    <cellStyle name="40% - Accent1 44 3 2" xfId="40024"/>
    <cellStyle name="40% - Accent1 44 4" xfId="40025"/>
    <cellStyle name="40% - Accent1 45" xfId="7265"/>
    <cellStyle name="40% - Accent1 45 2" xfId="22034"/>
    <cellStyle name="40% - Accent1 45 2 2" xfId="40026"/>
    <cellStyle name="40% - Accent1 45 3" xfId="28177"/>
    <cellStyle name="40% - Accent1 45 3 2" xfId="40027"/>
    <cellStyle name="40% - Accent1 45 4" xfId="40028"/>
    <cellStyle name="40% - Accent1 46" xfId="7266"/>
    <cellStyle name="40% - Accent1 46 2" xfId="22035"/>
    <cellStyle name="40% - Accent1 46 2 2" xfId="40029"/>
    <cellStyle name="40% - Accent1 46 3" xfId="28178"/>
    <cellStyle name="40% - Accent1 46 3 2" xfId="40030"/>
    <cellStyle name="40% - Accent1 46 4" xfId="40031"/>
    <cellStyle name="40% - Accent1 47" xfId="7267"/>
    <cellStyle name="40% - Accent1 47 2" xfId="22036"/>
    <cellStyle name="40% - Accent1 47 2 2" xfId="40032"/>
    <cellStyle name="40% - Accent1 47 3" xfId="28179"/>
    <cellStyle name="40% - Accent1 47 3 2" xfId="40033"/>
    <cellStyle name="40% - Accent1 47 4" xfId="40034"/>
    <cellStyle name="40% - Accent1 48" xfId="7268"/>
    <cellStyle name="40% - Accent1 48 2" xfId="22037"/>
    <cellStyle name="40% - Accent1 48 2 2" xfId="40035"/>
    <cellStyle name="40% - Accent1 48 3" xfId="28180"/>
    <cellStyle name="40% - Accent1 48 3 2" xfId="40036"/>
    <cellStyle name="40% - Accent1 48 4" xfId="40037"/>
    <cellStyle name="40% - Accent1 49" xfId="7269"/>
    <cellStyle name="40% - Accent1 49 2" xfId="22038"/>
    <cellStyle name="40% - Accent1 49 2 2" xfId="40038"/>
    <cellStyle name="40% - Accent1 49 3" xfId="28181"/>
    <cellStyle name="40% - Accent1 49 3 2" xfId="40039"/>
    <cellStyle name="40% - Accent1 49 4" xfId="40040"/>
    <cellStyle name="40% - Accent1 5" xfId="1428"/>
    <cellStyle name="40% - Accent1 5 10" xfId="40041"/>
    <cellStyle name="40% - Accent1 5 2" xfId="1429"/>
    <cellStyle name="40% - Accent1 5 2 2" xfId="1430"/>
    <cellStyle name="40% - Accent1 5 2 2 2" xfId="1431"/>
    <cellStyle name="40% - Accent1 5 2 2 2 2" xfId="4162"/>
    <cellStyle name="40% - Accent1 5 2 2 2 2 2" xfId="18966"/>
    <cellStyle name="40% - Accent1 5 2 2 2 2 2 2" xfId="40042"/>
    <cellStyle name="40% - Accent1 5 2 2 2 2 3" xfId="40043"/>
    <cellStyle name="40% - Accent1 5 2 2 2 3" xfId="16615"/>
    <cellStyle name="40% - Accent1 5 2 2 2 3 2" xfId="40044"/>
    <cellStyle name="40% - Accent1 5 2 2 2 4" xfId="25170"/>
    <cellStyle name="40% - Accent1 5 2 2 2 4 2" xfId="40045"/>
    <cellStyle name="40% - Accent1 5 2 2 2 5" xfId="40046"/>
    <cellStyle name="40% - Accent1 5 2 2 3" xfId="4161"/>
    <cellStyle name="40% - Accent1 5 2 2 3 2" xfId="18965"/>
    <cellStyle name="40% - Accent1 5 2 2 3 2 2" xfId="40047"/>
    <cellStyle name="40% - Accent1 5 2 2 3 3" xfId="40048"/>
    <cellStyle name="40% - Accent1 5 2 2 4" xfId="16614"/>
    <cellStyle name="40% - Accent1 5 2 2 4 2" xfId="40049"/>
    <cellStyle name="40% - Accent1 5 2 2 5" xfId="25169"/>
    <cellStyle name="40% - Accent1 5 2 2 5 2" xfId="40050"/>
    <cellStyle name="40% - Accent1 5 2 2 6" xfId="40051"/>
    <cellStyle name="40% - Accent1 5 2 3" xfId="1432"/>
    <cellStyle name="40% - Accent1 5 2 3 2" xfId="4163"/>
    <cellStyle name="40% - Accent1 5 2 3 2 2" xfId="18967"/>
    <cellStyle name="40% - Accent1 5 2 3 2 2 2" xfId="40052"/>
    <cellStyle name="40% - Accent1 5 2 3 2 3" xfId="40053"/>
    <cellStyle name="40% - Accent1 5 2 3 3" xfId="16616"/>
    <cellStyle name="40% - Accent1 5 2 3 3 2" xfId="40054"/>
    <cellStyle name="40% - Accent1 5 2 3 4" xfId="25171"/>
    <cellStyle name="40% - Accent1 5 2 3 4 2" xfId="40055"/>
    <cellStyle name="40% - Accent1 5 2 3 5" xfId="40056"/>
    <cellStyle name="40% - Accent1 5 2 4" xfId="4160"/>
    <cellStyle name="40% - Accent1 5 2 4 2" xfId="18964"/>
    <cellStyle name="40% - Accent1 5 2 4 2 2" xfId="40057"/>
    <cellStyle name="40% - Accent1 5 2 4 3" xfId="40058"/>
    <cellStyle name="40% - Accent1 5 2 5" xfId="16613"/>
    <cellStyle name="40% - Accent1 5 2 5 2" xfId="40059"/>
    <cellStyle name="40% - Accent1 5 2 6" xfId="25168"/>
    <cellStyle name="40% - Accent1 5 2 6 2" xfId="40060"/>
    <cellStyle name="40% - Accent1 5 2 7" xfId="40061"/>
    <cellStyle name="40% - Accent1 5 3" xfId="1433"/>
    <cellStyle name="40% - Accent1 5 3 2" xfId="1434"/>
    <cellStyle name="40% - Accent1 5 3 2 2" xfId="1435"/>
    <cellStyle name="40% - Accent1 5 3 2 2 2" xfId="4166"/>
    <cellStyle name="40% - Accent1 5 3 2 2 2 2" xfId="18970"/>
    <cellStyle name="40% - Accent1 5 3 2 2 2 2 2" xfId="40062"/>
    <cellStyle name="40% - Accent1 5 3 2 2 2 3" xfId="40063"/>
    <cellStyle name="40% - Accent1 5 3 2 2 3" xfId="16619"/>
    <cellStyle name="40% - Accent1 5 3 2 2 3 2" xfId="40064"/>
    <cellStyle name="40% - Accent1 5 3 2 2 4" xfId="25174"/>
    <cellStyle name="40% - Accent1 5 3 2 2 4 2" xfId="40065"/>
    <cellStyle name="40% - Accent1 5 3 2 2 5" xfId="40066"/>
    <cellStyle name="40% - Accent1 5 3 2 3" xfId="4165"/>
    <cellStyle name="40% - Accent1 5 3 2 3 2" xfId="18969"/>
    <cellStyle name="40% - Accent1 5 3 2 3 2 2" xfId="40067"/>
    <cellStyle name="40% - Accent1 5 3 2 3 3" xfId="40068"/>
    <cellStyle name="40% - Accent1 5 3 2 4" xfId="16618"/>
    <cellStyle name="40% - Accent1 5 3 2 4 2" xfId="40069"/>
    <cellStyle name="40% - Accent1 5 3 2 5" xfId="25173"/>
    <cellStyle name="40% - Accent1 5 3 2 5 2" xfId="40070"/>
    <cellStyle name="40% - Accent1 5 3 2 6" xfId="40071"/>
    <cellStyle name="40% - Accent1 5 3 3" xfId="1436"/>
    <cellStyle name="40% - Accent1 5 3 3 2" xfId="4167"/>
    <cellStyle name="40% - Accent1 5 3 3 2 2" xfId="18971"/>
    <cellStyle name="40% - Accent1 5 3 3 2 2 2" xfId="40072"/>
    <cellStyle name="40% - Accent1 5 3 3 2 3" xfId="40073"/>
    <cellStyle name="40% - Accent1 5 3 3 3" xfId="16620"/>
    <cellStyle name="40% - Accent1 5 3 3 3 2" xfId="40074"/>
    <cellStyle name="40% - Accent1 5 3 3 4" xfId="25175"/>
    <cellStyle name="40% - Accent1 5 3 3 4 2" xfId="40075"/>
    <cellStyle name="40% - Accent1 5 3 3 5" xfId="40076"/>
    <cellStyle name="40% - Accent1 5 3 4" xfId="4164"/>
    <cellStyle name="40% - Accent1 5 3 4 2" xfId="18968"/>
    <cellStyle name="40% - Accent1 5 3 4 2 2" xfId="40077"/>
    <cellStyle name="40% - Accent1 5 3 4 3" xfId="40078"/>
    <cellStyle name="40% - Accent1 5 3 5" xfId="16617"/>
    <cellStyle name="40% - Accent1 5 3 5 2" xfId="40079"/>
    <cellStyle name="40% - Accent1 5 3 6" xfId="25172"/>
    <cellStyle name="40% - Accent1 5 3 6 2" xfId="40080"/>
    <cellStyle name="40% - Accent1 5 3 7" xfId="40081"/>
    <cellStyle name="40% - Accent1 5 4" xfId="1437"/>
    <cellStyle name="40% - Accent1 5 4 2" xfId="1438"/>
    <cellStyle name="40% - Accent1 5 4 2 2" xfId="4169"/>
    <cellStyle name="40% - Accent1 5 4 2 2 2" xfId="18973"/>
    <cellStyle name="40% - Accent1 5 4 2 2 2 2" xfId="40082"/>
    <cellStyle name="40% - Accent1 5 4 2 2 3" xfId="40083"/>
    <cellStyle name="40% - Accent1 5 4 2 3" xfId="16622"/>
    <cellStyle name="40% - Accent1 5 4 2 3 2" xfId="40084"/>
    <cellStyle name="40% - Accent1 5 4 2 4" xfId="25177"/>
    <cellStyle name="40% - Accent1 5 4 2 4 2" xfId="40085"/>
    <cellStyle name="40% - Accent1 5 4 2 5" xfId="40086"/>
    <cellStyle name="40% - Accent1 5 4 3" xfId="4168"/>
    <cellStyle name="40% - Accent1 5 4 3 2" xfId="18972"/>
    <cellStyle name="40% - Accent1 5 4 3 2 2" xfId="40087"/>
    <cellStyle name="40% - Accent1 5 4 3 3" xfId="40088"/>
    <cellStyle name="40% - Accent1 5 4 4" xfId="16621"/>
    <cellStyle name="40% - Accent1 5 4 4 2" xfId="40089"/>
    <cellStyle name="40% - Accent1 5 4 5" xfId="25176"/>
    <cellStyle name="40% - Accent1 5 4 5 2" xfId="40090"/>
    <cellStyle name="40% - Accent1 5 4 6" xfId="40091"/>
    <cellStyle name="40% - Accent1 5 5" xfId="1439"/>
    <cellStyle name="40% - Accent1 5 5 2" xfId="4170"/>
    <cellStyle name="40% - Accent1 5 5 2 2" xfId="18974"/>
    <cellStyle name="40% - Accent1 5 5 2 2 2" xfId="40092"/>
    <cellStyle name="40% - Accent1 5 5 2 3" xfId="40093"/>
    <cellStyle name="40% - Accent1 5 5 3" xfId="16623"/>
    <cellStyle name="40% - Accent1 5 5 3 2" xfId="40094"/>
    <cellStyle name="40% - Accent1 5 5 4" xfId="25178"/>
    <cellStyle name="40% - Accent1 5 5 4 2" xfId="40095"/>
    <cellStyle name="40% - Accent1 5 5 5" xfId="40096"/>
    <cellStyle name="40% - Accent1 5 6" xfId="7270"/>
    <cellStyle name="40% - Accent1 5 6 2" xfId="22039"/>
    <cellStyle name="40% - Accent1 5 6 2 2" xfId="40097"/>
    <cellStyle name="40% - Accent1 5 6 3" xfId="28182"/>
    <cellStyle name="40% - Accent1 5 6 3 2" xfId="40098"/>
    <cellStyle name="40% - Accent1 5 6 4" xfId="40099"/>
    <cellStyle name="40% - Accent1 5 7" xfId="4159"/>
    <cellStyle name="40% - Accent1 5 7 2" xfId="18963"/>
    <cellStyle name="40% - Accent1 5 7 2 2" xfId="40100"/>
    <cellStyle name="40% - Accent1 5 7 3" xfId="40101"/>
    <cellStyle name="40% - Accent1 5 8" xfId="16612"/>
    <cellStyle name="40% - Accent1 5 8 2" xfId="40102"/>
    <cellStyle name="40% - Accent1 5 9" xfId="25167"/>
    <cellStyle name="40% - Accent1 5 9 2" xfId="40103"/>
    <cellStyle name="40% - Accent1 50" xfId="7271"/>
    <cellStyle name="40% - Accent1 50 2" xfId="22040"/>
    <cellStyle name="40% - Accent1 50 2 2" xfId="40104"/>
    <cellStyle name="40% - Accent1 50 3" xfId="28183"/>
    <cellStyle name="40% - Accent1 50 3 2" xfId="40105"/>
    <cellStyle name="40% - Accent1 50 4" xfId="40106"/>
    <cellStyle name="40% - Accent1 51" xfId="7272"/>
    <cellStyle name="40% - Accent1 51 2" xfId="22041"/>
    <cellStyle name="40% - Accent1 51 2 2" xfId="40107"/>
    <cellStyle name="40% - Accent1 51 3" xfId="28184"/>
    <cellStyle name="40% - Accent1 51 3 2" xfId="40108"/>
    <cellStyle name="40% - Accent1 51 4" xfId="40109"/>
    <cellStyle name="40% - Accent1 52" xfId="7273"/>
    <cellStyle name="40% - Accent1 52 2" xfId="22042"/>
    <cellStyle name="40% - Accent1 52 2 2" xfId="40110"/>
    <cellStyle name="40% - Accent1 52 3" xfId="28185"/>
    <cellStyle name="40% - Accent1 52 3 2" xfId="40111"/>
    <cellStyle name="40% - Accent1 52 4" xfId="40112"/>
    <cellStyle name="40% - Accent1 53" xfId="7274"/>
    <cellStyle name="40% - Accent1 53 2" xfId="22043"/>
    <cellStyle name="40% - Accent1 53 2 2" xfId="40113"/>
    <cellStyle name="40% - Accent1 53 3" xfId="28186"/>
    <cellStyle name="40% - Accent1 53 3 2" xfId="40114"/>
    <cellStyle name="40% - Accent1 53 4" xfId="40115"/>
    <cellStyle name="40% - Accent1 54" xfId="7275"/>
    <cellStyle name="40% - Accent1 54 2" xfId="22044"/>
    <cellStyle name="40% - Accent1 54 2 2" xfId="40116"/>
    <cellStyle name="40% - Accent1 54 3" xfId="28187"/>
    <cellStyle name="40% - Accent1 54 3 2" xfId="40117"/>
    <cellStyle name="40% - Accent1 54 4" xfId="40118"/>
    <cellStyle name="40% - Accent1 55" xfId="7276"/>
    <cellStyle name="40% - Accent1 55 2" xfId="22045"/>
    <cellStyle name="40% - Accent1 55 2 2" xfId="40119"/>
    <cellStyle name="40% - Accent1 55 3" xfId="28188"/>
    <cellStyle name="40% - Accent1 55 3 2" xfId="40120"/>
    <cellStyle name="40% - Accent1 55 4" xfId="40121"/>
    <cellStyle name="40% - Accent1 56" xfId="7277"/>
    <cellStyle name="40% - Accent1 56 2" xfId="22046"/>
    <cellStyle name="40% - Accent1 56 2 2" xfId="40122"/>
    <cellStyle name="40% - Accent1 56 3" xfId="28189"/>
    <cellStyle name="40% - Accent1 56 3 2" xfId="40123"/>
    <cellStyle name="40% - Accent1 56 4" xfId="40124"/>
    <cellStyle name="40% - Accent1 57" xfId="7278"/>
    <cellStyle name="40% - Accent1 57 2" xfId="22047"/>
    <cellStyle name="40% - Accent1 57 2 2" xfId="40125"/>
    <cellStyle name="40% - Accent1 57 3" xfId="28190"/>
    <cellStyle name="40% - Accent1 57 3 2" xfId="40126"/>
    <cellStyle name="40% - Accent1 57 4" xfId="40127"/>
    <cellStyle name="40% - Accent1 58" xfId="7279"/>
    <cellStyle name="40% - Accent1 58 2" xfId="22048"/>
    <cellStyle name="40% - Accent1 58 2 2" xfId="40128"/>
    <cellStyle name="40% - Accent1 58 3" xfId="28191"/>
    <cellStyle name="40% - Accent1 58 3 2" xfId="40129"/>
    <cellStyle name="40% - Accent1 58 4" xfId="40130"/>
    <cellStyle name="40% - Accent1 59" xfId="7280"/>
    <cellStyle name="40% - Accent1 59 2" xfId="22049"/>
    <cellStyle name="40% - Accent1 59 2 2" xfId="40131"/>
    <cellStyle name="40% - Accent1 59 3" xfId="28192"/>
    <cellStyle name="40% - Accent1 59 3 2" xfId="40132"/>
    <cellStyle name="40% - Accent1 59 4" xfId="40133"/>
    <cellStyle name="40% - Accent1 6" xfId="1440"/>
    <cellStyle name="40% - Accent1 6 10" xfId="40134"/>
    <cellStyle name="40% - Accent1 6 2" xfId="1441"/>
    <cellStyle name="40% - Accent1 6 2 2" xfId="1442"/>
    <cellStyle name="40% - Accent1 6 2 2 2" xfId="1443"/>
    <cellStyle name="40% - Accent1 6 2 2 2 2" xfId="4174"/>
    <cellStyle name="40% - Accent1 6 2 2 2 2 2" xfId="18978"/>
    <cellStyle name="40% - Accent1 6 2 2 2 2 2 2" xfId="40135"/>
    <cellStyle name="40% - Accent1 6 2 2 2 2 3" xfId="40136"/>
    <cellStyle name="40% - Accent1 6 2 2 2 3" xfId="16627"/>
    <cellStyle name="40% - Accent1 6 2 2 2 3 2" xfId="40137"/>
    <cellStyle name="40% - Accent1 6 2 2 2 4" xfId="25182"/>
    <cellStyle name="40% - Accent1 6 2 2 2 4 2" xfId="40138"/>
    <cellStyle name="40% - Accent1 6 2 2 2 5" xfId="40139"/>
    <cellStyle name="40% - Accent1 6 2 2 3" xfId="4173"/>
    <cellStyle name="40% - Accent1 6 2 2 3 2" xfId="18977"/>
    <cellStyle name="40% - Accent1 6 2 2 3 2 2" xfId="40140"/>
    <cellStyle name="40% - Accent1 6 2 2 3 3" xfId="40141"/>
    <cellStyle name="40% - Accent1 6 2 2 4" xfId="16626"/>
    <cellStyle name="40% - Accent1 6 2 2 4 2" xfId="40142"/>
    <cellStyle name="40% - Accent1 6 2 2 5" xfId="25181"/>
    <cellStyle name="40% - Accent1 6 2 2 5 2" xfId="40143"/>
    <cellStyle name="40% - Accent1 6 2 2 6" xfId="40144"/>
    <cellStyle name="40% - Accent1 6 2 3" xfId="1444"/>
    <cellStyle name="40% - Accent1 6 2 3 2" xfId="4175"/>
    <cellStyle name="40% - Accent1 6 2 3 2 2" xfId="18979"/>
    <cellStyle name="40% - Accent1 6 2 3 2 2 2" xfId="40145"/>
    <cellStyle name="40% - Accent1 6 2 3 2 3" xfId="40146"/>
    <cellStyle name="40% - Accent1 6 2 3 3" xfId="16628"/>
    <cellStyle name="40% - Accent1 6 2 3 3 2" xfId="40147"/>
    <cellStyle name="40% - Accent1 6 2 3 4" xfId="25183"/>
    <cellStyle name="40% - Accent1 6 2 3 4 2" xfId="40148"/>
    <cellStyle name="40% - Accent1 6 2 3 5" xfId="40149"/>
    <cellStyle name="40% - Accent1 6 2 4" xfId="4172"/>
    <cellStyle name="40% - Accent1 6 2 4 2" xfId="18976"/>
    <cellStyle name="40% - Accent1 6 2 4 2 2" xfId="40150"/>
    <cellStyle name="40% - Accent1 6 2 4 3" xfId="40151"/>
    <cellStyle name="40% - Accent1 6 2 5" xfId="16625"/>
    <cellStyle name="40% - Accent1 6 2 5 2" xfId="40152"/>
    <cellStyle name="40% - Accent1 6 2 6" xfId="25180"/>
    <cellStyle name="40% - Accent1 6 2 6 2" xfId="40153"/>
    <cellStyle name="40% - Accent1 6 2 7" xfId="40154"/>
    <cellStyle name="40% - Accent1 6 3" xfId="1445"/>
    <cellStyle name="40% - Accent1 6 3 2" xfId="1446"/>
    <cellStyle name="40% - Accent1 6 3 2 2" xfId="1447"/>
    <cellStyle name="40% - Accent1 6 3 2 2 2" xfId="4178"/>
    <cellStyle name="40% - Accent1 6 3 2 2 2 2" xfId="18982"/>
    <cellStyle name="40% - Accent1 6 3 2 2 2 2 2" xfId="40155"/>
    <cellStyle name="40% - Accent1 6 3 2 2 2 3" xfId="40156"/>
    <cellStyle name="40% - Accent1 6 3 2 2 3" xfId="16631"/>
    <cellStyle name="40% - Accent1 6 3 2 2 3 2" xfId="40157"/>
    <cellStyle name="40% - Accent1 6 3 2 2 4" xfId="25186"/>
    <cellStyle name="40% - Accent1 6 3 2 2 4 2" xfId="40158"/>
    <cellStyle name="40% - Accent1 6 3 2 2 5" xfId="40159"/>
    <cellStyle name="40% - Accent1 6 3 2 3" xfId="4177"/>
    <cellStyle name="40% - Accent1 6 3 2 3 2" xfId="18981"/>
    <cellStyle name="40% - Accent1 6 3 2 3 2 2" xfId="40160"/>
    <cellStyle name="40% - Accent1 6 3 2 3 3" xfId="40161"/>
    <cellStyle name="40% - Accent1 6 3 2 4" xfId="16630"/>
    <cellStyle name="40% - Accent1 6 3 2 4 2" xfId="40162"/>
    <cellStyle name="40% - Accent1 6 3 2 5" xfId="25185"/>
    <cellStyle name="40% - Accent1 6 3 2 5 2" xfId="40163"/>
    <cellStyle name="40% - Accent1 6 3 2 6" xfId="40164"/>
    <cellStyle name="40% - Accent1 6 3 3" xfId="1448"/>
    <cellStyle name="40% - Accent1 6 3 3 2" xfId="4179"/>
    <cellStyle name="40% - Accent1 6 3 3 2 2" xfId="18983"/>
    <cellStyle name="40% - Accent1 6 3 3 2 2 2" xfId="40165"/>
    <cellStyle name="40% - Accent1 6 3 3 2 3" xfId="40166"/>
    <cellStyle name="40% - Accent1 6 3 3 3" xfId="16632"/>
    <cellStyle name="40% - Accent1 6 3 3 3 2" xfId="40167"/>
    <cellStyle name="40% - Accent1 6 3 3 4" xfId="25187"/>
    <cellStyle name="40% - Accent1 6 3 3 4 2" xfId="40168"/>
    <cellStyle name="40% - Accent1 6 3 3 5" xfId="40169"/>
    <cellStyle name="40% - Accent1 6 3 4" xfId="4176"/>
    <cellStyle name="40% - Accent1 6 3 4 2" xfId="18980"/>
    <cellStyle name="40% - Accent1 6 3 4 2 2" xfId="40170"/>
    <cellStyle name="40% - Accent1 6 3 4 3" xfId="40171"/>
    <cellStyle name="40% - Accent1 6 3 5" xfId="16629"/>
    <cellStyle name="40% - Accent1 6 3 5 2" xfId="40172"/>
    <cellStyle name="40% - Accent1 6 3 6" xfId="25184"/>
    <cellStyle name="40% - Accent1 6 3 6 2" xfId="40173"/>
    <cellStyle name="40% - Accent1 6 3 7" xfId="40174"/>
    <cellStyle name="40% - Accent1 6 4" xfId="1449"/>
    <cellStyle name="40% - Accent1 6 4 2" xfId="1450"/>
    <cellStyle name="40% - Accent1 6 4 2 2" xfId="4181"/>
    <cellStyle name="40% - Accent1 6 4 2 2 2" xfId="18985"/>
    <cellStyle name="40% - Accent1 6 4 2 2 2 2" xfId="40175"/>
    <cellStyle name="40% - Accent1 6 4 2 2 3" xfId="40176"/>
    <cellStyle name="40% - Accent1 6 4 2 3" xfId="16634"/>
    <cellStyle name="40% - Accent1 6 4 2 3 2" xfId="40177"/>
    <cellStyle name="40% - Accent1 6 4 2 4" xfId="25189"/>
    <cellStyle name="40% - Accent1 6 4 2 4 2" xfId="40178"/>
    <cellStyle name="40% - Accent1 6 4 2 5" xfId="40179"/>
    <cellStyle name="40% - Accent1 6 4 3" xfId="4180"/>
    <cellStyle name="40% - Accent1 6 4 3 2" xfId="18984"/>
    <cellStyle name="40% - Accent1 6 4 3 2 2" xfId="40180"/>
    <cellStyle name="40% - Accent1 6 4 3 3" xfId="40181"/>
    <cellStyle name="40% - Accent1 6 4 4" xfId="16633"/>
    <cellStyle name="40% - Accent1 6 4 4 2" xfId="40182"/>
    <cellStyle name="40% - Accent1 6 4 5" xfId="25188"/>
    <cellStyle name="40% - Accent1 6 4 5 2" xfId="40183"/>
    <cellStyle name="40% - Accent1 6 4 6" xfId="40184"/>
    <cellStyle name="40% - Accent1 6 5" xfId="1451"/>
    <cellStyle name="40% - Accent1 6 5 2" xfId="4182"/>
    <cellStyle name="40% - Accent1 6 5 2 2" xfId="18986"/>
    <cellStyle name="40% - Accent1 6 5 2 2 2" xfId="40185"/>
    <cellStyle name="40% - Accent1 6 5 2 3" xfId="40186"/>
    <cellStyle name="40% - Accent1 6 5 3" xfId="16635"/>
    <cellStyle name="40% - Accent1 6 5 3 2" xfId="40187"/>
    <cellStyle name="40% - Accent1 6 5 4" xfId="25190"/>
    <cellStyle name="40% - Accent1 6 5 4 2" xfId="40188"/>
    <cellStyle name="40% - Accent1 6 5 5" xfId="40189"/>
    <cellStyle name="40% - Accent1 6 6" xfId="7281"/>
    <cellStyle name="40% - Accent1 6 6 2" xfId="22050"/>
    <cellStyle name="40% - Accent1 6 6 2 2" xfId="40190"/>
    <cellStyle name="40% - Accent1 6 6 3" xfId="28193"/>
    <cellStyle name="40% - Accent1 6 6 3 2" xfId="40191"/>
    <cellStyle name="40% - Accent1 6 6 4" xfId="40192"/>
    <cellStyle name="40% - Accent1 6 7" xfId="4171"/>
    <cellStyle name="40% - Accent1 6 7 2" xfId="18975"/>
    <cellStyle name="40% - Accent1 6 7 2 2" xfId="40193"/>
    <cellStyle name="40% - Accent1 6 7 3" xfId="40194"/>
    <cellStyle name="40% - Accent1 6 8" xfId="16624"/>
    <cellStyle name="40% - Accent1 6 8 2" xfId="40195"/>
    <cellStyle name="40% - Accent1 6 9" xfId="25179"/>
    <cellStyle name="40% - Accent1 6 9 2" xfId="40196"/>
    <cellStyle name="40% - Accent1 60" xfId="7282"/>
    <cellStyle name="40% - Accent1 60 2" xfId="22051"/>
    <cellStyle name="40% - Accent1 60 2 2" xfId="40197"/>
    <cellStyle name="40% - Accent1 60 3" xfId="28194"/>
    <cellStyle name="40% - Accent1 60 3 2" xfId="40198"/>
    <cellStyle name="40% - Accent1 60 4" xfId="40199"/>
    <cellStyle name="40% - Accent1 61" xfId="7283"/>
    <cellStyle name="40% - Accent1 61 2" xfId="22052"/>
    <cellStyle name="40% - Accent1 61 2 2" xfId="40200"/>
    <cellStyle name="40% - Accent1 61 3" xfId="28195"/>
    <cellStyle name="40% - Accent1 61 3 2" xfId="40201"/>
    <cellStyle name="40% - Accent1 61 4" xfId="40202"/>
    <cellStyle name="40% - Accent1 62" xfId="7284"/>
    <cellStyle name="40% - Accent1 62 2" xfId="22053"/>
    <cellStyle name="40% - Accent1 62 2 2" xfId="40203"/>
    <cellStyle name="40% - Accent1 62 3" xfId="28196"/>
    <cellStyle name="40% - Accent1 62 3 2" xfId="40204"/>
    <cellStyle name="40% - Accent1 62 4" xfId="40205"/>
    <cellStyle name="40% - Accent1 63" xfId="7285"/>
    <cellStyle name="40% - Accent1 63 2" xfId="22054"/>
    <cellStyle name="40% - Accent1 63 2 2" xfId="40206"/>
    <cellStyle name="40% - Accent1 63 3" xfId="28197"/>
    <cellStyle name="40% - Accent1 63 3 2" xfId="40207"/>
    <cellStyle name="40% - Accent1 63 4" xfId="40208"/>
    <cellStyle name="40% - Accent1 64" xfId="7286"/>
    <cellStyle name="40% - Accent1 64 2" xfId="22055"/>
    <cellStyle name="40% - Accent1 64 2 2" xfId="40209"/>
    <cellStyle name="40% - Accent1 64 3" xfId="28198"/>
    <cellStyle name="40% - Accent1 64 3 2" xfId="40210"/>
    <cellStyle name="40% - Accent1 64 4" xfId="40211"/>
    <cellStyle name="40% - Accent1 65" xfId="7287"/>
    <cellStyle name="40% - Accent1 65 2" xfId="22056"/>
    <cellStyle name="40% - Accent1 65 2 2" xfId="40212"/>
    <cellStyle name="40% - Accent1 65 3" xfId="28199"/>
    <cellStyle name="40% - Accent1 65 3 2" xfId="40213"/>
    <cellStyle name="40% - Accent1 65 4" xfId="40214"/>
    <cellStyle name="40% - Accent1 66" xfId="7288"/>
    <cellStyle name="40% - Accent1 66 2" xfId="22057"/>
    <cellStyle name="40% - Accent1 66 2 2" xfId="40215"/>
    <cellStyle name="40% - Accent1 66 3" xfId="28200"/>
    <cellStyle name="40% - Accent1 66 3 2" xfId="40216"/>
    <cellStyle name="40% - Accent1 66 4" xfId="40217"/>
    <cellStyle name="40% - Accent1 67" xfId="7289"/>
    <cellStyle name="40% - Accent1 67 2" xfId="22058"/>
    <cellStyle name="40% - Accent1 67 2 2" xfId="40218"/>
    <cellStyle name="40% - Accent1 67 3" xfId="28201"/>
    <cellStyle name="40% - Accent1 67 3 2" xfId="40219"/>
    <cellStyle name="40% - Accent1 67 4" xfId="40220"/>
    <cellStyle name="40% - Accent1 68" xfId="7290"/>
    <cellStyle name="40% - Accent1 68 2" xfId="22059"/>
    <cellStyle name="40% - Accent1 68 2 2" xfId="40221"/>
    <cellStyle name="40% - Accent1 68 3" xfId="28202"/>
    <cellStyle name="40% - Accent1 68 3 2" xfId="40222"/>
    <cellStyle name="40% - Accent1 68 4" xfId="40223"/>
    <cellStyle name="40% - Accent1 69" xfId="7291"/>
    <cellStyle name="40% - Accent1 69 2" xfId="22060"/>
    <cellStyle name="40% - Accent1 69 2 2" xfId="40224"/>
    <cellStyle name="40% - Accent1 69 3" xfId="28203"/>
    <cellStyle name="40% - Accent1 69 3 2" xfId="40225"/>
    <cellStyle name="40% - Accent1 69 4" xfId="40226"/>
    <cellStyle name="40% - Accent1 7" xfId="1452"/>
    <cellStyle name="40% - Accent1 7 2" xfId="1453"/>
    <cellStyle name="40% - Accent1 7 2 2" xfId="1454"/>
    <cellStyle name="40% - Accent1 7 2 2 2" xfId="4185"/>
    <cellStyle name="40% - Accent1 7 2 2 2 2" xfId="18989"/>
    <cellStyle name="40% - Accent1 7 2 2 2 2 2" xfId="40227"/>
    <cellStyle name="40% - Accent1 7 2 2 2 3" xfId="40228"/>
    <cellStyle name="40% - Accent1 7 2 2 3" xfId="16638"/>
    <cellStyle name="40% - Accent1 7 2 2 3 2" xfId="40229"/>
    <cellStyle name="40% - Accent1 7 2 2 4" xfId="25193"/>
    <cellStyle name="40% - Accent1 7 2 2 4 2" xfId="40230"/>
    <cellStyle name="40% - Accent1 7 2 2 5" xfId="40231"/>
    <cellStyle name="40% - Accent1 7 2 3" xfId="4184"/>
    <cellStyle name="40% - Accent1 7 2 3 2" xfId="18988"/>
    <cellStyle name="40% - Accent1 7 2 3 2 2" xfId="40232"/>
    <cellStyle name="40% - Accent1 7 2 3 3" xfId="40233"/>
    <cellStyle name="40% - Accent1 7 2 4" xfId="16637"/>
    <cellStyle name="40% - Accent1 7 2 4 2" xfId="40234"/>
    <cellStyle name="40% - Accent1 7 2 5" xfId="25192"/>
    <cellStyle name="40% - Accent1 7 2 5 2" xfId="40235"/>
    <cellStyle name="40% - Accent1 7 2 6" xfId="40236"/>
    <cellStyle name="40% - Accent1 7 3" xfId="1455"/>
    <cellStyle name="40% - Accent1 7 3 2" xfId="4186"/>
    <cellStyle name="40% - Accent1 7 3 2 2" xfId="18990"/>
    <cellStyle name="40% - Accent1 7 3 2 2 2" xfId="40237"/>
    <cellStyle name="40% - Accent1 7 3 2 3" xfId="40238"/>
    <cellStyle name="40% - Accent1 7 3 3" xfId="16639"/>
    <cellStyle name="40% - Accent1 7 3 3 2" xfId="40239"/>
    <cellStyle name="40% - Accent1 7 3 4" xfId="25194"/>
    <cellStyle name="40% - Accent1 7 3 4 2" xfId="40240"/>
    <cellStyle name="40% - Accent1 7 3 5" xfId="40241"/>
    <cellStyle name="40% - Accent1 7 4" xfId="7292"/>
    <cellStyle name="40% - Accent1 7 4 2" xfId="22061"/>
    <cellStyle name="40% - Accent1 7 4 2 2" xfId="40242"/>
    <cellStyle name="40% - Accent1 7 4 3" xfId="28204"/>
    <cellStyle name="40% - Accent1 7 4 3 2" xfId="40243"/>
    <cellStyle name="40% - Accent1 7 4 4" xfId="40244"/>
    <cellStyle name="40% - Accent1 7 5" xfId="4183"/>
    <cellStyle name="40% - Accent1 7 5 2" xfId="18987"/>
    <cellStyle name="40% - Accent1 7 5 2 2" xfId="40245"/>
    <cellStyle name="40% - Accent1 7 5 3" xfId="40246"/>
    <cellStyle name="40% - Accent1 7 6" xfId="16636"/>
    <cellStyle name="40% - Accent1 7 6 2" xfId="40247"/>
    <cellStyle name="40% - Accent1 7 7" xfId="25191"/>
    <cellStyle name="40% - Accent1 7 7 2" xfId="40248"/>
    <cellStyle name="40% - Accent1 7 8" xfId="40249"/>
    <cellStyle name="40% - Accent1 70" xfId="7293"/>
    <cellStyle name="40% - Accent1 70 2" xfId="22062"/>
    <cellStyle name="40% - Accent1 70 2 2" xfId="40250"/>
    <cellStyle name="40% - Accent1 70 3" xfId="28205"/>
    <cellStyle name="40% - Accent1 70 3 2" xfId="40251"/>
    <cellStyle name="40% - Accent1 70 4" xfId="40252"/>
    <cellStyle name="40% - Accent1 71" xfId="7294"/>
    <cellStyle name="40% - Accent1 71 2" xfId="22063"/>
    <cellStyle name="40% - Accent1 71 2 2" xfId="40253"/>
    <cellStyle name="40% - Accent1 71 3" xfId="28206"/>
    <cellStyle name="40% - Accent1 71 3 2" xfId="40254"/>
    <cellStyle name="40% - Accent1 71 4" xfId="40255"/>
    <cellStyle name="40% - Accent1 72" xfId="7295"/>
    <cellStyle name="40% - Accent1 72 2" xfId="22064"/>
    <cellStyle name="40% - Accent1 72 2 2" xfId="40256"/>
    <cellStyle name="40% - Accent1 72 3" xfId="28207"/>
    <cellStyle name="40% - Accent1 72 3 2" xfId="40257"/>
    <cellStyle name="40% - Accent1 72 4" xfId="40258"/>
    <cellStyle name="40% - Accent1 73" xfId="7296"/>
    <cellStyle name="40% - Accent1 73 2" xfId="22065"/>
    <cellStyle name="40% - Accent1 73 2 2" xfId="40259"/>
    <cellStyle name="40% - Accent1 73 3" xfId="28208"/>
    <cellStyle name="40% - Accent1 73 3 2" xfId="40260"/>
    <cellStyle name="40% - Accent1 73 4" xfId="40261"/>
    <cellStyle name="40% - Accent1 74" xfId="7297"/>
    <cellStyle name="40% - Accent1 74 2" xfId="22066"/>
    <cellStyle name="40% - Accent1 74 2 2" xfId="40262"/>
    <cellStyle name="40% - Accent1 74 3" xfId="28209"/>
    <cellStyle name="40% - Accent1 74 3 2" xfId="40263"/>
    <cellStyle name="40% - Accent1 74 4" xfId="40264"/>
    <cellStyle name="40% - Accent1 75" xfId="7298"/>
    <cellStyle name="40% - Accent1 75 2" xfId="22067"/>
    <cellStyle name="40% - Accent1 75 2 2" xfId="40265"/>
    <cellStyle name="40% - Accent1 75 3" xfId="28210"/>
    <cellStyle name="40% - Accent1 75 3 2" xfId="40266"/>
    <cellStyle name="40% - Accent1 75 4" xfId="40267"/>
    <cellStyle name="40% - Accent1 76" xfId="7299"/>
    <cellStyle name="40% - Accent1 76 2" xfId="22068"/>
    <cellStyle name="40% - Accent1 76 2 2" xfId="40268"/>
    <cellStyle name="40% - Accent1 76 3" xfId="28211"/>
    <cellStyle name="40% - Accent1 76 3 2" xfId="40269"/>
    <cellStyle name="40% - Accent1 76 4" xfId="40270"/>
    <cellStyle name="40% - Accent1 77" xfId="7300"/>
    <cellStyle name="40% - Accent1 77 2" xfId="22069"/>
    <cellStyle name="40% - Accent1 77 2 2" xfId="40271"/>
    <cellStyle name="40% - Accent1 77 3" xfId="28212"/>
    <cellStyle name="40% - Accent1 77 3 2" xfId="40272"/>
    <cellStyle name="40% - Accent1 77 4" xfId="40273"/>
    <cellStyle name="40% - Accent1 78" xfId="7301"/>
    <cellStyle name="40% - Accent1 78 2" xfId="22070"/>
    <cellStyle name="40% - Accent1 78 2 2" xfId="40274"/>
    <cellStyle name="40% - Accent1 78 3" xfId="28213"/>
    <cellStyle name="40% - Accent1 78 3 2" xfId="40275"/>
    <cellStyle name="40% - Accent1 78 4" xfId="40276"/>
    <cellStyle name="40% - Accent1 79" xfId="7302"/>
    <cellStyle name="40% - Accent1 79 2" xfId="22071"/>
    <cellStyle name="40% - Accent1 79 2 2" xfId="40277"/>
    <cellStyle name="40% - Accent1 79 3" xfId="28214"/>
    <cellStyle name="40% - Accent1 79 3 2" xfId="40278"/>
    <cellStyle name="40% - Accent1 79 4" xfId="40279"/>
    <cellStyle name="40% - Accent1 8" xfId="1456"/>
    <cellStyle name="40% - Accent1 8 2" xfId="1457"/>
    <cellStyle name="40% - Accent1 8 2 2" xfId="1458"/>
    <cellStyle name="40% - Accent1 8 2 2 2" xfId="4189"/>
    <cellStyle name="40% - Accent1 8 2 2 2 2" xfId="18993"/>
    <cellStyle name="40% - Accent1 8 2 2 2 2 2" xfId="40280"/>
    <cellStyle name="40% - Accent1 8 2 2 2 3" xfId="40281"/>
    <cellStyle name="40% - Accent1 8 2 2 3" xfId="16642"/>
    <cellStyle name="40% - Accent1 8 2 2 3 2" xfId="40282"/>
    <cellStyle name="40% - Accent1 8 2 2 4" xfId="25197"/>
    <cellStyle name="40% - Accent1 8 2 2 4 2" xfId="40283"/>
    <cellStyle name="40% - Accent1 8 2 2 5" xfId="40284"/>
    <cellStyle name="40% - Accent1 8 2 3" xfId="4188"/>
    <cellStyle name="40% - Accent1 8 2 3 2" xfId="18992"/>
    <cellStyle name="40% - Accent1 8 2 3 2 2" xfId="40285"/>
    <cellStyle name="40% - Accent1 8 2 3 3" xfId="40286"/>
    <cellStyle name="40% - Accent1 8 2 4" xfId="16641"/>
    <cellStyle name="40% - Accent1 8 2 4 2" xfId="40287"/>
    <cellStyle name="40% - Accent1 8 2 5" xfId="25196"/>
    <cellStyle name="40% - Accent1 8 2 5 2" xfId="40288"/>
    <cellStyle name="40% - Accent1 8 2 6" xfId="40289"/>
    <cellStyle name="40% - Accent1 8 3" xfId="1459"/>
    <cellStyle name="40% - Accent1 8 3 2" xfId="4190"/>
    <cellStyle name="40% - Accent1 8 3 2 2" xfId="18994"/>
    <cellStyle name="40% - Accent1 8 3 2 2 2" xfId="40290"/>
    <cellStyle name="40% - Accent1 8 3 2 3" xfId="40291"/>
    <cellStyle name="40% - Accent1 8 3 3" xfId="16643"/>
    <cellStyle name="40% - Accent1 8 3 3 2" xfId="40292"/>
    <cellStyle name="40% - Accent1 8 3 4" xfId="25198"/>
    <cellStyle name="40% - Accent1 8 3 4 2" xfId="40293"/>
    <cellStyle name="40% - Accent1 8 3 5" xfId="40294"/>
    <cellStyle name="40% - Accent1 8 4" xfId="7303"/>
    <cellStyle name="40% - Accent1 8 4 2" xfId="22072"/>
    <cellStyle name="40% - Accent1 8 4 2 2" xfId="40295"/>
    <cellStyle name="40% - Accent1 8 4 3" xfId="28215"/>
    <cellStyle name="40% - Accent1 8 4 3 2" xfId="40296"/>
    <cellStyle name="40% - Accent1 8 4 4" xfId="40297"/>
    <cellStyle name="40% - Accent1 8 5" xfId="4187"/>
    <cellStyle name="40% - Accent1 8 5 2" xfId="18991"/>
    <cellStyle name="40% - Accent1 8 5 2 2" xfId="40298"/>
    <cellStyle name="40% - Accent1 8 5 3" xfId="40299"/>
    <cellStyle name="40% - Accent1 8 6" xfId="16640"/>
    <cellStyle name="40% - Accent1 8 6 2" xfId="40300"/>
    <cellStyle name="40% - Accent1 8 7" xfId="25195"/>
    <cellStyle name="40% - Accent1 8 7 2" xfId="40301"/>
    <cellStyle name="40% - Accent1 8 8" xfId="40302"/>
    <cellStyle name="40% - Accent1 80" xfId="7304"/>
    <cellStyle name="40% - Accent1 80 2" xfId="22073"/>
    <cellStyle name="40% - Accent1 80 2 2" xfId="40303"/>
    <cellStyle name="40% - Accent1 80 3" xfId="28216"/>
    <cellStyle name="40% - Accent1 80 3 2" xfId="40304"/>
    <cellStyle name="40% - Accent1 80 4" xfId="40305"/>
    <cellStyle name="40% - Accent1 81" xfId="7305"/>
    <cellStyle name="40% - Accent1 81 2" xfId="22074"/>
    <cellStyle name="40% - Accent1 81 2 2" xfId="40306"/>
    <cellStyle name="40% - Accent1 81 3" xfId="28217"/>
    <cellStyle name="40% - Accent1 81 3 2" xfId="40307"/>
    <cellStyle name="40% - Accent1 81 4" xfId="40308"/>
    <cellStyle name="40% - Accent1 82" xfId="7306"/>
    <cellStyle name="40% - Accent1 82 2" xfId="22075"/>
    <cellStyle name="40% - Accent1 82 2 2" xfId="40309"/>
    <cellStyle name="40% - Accent1 82 3" xfId="28218"/>
    <cellStyle name="40% - Accent1 82 3 2" xfId="40310"/>
    <cellStyle name="40% - Accent1 82 4" xfId="40311"/>
    <cellStyle name="40% - Accent1 83" xfId="7307"/>
    <cellStyle name="40% - Accent1 83 2" xfId="22076"/>
    <cellStyle name="40% - Accent1 83 2 2" xfId="40312"/>
    <cellStyle name="40% - Accent1 83 3" xfId="28219"/>
    <cellStyle name="40% - Accent1 83 3 2" xfId="40313"/>
    <cellStyle name="40% - Accent1 83 4" xfId="40314"/>
    <cellStyle name="40% - Accent1 84" xfId="7308"/>
    <cellStyle name="40% - Accent1 84 2" xfId="22077"/>
    <cellStyle name="40% - Accent1 84 2 2" xfId="40315"/>
    <cellStyle name="40% - Accent1 84 3" xfId="28220"/>
    <cellStyle name="40% - Accent1 84 3 2" xfId="40316"/>
    <cellStyle name="40% - Accent1 84 4" xfId="40317"/>
    <cellStyle name="40% - Accent1 85" xfId="7309"/>
    <cellStyle name="40% - Accent1 85 2" xfId="22078"/>
    <cellStyle name="40% - Accent1 85 2 2" xfId="40318"/>
    <cellStyle name="40% - Accent1 85 3" xfId="28221"/>
    <cellStyle name="40% - Accent1 85 3 2" xfId="40319"/>
    <cellStyle name="40% - Accent1 85 4" xfId="40320"/>
    <cellStyle name="40% - Accent1 86" xfId="7310"/>
    <cellStyle name="40% - Accent1 86 2" xfId="22079"/>
    <cellStyle name="40% - Accent1 86 2 2" xfId="40321"/>
    <cellStyle name="40% - Accent1 86 3" xfId="28222"/>
    <cellStyle name="40% - Accent1 86 3 2" xfId="40322"/>
    <cellStyle name="40% - Accent1 86 4" xfId="40323"/>
    <cellStyle name="40% - Accent1 87" xfId="7311"/>
    <cellStyle name="40% - Accent1 87 2" xfId="22080"/>
    <cellStyle name="40% - Accent1 87 2 2" xfId="40324"/>
    <cellStyle name="40% - Accent1 87 3" xfId="28223"/>
    <cellStyle name="40% - Accent1 87 3 2" xfId="40325"/>
    <cellStyle name="40% - Accent1 87 4" xfId="40326"/>
    <cellStyle name="40% - Accent1 88" xfId="7312"/>
    <cellStyle name="40% - Accent1 88 2" xfId="22081"/>
    <cellStyle name="40% - Accent1 88 2 2" xfId="40327"/>
    <cellStyle name="40% - Accent1 88 3" xfId="28224"/>
    <cellStyle name="40% - Accent1 88 3 2" xfId="40328"/>
    <cellStyle name="40% - Accent1 88 4" xfId="40329"/>
    <cellStyle name="40% - Accent1 89" xfId="7313"/>
    <cellStyle name="40% - Accent1 89 2" xfId="22082"/>
    <cellStyle name="40% - Accent1 89 2 2" xfId="40330"/>
    <cellStyle name="40% - Accent1 89 3" xfId="28225"/>
    <cellStyle name="40% - Accent1 89 3 2" xfId="40331"/>
    <cellStyle name="40% - Accent1 89 4" xfId="40332"/>
    <cellStyle name="40% - Accent1 9" xfId="1460"/>
    <cellStyle name="40% - Accent1 9 2" xfId="1461"/>
    <cellStyle name="40% - Accent1 9 2 2" xfId="1462"/>
    <cellStyle name="40% - Accent1 9 2 2 2" xfId="4193"/>
    <cellStyle name="40% - Accent1 9 2 2 2 2" xfId="18997"/>
    <cellStyle name="40% - Accent1 9 2 2 2 2 2" xfId="40333"/>
    <cellStyle name="40% - Accent1 9 2 2 2 3" xfId="40334"/>
    <cellStyle name="40% - Accent1 9 2 2 3" xfId="16646"/>
    <cellStyle name="40% - Accent1 9 2 2 3 2" xfId="40335"/>
    <cellStyle name="40% - Accent1 9 2 2 4" xfId="25201"/>
    <cellStyle name="40% - Accent1 9 2 2 4 2" xfId="40336"/>
    <cellStyle name="40% - Accent1 9 2 2 5" xfId="40337"/>
    <cellStyle name="40% - Accent1 9 2 3" xfId="4192"/>
    <cellStyle name="40% - Accent1 9 2 3 2" xfId="18996"/>
    <cellStyle name="40% - Accent1 9 2 3 2 2" xfId="40338"/>
    <cellStyle name="40% - Accent1 9 2 3 3" xfId="40339"/>
    <cellStyle name="40% - Accent1 9 2 4" xfId="16645"/>
    <cellStyle name="40% - Accent1 9 2 4 2" xfId="40340"/>
    <cellStyle name="40% - Accent1 9 2 5" xfId="25200"/>
    <cellStyle name="40% - Accent1 9 2 5 2" xfId="40341"/>
    <cellStyle name="40% - Accent1 9 2 6" xfId="40342"/>
    <cellStyle name="40% - Accent1 9 3" xfId="1463"/>
    <cellStyle name="40% - Accent1 9 3 2" xfId="4194"/>
    <cellStyle name="40% - Accent1 9 3 2 2" xfId="18998"/>
    <cellStyle name="40% - Accent1 9 3 2 2 2" xfId="40343"/>
    <cellStyle name="40% - Accent1 9 3 2 3" xfId="40344"/>
    <cellStyle name="40% - Accent1 9 3 3" xfId="16647"/>
    <cellStyle name="40% - Accent1 9 3 3 2" xfId="40345"/>
    <cellStyle name="40% - Accent1 9 3 4" xfId="25202"/>
    <cellStyle name="40% - Accent1 9 3 4 2" xfId="40346"/>
    <cellStyle name="40% - Accent1 9 3 5" xfId="40347"/>
    <cellStyle name="40% - Accent1 9 4" xfId="7314"/>
    <cellStyle name="40% - Accent1 9 4 2" xfId="22083"/>
    <cellStyle name="40% - Accent1 9 4 2 2" xfId="40348"/>
    <cellStyle name="40% - Accent1 9 4 3" xfId="28226"/>
    <cellStyle name="40% - Accent1 9 4 3 2" xfId="40349"/>
    <cellStyle name="40% - Accent1 9 4 4" xfId="40350"/>
    <cellStyle name="40% - Accent1 9 5" xfId="4191"/>
    <cellStyle name="40% - Accent1 9 5 2" xfId="18995"/>
    <cellStyle name="40% - Accent1 9 5 2 2" xfId="40351"/>
    <cellStyle name="40% - Accent1 9 5 3" xfId="40352"/>
    <cellStyle name="40% - Accent1 9 6" xfId="16644"/>
    <cellStyle name="40% - Accent1 9 6 2" xfId="40353"/>
    <cellStyle name="40% - Accent1 9 7" xfId="25199"/>
    <cellStyle name="40% - Accent1 9 7 2" xfId="40354"/>
    <cellStyle name="40% - Accent1 9 8" xfId="40355"/>
    <cellStyle name="40% - Accent1 90" xfId="7315"/>
    <cellStyle name="40% - Accent1 90 2" xfId="22084"/>
    <cellStyle name="40% - Accent1 90 2 2" xfId="40356"/>
    <cellStyle name="40% - Accent1 90 3" xfId="28227"/>
    <cellStyle name="40% - Accent1 90 3 2" xfId="40357"/>
    <cellStyle name="40% - Accent1 90 4" xfId="40358"/>
    <cellStyle name="40% - Accent1 91" xfId="7316"/>
    <cellStyle name="40% - Accent1 91 2" xfId="22085"/>
    <cellStyle name="40% - Accent1 91 2 2" xfId="40359"/>
    <cellStyle name="40% - Accent1 91 3" xfId="28228"/>
    <cellStyle name="40% - Accent1 91 3 2" xfId="40360"/>
    <cellStyle name="40% - Accent1 91 4" xfId="40361"/>
    <cellStyle name="40% - Accent1 92" xfId="7317"/>
    <cellStyle name="40% - Accent1 92 2" xfId="22086"/>
    <cellStyle name="40% - Accent1 92 2 2" xfId="40362"/>
    <cellStyle name="40% - Accent1 92 3" xfId="28229"/>
    <cellStyle name="40% - Accent1 92 3 2" xfId="40363"/>
    <cellStyle name="40% - Accent1 92 4" xfId="40364"/>
    <cellStyle name="40% - Accent1 93" xfId="7318"/>
    <cellStyle name="40% - Accent1 93 2" xfId="22087"/>
    <cellStyle name="40% - Accent1 93 2 2" xfId="40365"/>
    <cellStyle name="40% - Accent1 93 3" xfId="28230"/>
    <cellStyle name="40% - Accent1 93 3 2" xfId="40366"/>
    <cellStyle name="40% - Accent1 93 4" xfId="40367"/>
    <cellStyle name="40% - Accent1 94" xfId="7319"/>
    <cellStyle name="40% - Accent1 94 2" xfId="22088"/>
    <cellStyle name="40% - Accent1 94 2 2" xfId="40368"/>
    <cellStyle name="40% - Accent1 94 3" xfId="28231"/>
    <cellStyle name="40% - Accent1 94 3 2" xfId="40369"/>
    <cellStyle name="40% - Accent1 94 4" xfId="40370"/>
    <cellStyle name="40% - Accent1 95" xfId="7320"/>
    <cellStyle name="40% - Accent1 95 2" xfId="22089"/>
    <cellStyle name="40% - Accent1 95 2 2" xfId="40371"/>
    <cellStyle name="40% - Accent1 95 3" xfId="28232"/>
    <cellStyle name="40% - Accent1 95 3 2" xfId="40372"/>
    <cellStyle name="40% - Accent1 95 4" xfId="40373"/>
    <cellStyle name="40% - Accent1 96" xfId="7321"/>
    <cellStyle name="40% - Accent1 96 2" xfId="22090"/>
    <cellStyle name="40% - Accent1 96 2 2" xfId="40374"/>
    <cellStyle name="40% - Accent1 96 3" xfId="28233"/>
    <cellStyle name="40% - Accent1 96 3 2" xfId="40375"/>
    <cellStyle name="40% - Accent1 96 4" xfId="40376"/>
    <cellStyle name="40% - Accent1 97" xfId="7322"/>
    <cellStyle name="40% - Accent1 97 2" xfId="22091"/>
    <cellStyle name="40% - Accent1 97 2 2" xfId="40377"/>
    <cellStyle name="40% - Accent1 97 3" xfId="28234"/>
    <cellStyle name="40% - Accent1 97 3 2" xfId="40378"/>
    <cellStyle name="40% - Accent1 97 4" xfId="40379"/>
    <cellStyle name="40% - Accent1 98" xfId="7323"/>
    <cellStyle name="40% - Accent1 98 2" xfId="22092"/>
    <cellStyle name="40% - Accent1 98 2 2" xfId="40380"/>
    <cellStyle name="40% - Accent1 98 3" xfId="28235"/>
    <cellStyle name="40% - Accent1 98 3 2" xfId="40381"/>
    <cellStyle name="40% - Accent1 98 4" xfId="40382"/>
    <cellStyle name="40% - Accent1 99" xfId="7324"/>
    <cellStyle name="40% - Accent1 99 2" xfId="22093"/>
    <cellStyle name="40% - Accent1 99 2 2" xfId="40383"/>
    <cellStyle name="40% - Accent1 99 3" xfId="28236"/>
    <cellStyle name="40% - Accent1 99 3 2" xfId="40384"/>
    <cellStyle name="40% - Accent1 99 4" xfId="40385"/>
    <cellStyle name="40% - Accent2 10" xfId="1464"/>
    <cellStyle name="40% - Accent2 10 2" xfId="1465"/>
    <cellStyle name="40% - Accent2 10 2 2" xfId="1466"/>
    <cellStyle name="40% - Accent2 10 2 2 2" xfId="4197"/>
    <cellStyle name="40% - Accent2 10 2 2 2 2" xfId="19001"/>
    <cellStyle name="40% - Accent2 10 2 2 2 2 2" xfId="40386"/>
    <cellStyle name="40% - Accent2 10 2 2 2 3" xfId="40387"/>
    <cellStyle name="40% - Accent2 10 2 2 3" xfId="16650"/>
    <cellStyle name="40% - Accent2 10 2 2 3 2" xfId="40388"/>
    <cellStyle name="40% - Accent2 10 2 2 4" xfId="25205"/>
    <cellStyle name="40% - Accent2 10 2 2 4 2" xfId="40389"/>
    <cellStyle name="40% - Accent2 10 2 2 5" xfId="40390"/>
    <cellStyle name="40% - Accent2 10 2 3" xfId="4196"/>
    <cellStyle name="40% - Accent2 10 2 3 2" xfId="19000"/>
    <cellStyle name="40% - Accent2 10 2 3 2 2" xfId="40391"/>
    <cellStyle name="40% - Accent2 10 2 3 3" xfId="40392"/>
    <cellStyle name="40% - Accent2 10 2 4" xfId="16649"/>
    <cellStyle name="40% - Accent2 10 2 4 2" xfId="40393"/>
    <cellStyle name="40% - Accent2 10 2 5" xfId="25204"/>
    <cellStyle name="40% - Accent2 10 2 5 2" xfId="40394"/>
    <cellStyle name="40% - Accent2 10 2 6" xfId="40395"/>
    <cellStyle name="40% - Accent2 10 3" xfId="1467"/>
    <cellStyle name="40% - Accent2 10 3 2" xfId="4198"/>
    <cellStyle name="40% - Accent2 10 3 2 2" xfId="19002"/>
    <cellStyle name="40% - Accent2 10 3 2 2 2" xfId="40396"/>
    <cellStyle name="40% - Accent2 10 3 2 3" xfId="40397"/>
    <cellStyle name="40% - Accent2 10 3 3" xfId="16651"/>
    <cellStyle name="40% - Accent2 10 3 3 2" xfId="40398"/>
    <cellStyle name="40% - Accent2 10 3 4" xfId="25206"/>
    <cellStyle name="40% - Accent2 10 3 4 2" xfId="40399"/>
    <cellStyle name="40% - Accent2 10 3 5" xfId="40400"/>
    <cellStyle name="40% - Accent2 10 4" xfId="7325"/>
    <cellStyle name="40% - Accent2 10 4 2" xfId="22094"/>
    <cellStyle name="40% - Accent2 10 4 2 2" xfId="40401"/>
    <cellStyle name="40% - Accent2 10 4 3" xfId="28237"/>
    <cellStyle name="40% - Accent2 10 4 3 2" xfId="40402"/>
    <cellStyle name="40% - Accent2 10 4 4" xfId="40403"/>
    <cellStyle name="40% - Accent2 10 5" xfId="4195"/>
    <cellStyle name="40% - Accent2 10 5 2" xfId="18999"/>
    <cellStyle name="40% - Accent2 10 5 2 2" xfId="40404"/>
    <cellStyle name="40% - Accent2 10 5 3" xfId="40405"/>
    <cellStyle name="40% - Accent2 10 6" xfId="16648"/>
    <cellStyle name="40% - Accent2 10 6 2" xfId="40406"/>
    <cellStyle name="40% - Accent2 10 7" xfId="25203"/>
    <cellStyle name="40% - Accent2 10 7 2" xfId="40407"/>
    <cellStyle name="40% - Accent2 10 8" xfId="40408"/>
    <cellStyle name="40% - Accent2 100" xfId="7326"/>
    <cellStyle name="40% - Accent2 100 2" xfId="22095"/>
    <cellStyle name="40% - Accent2 100 2 2" xfId="40409"/>
    <cellStyle name="40% - Accent2 100 3" xfId="28238"/>
    <cellStyle name="40% - Accent2 100 3 2" xfId="40410"/>
    <cellStyle name="40% - Accent2 100 4" xfId="40411"/>
    <cellStyle name="40% - Accent2 101" xfId="7327"/>
    <cellStyle name="40% - Accent2 101 2" xfId="22096"/>
    <cellStyle name="40% - Accent2 101 2 2" xfId="40412"/>
    <cellStyle name="40% - Accent2 101 3" xfId="28239"/>
    <cellStyle name="40% - Accent2 101 3 2" xfId="40413"/>
    <cellStyle name="40% - Accent2 101 4" xfId="40414"/>
    <cellStyle name="40% - Accent2 102" xfId="7328"/>
    <cellStyle name="40% - Accent2 102 2" xfId="22097"/>
    <cellStyle name="40% - Accent2 102 2 2" xfId="40415"/>
    <cellStyle name="40% - Accent2 102 3" xfId="28240"/>
    <cellStyle name="40% - Accent2 102 3 2" xfId="40416"/>
    <cellStyle name="40% - Accent2 102 4" xfId="40417"/>
    <cellStyle name="40% - Accent2 103" xfId="7329"/>
    <cellStyle name="40% - Accent2 103 2" xfId="22098"/>
    <cellStyle name="40% - Accent2 103 2 2" xfId="40418"/>
    <cellStyle name="40% - Accent2 103 3" xfId="28241"/>
    <cellStyle name="40% - Accent2 103 3 2" xfId="40419"/>
    <cellStyle name="40% - Accent2 103 4" xfId="40420"/>
    <cellStyle name="40% - Accent2 104" xfId="7330"/>
    <cellStyle name="40% - Accent2 104 2" xfId="22099"/>
    <cellStyle name="40% - Accent2 104 2 2" xfId="40421"/>
    <cellStyle name="40% - Accent2 104 3" xfId="28242"/>
    <cellStyle name="40% - Accent2 104 3 2" xfId="40422"/>
    <cellStyle name="40% - Accent2 104 4" xfId="40423"/>
    <cellStyle name="40% - Accent2 105" xfId="7331"/>
    <cellStyle name="40% - Accent2 105 2" xfId="22100"/>
    <cellStyle name="40% - Accent2 105 2 2" xfId="40424"/>
    <cellStyle name="40% - Accent2 105 3" xfId="28243"/>
    <cellStyle name="40% - Accent2 105 3 2" xfId="40425"/>
    <cellStyle name="40% - Accent2 105 4" xfId="40426"/>
    <cellStyle name="40% - Accent2 106" xfId="7332"/>
    <cellStyle name="40% - Accent2 106 2" xfId="22101"/>
    <cellStyle name="40% - Accent2 106 2 2" xfId="40427"/>
    <cellStyle name="40% - Accent2 106 3" xfId="28244"/>
    <cellStyle name="40% - Accent2 106 3 2" xfId="40428"/>
    <cellStyle name="40% - Accent2 106 4" xfId="40429"/>
    <cellStyle name="40% - Accent2 107" xfId="7333"/>
    <cellStyle name="40% - Accent2 107 2" xfId="22102"/>
    <cellStyle name="40% - Accent2 107 2 2" xfId="40430"/>
    <cellStyle name="40% - Accent2 107 3" xfId="28245"/>
    <cellStyle name="40% - Accent2 107 3 2" xfId="40431"/>
    <cellStyle name="40% - Accent2 107 4" xfId="40432"/>
    <cellStyle name="40% - Accent2 108" xfId="7334"/>
    <cellStyle name="40% - Accent2 108 2" xfId="22103"/>
    <cellStyle name="40% - Accent2 108 2 2" xfId="40433"/>
    <cellStyle name="40% - Accent2 108 3" xfId="28246"/>
    <cellStyle name="40% - Accent2 108 3 2" xfId="40434"/>
    <cellStyle name="40% - Accent2 108 4" xfId="40435"/>
    <cellStyle name="40% - Accent2 109" xfId="7335"/>
    <cellStyle name="40% - Accent2 109 2" xfId="22104"/>
    <cellStyle name="40% - Accent2 109 2 2" xfId="40436"/>
    <cellStyle name="40% - Accent2 109 3" xfId="28247"/>
    <cellStyle name="40% - Accent2 109 3 2" xfId="40437"/>
    <cellStyle name="40% - Accent2 109 4" xfId="40438"/>
    <cellStyle name="40% - Accent2 11" xfId="1468"/>
    <cellStyle name="40% - Accent2 11 2" xfId="1469"/>
    <cellStyle name="40% - Accent2 11 2 2" xfId="1470"/>
    <cellStyle name="40% - Accent2 11 2 2 2" xfId="4201"/>
    <cellStyle name="40% - Accent2 11 2 2 2 2" xfId="19005"/>
    <cellStyle name="40% - Accent2 11 2 2 2 2 2" xfId="40439"/>
    <cellStyle name="40% - Accent2 11 2 2 2 3" xfId="40440"/>
    <cellStyle name="40% - Accent2 11 2 2 3" xfId="16654"/>
    <cellStyle name="40% - Accent2 11 2 2 3 2" xfId="40441"/>
    <cellStyle name="40% - Accent2 11 2 2 4" xfId="25209"/>
    <cellStyle name="40% - Accent2 11 2 2 4 2" xfId="40442"/>
    <cellStyle name="40% - Accent2 11 2 2 5" xfId="40443"/>
    <cellStyle name="40% - Accent2 11 2 3" xfId="4200"/>
    <cellStyle name="40% - Accent2 11 2 3 2" xfId="19004"/>
    <cellStyle name="40% - Accent2 11 2 3 2 2" xfId="40444"/>
    <cellStyle name="40% - Accent2 11 2 3 3" xfId="40445"/>
    <cellStyle name="40% - Accent2 11 2 4" xfId="16653"/>
    <cellStyle name="40% - Accent2 11 2 4 2" xfId="40446"/>
    <cellStyle name="40% - Accent2 11 2 5" xfId="25208"/>
    <cellStyle name="40% - Accent2 11 2 5 2" xfId="40447"/>
    <cellStyle name="40% - Accent2 11 2 6" xfId="40448"/>
    <cellStyle name="40% - Accent2 11 3" xfId="1471"/>
    <cellStyle name="40% - Accent2 11 3 2" xfId="4202"/>
    <cellStyle name="40% - Accent2 11 3 2 2" xfId="19006"/>
    <cellStyle name="40% - Accent2 11 3 2 2 2" xfId="40449"/>
    <cellStyle name="40% - Accent2 11 3 2 3" xfId="40450"/>
    <cellStyle name="40% - Accent2 11 3 3" xfId="16655"/>
    <cellStyle name="40% - Accent2 11 3 3 2" xfId="40451"/>
    <cellStyle name="40% - Accent2 11 3 4" xfId="25210"/>
    <cellStyle name="40% - Accent2 11 3 4 2" xfId="40452"/>
    <cellStyle name="40% - Accent2 11 3 5" xfId="40453"/>
    <cellStyle name="40% - Accent2 11 4" xfId="7336"/>
    <cellStyle name="40% - Accent2 11 4 2" xfId="22105"/>
    <cellStyle name="40% - Accent2 11 4 2 2" xfId="40454"/>
    <cellStyle name="40% - Accent2 11 4 3" xfId="28248"/>
    <cellStyle name="40% - Accent2 11 4 3 2" xfId="40455"/>
    <cellStyle name="40% - Accent2 11 4 4" xfId="40456"/>
    <cellStyle name="40% - Accent2 11 5" xfId="4199"/>
    <cellStyle name="40% - Accent2 11 5 2" xfId="19003"/>
    <cellStyle name="40% - Accent2 11 5 2 2" xfId="40457"/>
    <cellStyle name="40% - Accent2 11 5 3" xfId="40458"/>
    <cellStyle name="40% - Accent2 11 6" xfId="16652"/>
    <cellStyle name="40% - Accent2 11 6 2" xfId="40459"/>
    <cellStyle name="40% - Accent2 11 7" xfId="25207"/>
    <cellStyle name="40% - Accent2 11 7 2" xfId="40460"/>
    <cellStyle name="40% - Accent2 11 8" xfId="40461"/>
    <cellStyle name="40% - Accent2 110" xfId="7337"/>
    <cellStyle name="40% - Accent2 110 2" xfId="22106"/>
    <cellStyle name="40% - Accent2 110 2 2" xfId="40462"/>
    <cellStyle name="40% - Accent2 110 3" xfId="28249"/>
    <cellStyle name="40% - Accent2 110 3 2" xfId="40463"/>
    <cellStyle name="40% - Accent2 110 4" xfId="40464"/>
    <cellStyle name="40% - Accent2 111" xfId="7338"/>
    <cellStyle name="40% - Accent2 111 2" xfId="22107"/>
    <cellStyle name="40% - Accent2 111 2 2" xfId="40465"/>
    <cellStyle name="40% - Accent2 111 3" xfId="28250"/>
    <cellStyle name="40% - Accent2 111 3 2" xfId="40466"/>
    <cellStyle name="40% - Accent2 111 4" xfId="40467"/>
    <cellStyle name="40% - Accent2 112" xfId="7339"/>
    <cellStyle name="40% - Accent2 112 2" xfId="22108"/>
    <cellStyle name="40% - Accent2 112 2 2" xfId="40468"/>
    <cellStyle name="40% - Accent2 112 3" xfId="28251"/>
    <cellStyle name="40% - Accent2 112 3 2" xfId="40469"/>
    <cellStyle name="40% - Accent2 112 4" xfId="40470"/>
    <cellStyle name="40% - Accent2 113" xfId="7340"/>
    <cellStyle name="40% - Accent2 113 2" xfId="22109"/>
    <cellStyle name="40% - Accent2 113 2 2" xfId="40471"/>
    <cellStyle name="40% - Accent2 113 3" xfId="28252"/>
    <cellStyle name="40% - Accent2 113 3 2" xfId="40472"/>
    <cellStyle name="40% - Accent2 113 4" xfId="40473"/>
    <cellStyle name="40% - Accent2 114" xfId="7341"/>
    <cellStyle name="40% - Accent2 114 2" xfId="22110"/>
    <cellStyle name="40% - Accent2 114 2 2" xfId="40474"/>
    <cellStyle name="40% - Accent2 114 3" xfId="28253"/>
    <cellStyle name="40% - Accent2 114 3 2" xfId="40475"/>
    <cellStyle name="40% - Accent2 114 4" xfId="40476"/>
    <cellStyle name="40% - Accent2 115" xfId="7342"/>
    <cellStyle name="40% - Accent2 115 2" xfId="22111"/>
    <cellStyle name="40% - Accent2 115 2 2" xfId="40477"/>
    <cellStyle name="40% - Accent2 115 3" xfId="28254"/>
    <cellStyle name="40% - Accent2 115 3 2" xfId="40478"/>
    <cellStyle name="40% - Accent2 115 4" xfId="40479"/>
    <cellStyle name="40% - Accent2 116" xfId="7343"/>
    <cellStyle name="40% - Accent2 116 2" xfId="22112"/>
    <cellStyle name="40% - Accent2 116 2 2" xfId="40480"/>
    <cellStyle name="40% - Accent2 116 3" xfId="28255"/>
    <cellStyle name="40% - Accent2 116 3 2" xfId="40481"/>
    <cellStyle name="40% - Accent2 116 4" xfId="40482"/>
    <cellStyle name="40% - Accent2 117" xfId="7344"/>
    <cellStyle name="40% - Accent2 117 2" xfId="22113"/>
    <cellStyle name="40% - Accent2 117 2 2" xfId="40483"/>
    <cellStyle name="40% - Accent2 117 3" xfId="28256"/>
    <cellStyle name="40% - Accent2 117 3 2" xfId="40484"/>
    <cellStyle name="40% - Accent2 117 4" xfId="40485"/>
    <cellStyle name="40% - Accent2 118" xfId="7345"/>
    <cellStyle name="40% - Accent2 118 2" xfId="22114"/>
    <cellStyle name="40% - Accent2 118 2 2" xfId="40486"/>
    <cellStyle name="40% - Accent2 118 3" xfId="28257"/>
    <cellStyle name="40% - Accent2 118 3 2" xfId="40487"/>
    <cellStyle name="40% - Accent2 118 4" xfId="40488"/>
    <cellStyle name="40% - Accent2 119" xfId="7346"/>
    <cellStyle name="40% - Accent2 119 2" xfId="22115"/>
    <cellStyle name="40% - Accent2 119 2 2" xfId="40489"/>
    <cellStyle name="40% - Accent2 119 3" xfId="28258"/>
    <cellStyle name="40% - Accent2 119 3 2" xfId="40490"/>
    <cellStyle name="40% - Accent2 119 4" xfId="40491"/>
    <cellStyle name="40% - Accent2 12" xfId="1472"/>
    <cellStyle name="40% - Accent2 12 2" xfId="1473"/>
    <cellStyle name="40% - Accent2 12 2 2" xfId="1474"/>
    <cellStyle name="40% - Accent2 12 2 2 2" xfId="4205"/>
    <cellStyle name="40% - Accent2 12 2 2 2 2" xfId="19009"/>
    <cellStyle name="40% - Accent2 12 2 2 2 2 2" xfId="40492"/>
    <cellStyle name="40% - Accent2 12 2 2 2 3" xfId="40493"/>
    <cellStyle name="40% - Accent2 12 2 2 3" xfId="16658"/>
    <cellStyle name="40% - Accent2 12 2 2 3 2" xfId="40494"/>
    <cellStyle name="40% - Accent2 12 2 2 4" xfId="25213"/>
    <cellStyle name="40% - Accent2 12 2 2 4 2" xfId="40495"/>
    <cellStyle name="40% - Accent2 12 2 2 5" xfId="40496"/>
    <cellStyle name="40% - Accent2 12 2 3" xfId="4204"/>
    <cellStyle name="40% - Accent2 12 2 3 2" xfId="19008"/>
    <cellStyle name="40% - Accent2 12 2 3 2 2" xfId="40497"/>
    <cellStyle name="40% - Accent2 12 2 3 3" xfId="40498"/>
    <cellStyle name="40% - Accent2 12 2 4" xfId="16657"/>
    <cellStyle name="40% - Accent2 12 2 4 2" xfId="40499"/>
    <cellStyle name="40% - Accent2 12 2 5" xfId="25212"/>
    <cellStyle name="40% - Accent2 12 2 5 2" xfId="40500"/>
    <cellStyle name="40% - Accent2 12 2 6" xfId="40501"/>
    <cellStyle name="40% - Accent2 12 3" xfId="1475"/>
    <cellStyle name="40% - Accent2 12 3 2" xfId="4206"/>
    <cellStyle name="40% - Accent2 12 3 2 2" xfId="19010"/>
    <cellStyle name="40% - Accent2 12 3 2 2 2" xfId="40502"/>
    <cellStyle name="40% - Accent2 12 3 2 3" xfId="40503"/>
    <cellStyle name="40% - Accent2 12 3 3" xfId="16659"/>
    <cellStyle name="40% - Accent2 12 3 3 2" xfId="40504"/>
    <cellStyle name="40% - Accent2 12 3 4" xfId="25214"/>
    <cellStyle name="40% - Accent2 12 3 4 2" xfId="40505"/>
    <cellStyle name="40% - Accent2 12 3 5" xfId="40506"/>
    <cellStyle name="40% - Accent2 12 4" xfId="7347"/>
    <cellStyle name="40% - Accent2 12 4 2" xfId="22116"/>
    <cellStyle name="40% - Accent2 12 4 2 2" xfId="40507"/>
    <cellStyle name="40% - Accent2 12 4 3" xfId="28259"/>
    <cellStyle name="40% - Accent2 12 4 3 2" xfId="40508"/>
    <cellStyle name="40% - Accent2 12 4 4" xfId="40509"/>
    <cellStyle name="40% - Accent2 12 5" xfId="4203"/>
    <cellStyle name="40% - Accent2 12 5 2" xfId="19007"/>
    <cellStyle name="40% - Accent2 12 5 2 2" xfId="40510"/>
    <cellStyle name="40% - Accent2 12 5 3" xfId="40511"/>
    <cellStyle name="40% - Accent2 12 6" xfId="16656"/>
    <cellStyle name="40% - Accent2 12 6 2" xfId="40512"/>
    <cellStyle name="40% - Accent2 12 7" xfId="25211"/>
    <cellStyle name="40% - Accent2 12 7 2" xfId="40513"/>
    <cellStyle name="40% - Accent2 12 8" xfId="40514"/>
    <cellStyle name="40% - Accent2 120" xfId="7348"/>
    <cellStyle name="40% - Accent2 120 2" xfId="22117"/>
    <cellStyle name="40% - Accent2 120 2 2" xfId="40515"/>
    <cellStyle name="40% - Accent2 120 3" xfId="28260"/>
    <cellStyle name="40% - Accent2 120 3 2" xfId="40516"/>
    <cellStyle name="40% - Accent2 120 4" xfId="40517"/>
    <cellStyle name="40% - Accent2 121" xfId="7349"/>
    <cellStyle name="40% - Accent2 121 2" xfId="22118"/>
    <cellStyle name="40% - Accent2 121 2 2" xfId="40518"/>
    <cellStyle name="40% - Accent2 121 3" xfId="28261"/>
    <cellStyle name="40% - Accent2 121 3 2" xfId="40519"/>
    <cellStyle name="40% - Accent2 121 4" xfId="40520"/>
    <cellStyle name="40% - Accent2 122" xfId="7350"/>
    <cellStyle name="40% - Accent2 122 2" xfId="22119"/>
    <cellStyle name="40% - Accent2 122 2 2" xfId="40521"/>
    <cellStyle name="40% - Accent2 122 3" xfId="28262"/>
    <cellStyle name="40% - Accent2 122 3 2" xfId="40522"/>
    <cellStyle name="40% - Accent2 122 4" xfId="40523"/>
    <cellStyle name="40% - Accent2 123" xfId="7351"/>
    <cellStyle name="40% - Accent2 123 2" xfId="22120"/>
    <cellStyle name="40% - Accent2 123 2 2" xfId="40524"/>
    <cellStyle name="40% - Accent2 123 3" xfId="28263"/>
    <cellStyle name="40% - Accent2 123 3 2" xfId="40525"/>
    <cellStyle name="40% - Accent2 123 4" xfId="40526"/>
    <cellStyle name="40% - Accent2 124" xfId="7352"/>
    <cellStyle name="40% - Accent2 124 2" xfId="22121"/>
    <cellStyle name="40% - Accent2 124 2 2" xfId="40527"/>
    <cellStyle name="40% - Accent2 124 3" xfId="28264"/>
    <cellStyle name="40% - Accent2 124 3 2" xfId="40528"/>
    <cellStyle name="40% - Accent2 124 4" xfId="40529"/>
    <cellStyle name="40% - Accent2 125" xfId="7353"/>
    <cellStyle name="40% - Accent2 125 2" xfId="22122"/>
    <cellStyle name="40% - Accent2 125 2 2" xfId="40530"/>
    <cellStyle name="40% - Accent2 125 3" xfId="28265"/>
    <cellStyle name="40% - Accent2 125 3 2" xfId="40531"/>
    <cellStyle name="40% - Accent2 125 4" xfId="40532"/>
    <cellStyle name="40% - Accent2 126" xfId="7354"/>
    <cellStyle name="40% - Accent2 126 2" xfId="22123"/>
    <cellStyle name="40% - Accent2 126 2 2" xfId="40533"/>
    <cellStyle name="40% - Accent2 126 3" xfId="28266"/>
    <cellStyle name="40% - Accent2 126 3 2" xfId="40534"/>
    <cellStyle name="40% - Accent2 126 4" xfId="40535"/>
    <cellStyle name="40% - Accent2 127" xfId="7355"/>
    <cellStyle name="40% - Accent2 127 2" xfId="22124"/>
    <cellStyle name="40% - Accent2 127 2 2" xfId="40536"/>
    <cellStyle name="40% - Accent2 127 3" xfId="28267"/>
    <cellStyle name="40% - Accent2 127 3 2" xfId="40537"/>
    <cellStyle name="40% - Accent2 127 4" xfId="40538"/>
    <cellStyle name="40% - Accent2 128" xfId="7356"/>
    <cellStyle name="40% - Accent2 128 2" xfId="22125"/>
    <cellStyle name="40% - Accent2 128 2 2" xfId="40539"/>
    <cellStyle name="40% - Accent2 128 3" xfId="28268"/>
    <cellStyle name="40% - Accent2 128 3 2" xfId="40540"/>
    <cellStyle name="40% - Accent2 128 4" xfId="40541"/>
    <cellStyle name="40% - Accent2 129" xfId="7357"/>
    <cellStyle name="40% - Accent2 129 2" xfId="22126"/>
    <cellStyle name="40% - Accent2 129 2 2" xfId="40542"/>
    <cellStyle name="40% - Accent2 129 3" xfId="28269"/>
    <cellStyle name="40% - Accent2 129 3 2" xfId="40543"/>
    <cellStyle name="40% - Accent2 129 4" xfId="40544"/>
    <cellStyle name="40% - Accent2 13" xfId="1476"/>
    <cellStyle name="40% - Accent2 13 2" xfId="1477"/>
    <cellStyle name="40% - Accent2 13 2 2" xfId="1478"/>
    <cellStyle name="40% - Accent2 13 2 2 2" xfId="4209"/>
    <cellStyle name="40% - Accent2 13 2 2 2 2" xfId="19013"/>
    <cellStyle name="40% - Accent2 13 2 2 2 2 2" xfId="40545"/>
    <cellStyle name="40% - Accent2 13 2 2 2 3" xfId="40546"/>
    <cellStyle name="40% - Accent2 13 2 2 3" xfId="16662"/>
    <cellStyle name="40% - Accent2 13 2 2 3 2" xfId="40547"/>
    <cellStyle name="40% - Accent2 13 2 2 4" xfId="25217"/>
    <cellStyle name="40% - Accent2 13 2 2 4 2" xfId="40548"/>
    <cellStyle name="40% - Accent2 13 2 2 5" xfId="40549"/>
    <cellStyle name="40% - Accent2 13 2 3" xfId="4208"/>
    <cellStyle name="40% - Accent2 13 2 3 2" xfId="19012"/>
    <cellStyle name="40% - Accent2 13 2 3 2 2" xfId="40550"/>
    <cellStyle name="40% - Accent2 13 2 3 3" xfId="40551"/>
    <cellStyle name="40% - Accent2 13 2 4" xfId="16661"/>
    <cellStyle name="40% - Accent2 13 2 4 2" xfId="40552"/>
    <cellStyle name="40% - Accent2 13 2 5" xfId="25216"/>
    <cellStyle name="40% - Accent2 13 2 5 2" xfId="40553"/>
    <cellStyle name="40% - Accent2 13 2 6" xfId="40554"/>
    <cellStyle name="40% - Accent2 13 3" xfId="1479"/>
    <cellStyle name="40% - Accent2 13 3 2" xfId="4210"/>
    <cellStyle name="40% - Accent2 13 3 2 2" xfId="19014"/>
    <cellStyle name="40% - Accent2 13 3 2 2 2" xfId="40555"/>
    <cellStyle name="40% - Accent2 13 3 2 3" xfId="40556"/>
    <cellStyle name="40% - Accent2 13 3 3" xfId="16663"/>
    <cellStyle name="40% - Accent2 13 3 3 2" xfId="40557"/>
    <cellStyle name="40% - Accent2 13 3 4" xfId="25218"/>
    <cellStyle name="40% - Accent2 13 3 4 2" xfId="40558"/>
    <cellStyle name="40% - Accent2 13 3 5" xfId="40559"/>
    <cellStyle name="40% - Accent2 13 4" xfId="7358"/>
    <cellStyle name="40% - Accent2 13 4 2" xfId="22127"/>
    <cellStyle name="40% - Accent2 13 4 2 2" xfId="40560"/>
    <cellStyle name="40% - Accent2 13 4 3" xfId="28270"/>
    <cellStyle name="40% - Accent2 13 4 3 2" xfId="40561"/>
    <cellStyle name="40% - Accent2 13 4 4" xfId="40562"/>
    <cellStyle name="40% - Accent2 13 5" xfId="4207"/>
    <cellStyle name="40% - Accent2 13 5 2" xfId="19011"/>
    <cellStyle name="40% - Accent2 13 5 2 2" xfId="40563"/>
    <cellStyle name="40% - Accent2 13 5 3" xfId="40564"/>
    <cellStyle name="40% - Accent2 13 6" xfId="16660"/>
    <cellStyle name="40% - Accent2 13 6 2" xfId="40565"/>
    <cellStyle name="40% - Accent2 13 7" xfId="25215"/>
    <cellStyle name="40% - Accent2 13 7 2" xfId="40566"/>
    <cellStyle name="40% - Accent2 13 8" xfId="40567"/>
    <cellStyle name="40% - Accent2 130" xfId="7359"/>
    <cellStyle name="40% - Accent2 130 2" xfId="22128"/>
    <cellStyle name="40% - Accent2 130 2 2" xfId="40568"/>
    <cellStyle name="40% - Accent2 130 3" xfId="28271"/>
    <cellStyle name="40% - Accent2 130 3 2" xfId="40569"/>
    <cellStyle name="40% - Accent2 130 4" xfId="40570"/>
    <cellStyle name="40% - Accent2 131" xfId="7360"/>
    <cellStyle name="40% - Accent2 131 2" xfId="22129"/>
    <cellStyle name="40% - Accent2 131 2 2" xfId="40571"/>
    <cellStyle name="40% - Accent2 131 3" xfId="28272"/>
    <cellStyle name="40% - Accent2 131 3 2" xfId="40572"/>
    <cellStyle name="40% - Accent2 131 4" xfId="40573"/>
    <cellStyle name="40% - Accent2 132" xfId="7361"/>
    <cellStyle name="40% - Accent2 132 2" xfId="22130"/>
    <cellStyle name="40% - Accent2 132 2 2" xfId="40574"/>
    <cellStyle name="40% - Accent2 132 3" xfId="28273"/>
    <cellStyle name="40% - Accent2 132 3 2" xfId="40575"/>
    <cellStyle name="40% - Accent2 132 4" xfId="40576"/>
    <cellStyle name="40% - Accent2 133" xfId="7362"/>
    <cellStyle name="40% - Accent2 133 2" xfId="22131"/>
    <cellStyle name="40% - Accent2 133 2 2" xfId="40577"/>
    <cellStyle name="40% - Accent2 133 3" xfId="28274"/>
    <cellStyle name="40% - Accent2 133 3 2" xfId="40578"/>
    <cellStyle name="40% - Accent2 133 4" xfId="40579"/>
    <cellStyle name="40% - Accent2 134" xfId="7363"/>
    <cellStyle name="40% - Accent2 134 2" xfId="22132"/>
    <cellStyle name="40% - Accent2 134 2 2" xfId="40580"/>
    <cellStyle name="40% - Accent2 134 3" xfId="28275"/>
    <cellStyle name="40% - Accent2 134 3 2" xfId="40581"/>
    <cellStyle name="40% - Accent2 134 4" xfId="40582"/>
    <cellStyle name="40% - Accent2 135" xfId="7364"/>
    <cellStyle name="40% - Accent2 135 2" xfId="22133"/>
    <cellStyle name="40% - Accent2 135 2 2" xfId="40583"/>
    <cellStyle name="40% - Accent2 135 3" xfId="28276"/>
    <cellStyle name="40% - Accent2 135 3 2" xfId="40584"/>
    <cellStyle name="40% - Accent2 135 4" xfId="40585"/>
    <cellStyle name="40% - Accent2 136" xfId="7365"/>
    <cellStyle name="40% - Accent2 136 2" xfId="22134"/>
    <cellStyle name="40% - Accent2 136 2 2" xfId="40586"/>
    <cellStyle name="40% - Accent2 136 3" xfId="28277"/>
    <cellStyle name="40% - Accent2 136 3 2" xfId="40587"/>
    <cellStyle name="40% - Accent2 136 4" xfId="40588"/>
    <cellStyle name="40% - Accent2 137" xfId="7366"/>
    <cellStyle name="40% - Accent2 137 2" xfId="22135"/>
    <cellStyle name="40% - Accent2 137 2 2" xfId="40589"/>
    <cellStyle name="40% - Accent2 137 3" xfId="28278"/>
    <cellStyle name="40% - Accent2 137 3 2" xfId="40590"/>
    <cellStyle name="40% - Accent2 137 4" xfId="40591"/>
    <cellStyle name="40% - Accent2 138" xfId="7367"/>
    <cellStyle name="40% - Accent2 138 2" xfId="22136"/>
    <cellStyle name="40% - Accent2 138 2 2" xfId="40592"/>
    <cellStyle name="40% - Accent2 138 3" xfId="28279"/>
    <cellStyle name="40% - Accent2 138 3 2" xfId="40593"/>
    <cellStyle name="40% - Accent2 138 4" xfId="40594"/>
    <cellStyle name="40% - Accent2 139" xfId="7368"/>
    <cellStyle name="40% - Accent2 139 2" xfId="22137"/>
    <cellStyle name="40% - Accent2 139 2 2" xfId="40595"/>
    <cellStyle name="40% - Accent2 139 3" xfId="28280"/>
    <cellStyle name="40% - Accent2 139 3 2" xfId="40596"/>
    <cellStyle name="40% - Accent2 139 4" xfId="40597"/>
    <cellStyle name="40% - Accent2 14" xfId="1480"/>
    <cellStyle name="40% - Accent2 14 2" xfId="1481"/>
    <cellStyle name="40% - Accent2 14 2 2" xfId="1482"/>
    <cellStyle name="40% - Accent2 14 2 2 2" xfId="4213"/>
    <cellStyle name="40% - Accent2 14 2 2 2 2" xfId="19017"/>
    <cellStyle name="40% - Accent2 14 2 2 2 2 2" xfId="40598"/>
    <cellStyle name="40% - Accent2 14 2 2 2 3" xfId="40599"/>
    <cellStyle name="40% - Accent2 14 2 2 3" xfId="16666"/>
    <cellStyle name="40% - Accent2 14 2 2 3 2" xfId="40600"/>
    <cellStyle name="40% - Accent2 14 2 2 4" xfId="25221"/>
    <cellStyle name="40% - Accent2 14 2 2 4 2" xfId="40601"/>
    <cellStyle name="40% - Accent2 14 2 2 5" xfId="40602"/>
    <cellStyle name="40% - Accent2 14 2 3" xfId="4212"/>
    <cellStyle name="40% - Accent2 14 2 3 2" xfId="19016"/>
    <cellStyle name="40% - Accent2 14 2 3 2 2" xfId="40603"/>
    <cellStyle name="40% - Accent2 14 2 3 3" xfId="40604"/>
    <cellStyle name="40% - Accent2 14 2 4" xfId="16665"/>
    <cellStyle name="40% - Accent2 14 2 4 2" xfId="40605"/>
    <cellStyle name="40% - Accent2 14 2 5" xfId="25220"/>
    <cellStyle name="40% - Accent2 14 2 5 2" xfId="40606"/>
    <cellStyle name="40% - Accent2 14 2 6" xfId="40607"/>
    <cellStyle name="40% - Accent2 14 3" xfId="1483"/>
    <cellStyle name="40% - Accent2 14 3 2" xfId="4214"/>
    <cellStyle name="40% - Accent2 14 3 2 2" xfId="19018"/>
    <cellStyle name="40% - Accent2 14 3 2 2 2" xfId="40608"/>
    <cellStyle name="40% - Accent2 14 3 2 3" xfId="40609"/>
    <cellStyle name="40% - Accent2 14 3 3" xfId="16667"/>
    <cellStyle name="40% - Accent2 14 3 3 2" xfId="40610"/>
    <cellStyle name="40% - Accent2 14 3 4" xfId="25222"/>
    <cellStyle name="40% - Accent2 14 3 4 2" xfId="40611"/>
    <cellStyle name="40% - Accent2 14 3 5" xfId="40612"/>
    <cellStyle name="40% - Accent2 14 4" xfId="7369"/>
    <cellStyle name="40% - Accent2 14 4 2" xfId="22138"/>
    <cellStyle name="40% - Accent2 14 4 2 2" xfId="40613"/>
    <cellStyle name="40% - Accent2 14 4 3" xfId="28281"/>
    <cellStyle name="40% - Accent2 14 4 3 2" xfId="40614"/>
    <cellStyle name="40% - Accent2 14 4 4" xfId="40615"/>
    <cellStyle name="40% - Accent2 14 5" xfId="4211"/>
    <cellStyle name="40% - Accent2 14 5 2" xfId="19015"/>
    <cellStyle name="40% - Accent2 14 5 2 2" xfId="40616"/>
    <cellStyle name="40% - Accent2 14 5 3" xfId="40617"/>
    <cellStyle name="40% - Accent2 14 6" xfId="16664"/>
    <cellStyle name="40% - Accent2 14 6 2" xfId="40618"/>
    <cellStyle name="40% - Accent2 14 7" xfId="25219"/>
    <cellStyle name="40% - Accent2 14 7 2" xfId="40619"/>
    <cellStyle name="40% - Accent2 14 8" xfId="40620"/>
    <cellStyle name="40% - Accent2 140" xfId="7370"/>
    <cellStyle name="40% - Accent2 140 2" xfId="22139"/>
    <cellStyle name="40% - Accent2 140 2 2" xfId="40621"/>
    <cellStyle name="40% - Accent2 140 3" xfId="28282"/>
    <cellStyle name="40% - Accent2 140 3 2" xfId="40622"/>
    <cellStyle name="40% - Accent2 140 4" xfId="40623"/>
    <cellStyle name="40% - Accent2 141" xfId="7371"/>
    <cellStyle name="40% - Accent2 141 2" xfId="22140"/>
    <cellStyle name="40% - Accent2 141 2 2" xfId="40624"/>
    <cellStyle name="40% - Accent2 141 3" xfId="28283"/>
    <cellStyle name="40% - Accent2 141 3 2" xfId="40625"/>
    <cellStyle name="40% - Accent2 141 4" xfId="40626"/>
    <cellStyle name="40% - Accent2 142" xfId="7372"/>
    <cellStyle name="40% - Accent2 142 2" xfId="22141"/>
    <cellStyle name="40% - Accent2 142 2 2" xfId="40627"/>
    <cellStyle name="40% - Accent2 142 3" xfId="28284"/>
    <cellStyle name="40% - Accent2 142 3 2" xfId="40628"/>
    <cellStyle name="40% - Accent2 142 4" xfId="40629"/>
    <cellStyle name="40% - Accent2 143" xfId="7373"/>
    <cellStyle name="40% - Accent2 143 2" xfId="22142"/>
    <cellStyle name="40% - Accent2 143 2 2" xfId="40630"/>
    <cellStyle name="40% - Accent2 143 3" xfId="28285"/>
    <cellStyle name="40% - Accent2 143 3 2" xfId="40631"/>
    <cellStyle name="40% - Accent2 143 4" xfId="40632"/>
    <cellStyle name="40% - Accent2 144" xfId="7374"/>
    <cellStyle name="40% - Accent2 144 2" xfId="22143"/>
    <cellStyle name="40% - Accent2 144 2 2" xfId="40633"/>
    <cellStyle name="40% - Accent2 144 3" xfId="28286"/>
    <cellStyle name="40% - Accent2 144 3 2" xfId="40634"/>
    <cellStyle name="40% - Accent2 144 4" xfId="40635"/>
    <cellStyle name="40% - Accent2 145" xfId="7375"/>
    <cellStyle name="40% - Accent2 145 2" xfId="22144"/>
    <cellStyle name="40% - Accent2 145 2 2" xfId="40636"/>
    <cellStyle name="40% - Accent2 145 3" xfId="28287"/>
    <cellStyle name="40% - Accent2 145 3 2" xfId="40637"/>
    <cellStyle name="40% - Accent2 145 4" xfId="40638"/>
    <cellStyle name="40% - Accent2 146" xfId="7376"/>
    <cellStyle name="40% - Accent2 146 2" xfId="22145"/>
    <cellStyle name="40% - Accent2 146 2 2" xfId="40639"/>
    <cellStyle name="40% - Accent2 146 3" xfId="28288"/>
    <cellStyle name="40% - Accent2 146 3 2" xfId="40640"/>
    <cellStyle name="40% - Accent2 146 4" xfId="40641"/>
    <cellStyle name="40% - Accent2 147" xfId="7377"/>
    <cellStyle name="40% - Accent2 147 2" xfId="22146"/>
    <cellStyle name="40% - Accent2 147 2 2" xfId="40642"/>
    <cellStyle name="40% - Accent2 147 3" xfId="28289"/>
    <cellStyle name="40% - Accent2 147 3 2" xfId="40643"/>
    <cellStyle name="40% - Accent2 147 4" xfId="40644"/>
    <cellStyle name="40% - Accent2 148" xfId="7378"/>
    <cellStyle name="40% - Accent2 148 2" xfId="22147"/>
    <cellStyle name="40% - Accent2 148 2 2" xfId="40645"/>
    <cellStyle name="40% - Accent2 148 3" xfId="28290"/>
    <cellStyle name="40% - Accent2 148 3 2" xfId="40646"/>
    <cellStyle name="40% - Accent2 148 4" xfId="40647"/>
    <cellStyle name="40% - Accent2 149" xfId="7379"/>
    <cellStyle name="40% - Accent2 149 2" xfId="22148"/>
    <cellStyle name="40% - Accent2 149 2 2" xfId="40648"/>
    <cellStyle name="40% - Accent2 149 3" xfId="28291"/>
    <cellStyle name="40% - Accent2 149 3 2" xfId="40649"/>
    <cellStyle name="40% - Accent2 149 4" xfId="40650"/>
    <cellStyle name="40% - Accent2 15" xfId="1484"/>
    <cellStyle name="40% - Accent2 15 2" xfId="1485"/>
    <cellStyle name="40% - Accent2 15 2 2" xfId="4216"/>
    <cellStyle name="40% - Accent2 15 2 2 2" xfId="19020"/>
    <cellStyle name="40% - Accent2 15 2 2 2 2" xfId="40651"/>
    <cellStyle name="40% - Accent2 15 2 2 3" xfId="40652"/>
    <cellStyle name="40% - Accent2 15 2 3" xfId="16669"/>
    <cellStyle name="40% - Accent2 15 2 3 2" xfId="40653"/>
    <cellStyle name="40% - Accent2 15 2 4" xfId="25224"/>
    <cellStyle name="40% - Accent2 15 2 4 2" xfId="40654"/>
    <cellStyle name="40% - Accent2 15 2 5" xfId="40655"/>
    <cellStyle name="40% - Accent2 15 3" xfId="7380"/>
    <cellStyle name="40% - Accent2 15 3 2" xfId="22149"/>
    <cellStyle name="40% - Accent2 15 3 2 2" xfId="40656"/>
    <cellStyle name="40% - Accent2 15 3 3" xfId="28292"/>
    <cellStyle name="40% - Accent2 15 3 3 2" xfId="40657"/>
    <cellStyle name="40% - Accent2 15 3 4" xfId="40658"/>
    <cellStyle name="40% - Accent2 15 4" xfId="4215"/>
    <cellStyle name="40% - Accent2 15 4 2" xfId="19019"/>
    <cellStyle name="40% - Accent2 15 4 2 2" xfId="40659"/>
    <cellStyle name="40% - Accent2 15 4 3" xfId="40660"/>
    <cellStyle name="40% - Accent2 15 5" xfId="16668"/>
    <cellStyle name="40% - Accent2 15 5 2" xfId="40661"/>
    <cellStyle name="40% - Accent2 15 6" xfId="25223"/>
    <cellStyle name="40% - Accent2 15 6 2" xfId="40662"/>
    <cellStyle name="40% - Accent2 15 7" xfId="40663"/>
    <cellStyle name="40% - Accent2 150" xfId="7381"/>
    <cellStyle name="40% - Accent2 150 2" xfId="22150"/>
    <cellStyle name="40% - Accent2 150 2 2" xfId="40664"/>
    <cellStyle name="40% - Accent2 150 3" xfId="28293"/>
    <cellStyle name="40% - Accent2 150 3 2" xfId="40665"/>
    <cellStyle name="40% - Accent2 150 4" xfId="40666"/>
    <cellStyle name="40% - Accent2 151" xfId="7382"/>
    <cellStyle name="40% - Accent2 151 2" xfId="22151"/>
    <cellStyle name="40% - Accent2 151 2 2" xfId="40667"/>
    <cellStyle name="40% - Accent2 151 3" xfId="28294"/>
    <cellStyle name="40% - Accent2 151 3 2" xfId="40668"/>
    <cellStyle name="40% - Accent2 151 4" xfId="40669"/>
    <cellStyle name="40% - Accent2 152" xfId="7383"/>
    <cellStyle name="40% - Accent2 152 2" xfId="22152"/>
    <cellStyle name="40% - Accent2 152 2 2" xfId="40670"/>
    <cellStyle name="40% - Accent2 152 3" xfId="28295"/>
    <cellStyle name="40% - Accent2 152 3 2" xfId="40671"/>
    <cellStyle name="40% - Accent2 152 4" xfId="40672"/>
    <cellStyle name="40% - Accent2 153" xfId="7384"/>
    <cellStyle name="40% - Accent2 153 2" xfId="22153"/>
    <cellStyle name="40% - Accent2 153 2 2" xfId="40673"/>
    <cellStyle name="40% - Accent2 153 3" xfId="28296"/>
    <cellStyle name="40% - Accent2 153 3 2" xfId="40674"/>
    <cellStyle name="40% - Accent2 153 4" xfId="40675"/>
    <cellStyle name="40% - Accent2 154" xfId="7385"/>
    <cellStyle name="40% - Accent2 154 2" xfId="22154"/>
    <cellStyle name="40% - Accent2 154 2 2" xfId="40676"/>
    <cellStyle name="40% - Accent2 154 3" xfId="28297"/>
    <cellStyle name="40% - Accent2 154 3 2" xfId="40677"/>
    <cellStyle name="40% - Accent2 154 4" xfId="40678"/>
    <cellStyle name="40% - Accent2 155" xfId="7386"/>
    <cellStyle name="40% - Accent2 155 2" xfId="22155"/>
    <cellStyle name="40% - Accent2 155 2 2" xfId="40679"/>
    <cellStyle name="40% - Accent2 155 3" xfId="28298"/>
    <cellStyle name="40% - Accent2 155 3 2" xfId="40680"/>
    <cellStyle name="40% - Accent2 155 4" xfId="40681"/>
    <cellStyle name="40% - Accent2 156" xfId="7387"/>
    <cellStyle name="40% - Accent2 156 2" xfId="22156"/>
    <cellStyle name="40% - Accent2 156 2 2" xfId="40682"/>
    <cellStyle name="40% - Accent2 156 3" xfId="28299"/>
    <cellStyle name="40% - Accent2 156 3 2" xfId="40683"/>
    <cellStyle name="40% - Accent2 156 4" xfId="40684"/>
    <cellStyle name="40% - Accent2 157" xfId="7388"/>
    <cellStyle name="40% - Accent2 157 2" xfId="22157"/>
    <cellStyle name="40% - Accent2 157 2 2" xfId="40685"/>
    <cellStyle name="40% - Accent2 157 3" xfId="28300"/>
    <cellStyle name="40% - Accent2 157 3 2" xfId="40686"/>
    <cellStyle name="40% - Accent2 157 4" xfId="40687"/>
    <cellStyle name="40% - Accent2 158" xfId="7389"/>
    <cellStyle name="40% - Accent2 158 2" xfId="22158"/>
    <cellStyle name="40% - Accent2 158 2 2" xfId="40688"/>
    <cellStyle name="40% - Accent2 158 3" xfId="28301"/>
    <cellStyle name="40% - Accent2 158 3 2" xfId="40689"/>
    <cellStyle name="40% - Accent2 158 4" xfId="40690"/>
    <cellStyle name="40% - Accent2 159" xfId="7390"/>
    <cellStyle name="40% - Accent2 159 2" xfId="22159"/>
    <cellStyle name="40% - Accent2 159 2 2" xfId="40691"/>
    <cellStyle name="40% - Accent2 159 3" xfId="28302"/>
    <cellStyle name="40% - Accent2 159 3 2" xfId="40692"/>
    <cellStyle name="40% - Accent2 159 4" xfId="40693"/>
    <cellStyle name="40% - Accent2 16" xfId="1486"/>
    <cellStyle name="40% - Accent2 16 2" xfId="7391"/>
    <cellStyle name="40% - Accent2 16 2 2" xfId="22160"/>
    <cellStyle name="40% - Accent2 16 2 2 2" xfId="40694"/>
    <cellStyle name="40% - Accent2 16 2 3" xfId="28303"/>
    <cellStyle name="40% - Accent2 16 2 3 2" xfId="40695"/>
    <cellStyle name="40% - Accent2 16 2 4" xfId="40696"/>
    <cellStyle name="40% - Accent2 16 3" xfId="4217"/>
    <cellStyle name="40% - Accent2 16 3 2" xfId="19021"/>
    <cellStyle name="40% - Accent2 16 3 2 2" xfId="40697"/>
    <cellStyle name="40% - Accent2 16 3 3" xfId="40698"/>
    <cellStyle name="40% - Accent2 16 4" xfId="16670"/>
    <cellStyle name="40% - Accent2 16 4 2" xfId="40699"/>
    <cellStyle name="40% - Accent2 16 5" xfId="25225"/>
    <cellStyle name="40% - Accent2 16 5 2" xfId="40700"/>
    <cellStyle name="40% - Accent2 16 6" xfId="40701"/>
    <cellStyle name="40% - Accent2 160" xfId="7392"/>
    <cellStyle name="40% - Accent2 160 2" xfId="22161"/>
    <cellStyle name="40% - Accent2 160 2 2" xfId="40702"/>
    <cellStyle name="40% - Accent2 160 3" xfId="28304"/>
    <cellStyle name="40% - Accent2 160 3 2" xfId="40703"/>
    <cellStyle name="40% - Accent2 160 4" xfId="40704"/>
    <cellStyle name="40% - Accent2 161" xfId="7393"/>
    <cellStyle name="40% - Accent2 161 2" xfId="22162"/>
    <cellStyle name="40% - Accent2 161 2 2" xfId="40705"/>
    <cellStyle name="40% - Accent2 161 3" xfId="28305"/>
    <cellStyle name="40% - Accent2 161 3 2" xfId="40706"/>
    <cellStyle name="40% - Accent2 161 4" xfId="40707"/>
    <cellStyle name="40% - Accent2 162" xfId="7394"/>
    <cellStyle name="40% - Accent2 162 2" xfId="22163"/>
    <cellStyle name="40% - Accent2 162 2 2" xfId="40708"/>
    <cellStyle name="40% - Accent2 162 3" xfId="28306"/>
    <cellStyle name="40% - Accent2 162 3 2" xfId="40709"/>
    <cellStyle name="40% - Accent2 162 4" xfId="40710"/>
    <cellStyle name="40% - Accent2 163" xfId="7395"/>
    <cellStyle name="40% - Accent2 163 2" xfId="7396"/>
    <cellStyle name="40% - Accent2 163 2 2" xfId="22165"/>
    <cellStyle name="40% - Accent2 163 2 2 2" xfId="40711"/>
    <cellStyle name="40% - Accent2 163 2 3" xfId="28308"/>
    <cellStyle name="40% - Accent2 163 2 3 2" xfId="40712"/>
    <cellStyle name="40% - Accent2 163 2 4" xfId="40713"/>
    <cellStyle name="40% - Accent2 163 3" xfId="7397"/>
    <cellStyle name="40% - Accent2 163 4" xfId="22164"/>
    <cellStyle name="40% - Accent2 163 4 2" xfId="40714"/>
    <cellStyle name="40% - Accent2 163 5" xfId="28307"/>
    <cellStyle name="40% - Accent2 163 5 2" xfId="40715"/>
    <cellStyle name="40% - Accent2 163 6" xfId="40716"/>
    <cellStyle name="40% - Accent2 164" xfId="7398"/>
    <cellStyle name="40% - Accent2 164 2" xfId="22166"/>
    <cellStyle name="40% - Accent2 164 2 2" xfId="40717"/>
    <cellStyle name="40% - Accent2 164 3" xfId="28309"/>
    <cellStyle name="40% - Accent2 164 3 2" xfId="40718"/>
    <cellStyle name="40% - Accent2 164 4" xfId="40719"/>
    <cellStyle name="40% - Accent2 165" xfId="7399"/>
    <cellStyle name="40% - Accent2 165 2" xfId="22167"/>
    <cellStyle name="40% - Accent2 165 2 2" xfId="40720"/>
    <cellStyle name="40% - Accent2 165 3" xfId="28310"/>
    <cellStyle name="40% - Accent2 165 3 2" xfId="40721"/>
    <cellStyle name="40% - Accent2 165 4" xfId="40722"/>
    <cellStyle name="40% - Accent2 166" xfId="7400"/>
    <cellStyle name="40% - Accent2 166 2" xfId="22168"/>
    <cellStyle name="40% - Accent2 166 2 2" xfId="40723"/>
    <cellStyle name="40% - Accent2 166 3" xfId="28311"/>
    <cellStyle name="40% - Accent2 166 3 2" xfId="40724"/>
    <cellStyle name="40% - Accent2 166 4" xfId="40725"/>
    <cellStyle name="40% - Accent2 167" xfId="7401"/>
    <cellStyle name="40% - Accent2 167 2" xfId="22169"/>
    <cellStyle name="40% - Accent2 167 2 2" xfId="40726"/>
    <cellStyle name="40% - Accent2 167 3" xfId="28312"/>
    <cellStyle name="40% - Accent2 167 3 2" xfId="40727"/>
    <cellStyle name="40% - Accent2 167 4" xfId="40728"/>
    <cellStyle name="40% - Accent2 168" xfId="7402"/>
    <cellStyle name="40% - Accent2 168 2" xfId="22170"/>
    <cellStyle name="40% - Accent2 168 2 2" xfId="40729"/>
    <cellStyle name="40% - Accent2 168 3" xfId="28313"/>
    <cellStyle name="40% - Accent2 168 3 2" xfId="40730"/>
    <cellStyle name="40% - Accent2 168 4" xfId="40731"/>
    <cellStyle name="40% - Accent2 169" xfId="7403"/>
    <cellStyle name="40% - Accent2 169 2" xfId="22171"/>
    <cellStyle name="40% - Accent2 169 2 2" xfId="40732"/>
    <cellStyle name="40% - Accent2 169 3" xfId="28314"/>
    <cellStyle name="40% - Accent2 169 3 2" xfId="40733"/>
    <cellStyle name="40% - Accent2 169 4" xfId="40734"/>
    <cellStyle name="40% - Accent2 17" xfId="1487"/>
    <cellStyle name="40% - Accent2 17 2" xfId="7404"/>
    <cellStyle name="40% - Accent2 17 2 2" xfId="22172"/>
    <cellStyle name="40% - Accent2 17 2 2 2" xfId="40735"/>
    <cellStyle name="40% - Accent2 17 2 3" xfId="28315"/>
    <cellStyle name="40% - Accent2 17 2 3 2" xfId="40736"/>
    <cellStyle name="40% - Accent2 17 2 4" xfId="40737"/>
    <cellStyle name="40% - Accent2 17 3" xfId="4218"/>
    <cellStyle name="40% - Accent2 17 3 2" xfId="19022"/>
    <cellStyle name="40% - Accent2 17 3 2 2" xfId="40738"/>
    <cellStyle name="40% - Accent2 17 3 3" xfId="40739"/>
    <cellStyle name="40% - Accent2 17 4" xfId="16671"/>
    <cellStyle name="40% - Accent2 17 4 2" xfId="40740"/>
    <cellStyle name="40% - Accent2 17 5" xfId="25226"/>
    <cellStyle name="40% - Accent2 17 5 2" xfId="40741"/>
    <cellStyle name="40% - Accent2 17 6" xfId="40742"/>
    <cellStyle name="40% - Accent2 170" xfId="7405"/>
    <cellStyle name="40% - Accent2 170 2" xfId="22173"/>
    <cellStyle name="40% - Accent2 170 2 2" xfId="40743"/>
    <cellStyle name="40% - Accent2 170 3" xfId="28316"/>
    <cellStyle name="40% - Accent2 170 3 2" xfId="40744"/>
    <cellStyle name="40% - Accent2 170 4" xfId="40745"/>
    <cellStyle name="40% - Accent2 171" xfId="7406"/>
    <cellStyle name="40% - Accent2 171 2" xfId="22174"/>
    <cellStyle name="40% - Accent2 171 2 2" xfId="40746"/>
    <cellStyle name="40% - Accent2 171 3" xfId="28317"/>
    <cellStyle name="40% - Accent2 171 3 2" xfId="40747"/>
    <cellStyle name="40% - Accent2 171 4" xfId="40748"/>
    <cellStyle name="40% - Accent2 172" xfId="7407"/>
    <cellStyle name="40% - Accent2 172 2" xfId="22175"/>
    <cellStyle name="40% - Accent2 172 2 2" xfId="40749"/>
    <cellStyle name="40% - Accent2 172 3" xfId="28318"/>
    <cellStyle name="40% - Accent2 172 3 2" xfId="40750"/>
    <cellStyle name="40% - Accent2 172 4" xfId="40751"/>
    <cellStyle name="40% - Accent2 173" xfId="7408"/>
    <cellStyle name="40% - Accent2 173 2" xfId="22176"/>
    <cellStyle name="40% - Accent2 173 2 2" xfId="40752"/>
    <cellStyle name="40% - Accent2 173 3" xfId="28319"/>
    <cellStyle name="40% - Accent2 173 3 2" xfId="40753"/>
    <cellStyle name="40% - Accent2 173 4" xfId="40754"/>
    <cellStyle name="40% - Accent2 174" xfId="7409"/>
    <cellStyle name="40% - Accent2 174 2" xfId="22177"/>
    <cellStyle name="40% - Accent2 174 2 2" xfId="40755"/>
    <cellStyle name="40% - Accent2 174 3" xfId="28320"/>
    <cellStyle name="40% - Accent2 174 3 2" xfId="40756"/>
    <cellStyle name="40% - Accent2 174 4" xfId="40757"/>
    <cellStyle name="40% - Accent2 175" xfId="7410"/>
    <cellStyle name="40% - Accent2 175 2" xfId="22178"/>
    <cellStyle name="40% - Accent2 175 2 2" xfId="40758"/>
    <cellStyle name="40% - Accent2 175 3" xfId="28321"/>
    <cellStyle name="40% - Accent2 175 3 2" xfId="40759"/>
    <cellStyle name="40% - Accent2 175 4" xfId="40760"/>
    <cellStyle name="40% - Accent2 176" xfId="7411"/>
    <cellStyle name="40% - Accent2 176 2" xfId="22179"/>
    <cellStyle name="40% - Accent2 176 2 2" xfId="40761"/>
    <cellStyle name="40% - Accent2 176 3" xfId="28322"/>
    <cellStyle name="40% - Accent2 176 3 2" xfId="40762"/>
    <cellStyle name="40% - Accent2 176 4" xfId="40763"/>
    <cellStyle name="40% - Accent2 177" xfId="7412"/>
    <cellStyle name="40% - Accent2 177 2" xfId="22180"/>
    <cellStyle name="40% - Accent2 177 2 2" xfId="40764"/>
    <cellStyle name="40% - Accent2 177 3" xfId="28323"/>
    <cellStyle name="40% - Accent2 177 3 2" xfId="40765"/>
    <cellStyle name="40% - Accent2 177 4" xfId="40766"/>
    <cellStyle name="40% - Accent2 178" xfId="7413"/>
    <cellStyle name="40% - Accent2 178 2" xfId="22181"/>
    <cellStyle name="40% - Accent2 178 2 2" xfId="40767"/>
    <cellStyle name="40% - Accent2 178 3" xfId="28324"/>
    <cellStyle name="40% - Accent2 178 3 2" xfId="40768"/>
    <cellStyle name="40% - Accent2 178 4" xfId="40769"/>
    <cellStyle name="40% - Accent2 179" xfId="7414"/>
    <cellStyle name="40% - Accent2 179 2" xfId="22182"/>
    <cellStyle name="40% - Accent2 179 2 2" xfId="40770"/>
    <cellStyle name="40% - Accent2 179 3" xfId="28325"/>
    <cellStyle name="40% - Accent2 179 3 2" xfId="40771"/>
    <cellStyle name="40% - Accent2 179 4" xfId="40772"/>
    <cellStyle name="40% - Accent2 18" xfId="1488"/>
    <cellStyle name="40% - Accent2 18 2" xfId="7415"/>
    <cellStyle name="40% - Accent2 18 2 2" xfId="22183"/>
    <cellStyle name="40% - Accent2 18 2 2 2" xfId="40773"/>
    <cellStyle name="40% - Accent2 18 2 3" xfId="28326"/>
    <cellStyle name="40% - Accent2 18 2 3 2" xfId="40774"/>
    <cellStyle name="40% - Accent2 18 2 4" xfId="40775"/>
    <cellStyle name="40% - Accent2 18 3" xfId="4219"/>
    <cellStyle name="40% - Accent2 18 3 2" xfId="19023"/>
    <cellStyle name="40% - Accent2 18 3 2 2" xfId="40776"/>
    <cellStyle name="40% - Accent2 18 3 3" xfId="40777"/>
    <cellStyle name="40% - Accent2 18 4" xfId="16672"/>
    <cellStyle name="40% - Accent2 18 4 2" xfId="40778"/>
    <cellStyle name="40% - Accent2 18 5" xfId="25227"/>
    <cellStyle name="40% - Accent2 18 5 2" xfId="40779"/>
    <cellStyle name="40% - Accent2 18 6" xfId="40780"/>
    <cellStyle name="40% - Accent2 180" xfId="7416"/>
    <cellStyle name="40% - Accent2 180 2" xfId="22184"/>
    <cellStyle name="40% - Accent2 180 2 2" xfId="40781"/>
    <cellStyle name="40% - Accent2 180 3" xfId="28327"/>
    <cellStyle name="40% - Accent2 180 3 2" xfId="40782"/>
    <cellStyle name="40% - Accent2 180 4" xfId="40783"/>
    <cellStyle name="40% - Accent2 181" xfId="7417"/>
    <cellStyle name="40% - Accent2 181 2" xfId="22185"/>
    <cellStyle name="40% - Accent2 181 2 2" xfId="40784"/>
    <cellStyle name="40% - Accent2 181 3" xfId="28328"/>
    <cellStyle name="40% - Accent2 181 3 2" xfId="40785"/>
    <cellStyle name="40% - Accent2 181 4" xfId="40786"/>
    <cellStyle name="40% - Accent2 182" xfId="7418"/>
    <cellStyle name="40% - Accent2 182 2" xfId="22186"/>
    <cellStyle name="40% - Accent2 182 2 2" xfId="40787"/>
    <cellStyle name="40% - Accent2 182 3" xfId="28329"/>
    <cellStyle name="40% - Accent2 182 3 2" xfId="40788"/>
    <cellStyle name="40% - Accent2 182 4" xfId="40789"/>
    <cellStyle name="40% - Accent2 183" xfId="7419"/>
    <cellStyle name="40% - Accent2 183 2" xfId="22187"/>
    <cellStyle name="40% - Accent2 183 2 2" xfId="40790"/>
    <cellStyle name="40% - Accent2 183 3" xfId="28330"/>
    <cellStyle name="40% - Accent2 183 3 2" xfId="40791"/>
    <cellStyle name="40% - Accent2 183 4" xfId="40792"/>
    <cellStyle name="40% - Accent2 184" xfId="7420"/>
    <cellStyle name="40% - Accent2 184 2" xfId="22188"/>
    <cellStyle name="40% - Accent2 184 2 2" xfId="40793"/>
    <cellStyle name="40% - Accent2 184 3" xfId="28331"/>
    <cellStyle name="40% - Accent2 184 3 2" xfId="40794"/>
    <cellStyle name="40% - Accent2 184 4" xfId="40795"/>
    <cellStyle name="40% - Accent2 185" xfId="7421"/>
    <cellStyle name="40% - Accent2 185 2" xfId="22189"/>
    <cellStyle name="40% - Accent2 185 2 2" xfId="40796"/>
    <cellStyle name="40% - Accent2 185 3" xfId="28332"/>
    <cellStyle name="40% - Accent2 185 3 2" xfId="40797"/>
    <cellStyle name="40% - Accent2 185 4" xfId="40798"/>
    <cellStyle name="40% - Accent2 186" xfId="7422"/>
    <cellStyle name="40% - Accent2 186 2" xfId="22190"/>
    <cellStyle name="40% - Accent2 186 2 2" xfId="40799"/>
    <cellStyle name="40% - Accent2 186 3" xfId="28333"/>
    <cellStyle name="40% - Accent2 186 3 2" xfId="40800"/>
    <cellStyle name="40% - Accent2 186 4" xfId="40801"/>
    <cellStyle name="40% - Accent2 187" xfId="7423"/>
    <cellStyle name="40% - Accent2 187 2" xfId="22191"/>
    <cellStyle name="40% - Accent2 187 2 2" xfId="40802"/>
    <cellStyle name="40% - Accent2 187 3" xfId="28334"/>
    <cellStyle name="40% - Accent2 187 3 2" xfId="40803"/>
    <cellStyle name="40% - Accent2 187 4" xfId="40804"/>
    <cellStyle name="40% - Accent2 188" xfId="7424"/>
    <cellStyle name="40% - Accent2 188 2" xfId="22192"/>
    <cellStyle name="40% - Accent2 188 2 2" xfId="40805"/>
    <cellStyle name="40% - Accent2 188 3" xfId="28335"/>
    <cellStyle name="40% - Accent2 188 3 2" xfId="40806"/>
    <cellStyle name="40% - Accent2 188 4" xfId="40807"/>
    <cellStyle name="40% - Accent2 189" xfId="7425"/>
    <cellStyle name="40% - Accent2 189 2" xfId="22193"/>
    <cellStyle name="40% - Accent2 189 2 2" xfId="40808"/>
    <cellStyle name="40% - Accent2 189 3" xfId="28336"/>
    <cellStyle name="40% - Accent2 189 3 2" xfId="40809"/>
    <cellStyle name="40% - Accent2 189 4" xfId="40810"/>
    <cellStyle name="40% - Accent2 19" xfId="1489"/>
    <cellStyle name="40% - Accent2 19 2" xfId="7426"/>
    <cellStyle name="40% - Accent2 19 2 2" xfId="22194"/>
    <cellStyle name="40% - Accent2 19 2 2 2" xfId="40811"/>
    <cellStyle name="40% - Accent2 19 2 3" xfId="28337"/>
    <cellStyle name="40% - Accent2 19 2 3 2" xfId="40812"/>
    <cellStyle name="40% - Accent2 19 2 4" xfId="40813"/>
    <cellStyle name="40% - Accent2 19 3" xfId="4220"/>
    <cellStyle name="40% - Accent2 19 3 2" xfId="19024"/>
    <cellStyle name="40% - Accent2 19 3 2 2" xfId="40814"/>
    <cellStyle name="40% - Accent2 19 3 3" xfId="40815"/>
    <cellStyle name="40% - Accent2 19 4" xfId="16673"/>
    <cellStyle name="40% - Accent2 19 4 2" xfId="40816"/>
    <cellStyle name="40% - Accent2 19 5" xfId="25228"/>
    <cellStyle name="40% - Accent2 19 5 2" xfId="40817"/>
    <cellStyle name="40% - Accent2 19 6" xfId="40818"/>
    <cellStyle name="40% - Accent2 190" xfId="7427"/>
    <cellStyle name="40% - Accent2 190 2" xfId="22195"/>
    <cellStyle name="40% - Accent2 190 2 2" xfId="40819"/>
    <cellStyle name="40% - Accent2 190 3" xfId="28338"/>
    <cellStyle name="40% - Accent2 190 3 2" xfId="40820"/>
    <cellStyle name="40% - Accent2 190 4" xfId="40821"/>
    <cellStyle name="40% - Accent2 191" xfId="7428"/>
    <cellStyle name="40% - Accent2 191 2" xfId="22196"/>
    <cellStyle name="40% - Accent2 191 2 2" xfId="40822"/>
    <cellStyle name="40% - Accent2 191 3" xfId="28339"/>
    <cellStyle name="40% - Accent2 191 3 2" xfId="40823"/>
    <cellStyle name="40% - Accent2 191 4" xfId="40824"/>
    <cellStyle name="40% - Accent2 192" xfId="7429"/>
    <cellStyle name="40% - Accent2 192 2" xfId="22197"/>
    <cellStyle name="40% - Accent2 192 2 2" xfId="40825"/>
    <cellStyle name="40% - Accent2 192 3" xfId="28340"/>
    <cellStyle name="40% - Accent2 192 3 2" xfId="40826"/>
    <cellStyle name="40% - Accent2 192 4" xfId="40827"/>
    <cellStyle name="40% - Accent2 193" xfId="7430"/>
    <cellStyle name="40% - Accent2 193 2" xfId="22198"/>
    <cellStyle name="40% - Accent2 193 2 2" xfId="40828"/>
    <cellStyle name="40% - Accent2 193 3" xfId="28341"/>
    <cellStyle name="40% - Accent2 193 3 2" xfId="40829"/>
    <cellStyle name="40% - Accent2 193 4" xfId="40830"/>
    <cellStyle name="40% - Accent2 194" xfId="7431"/>
    <cellStyle name="40% - Accent2 194 2" xfId="22199"/>
    <cellStyle name="40% - Accent2 194 2 2" xfId="40831"/>
    <cellStyle name="40% - Accent2 194 3" xfId="28342"/>
    <cellStyle name="40% - Accent2 194 3 2" xfId="40832"/>
    <cellStyle name="40% - Accent2 194 4" xfId="40833"/>
    <cellStyle name="40% - Accent2 195" xfId="7432"/>
    <cellStyle name="40% - Accent2 195 2" xfId="22200"/>
    <cellStyle name="40% - Accent2 195 2 2" xfId="40834"/>
    <cellStyle name="40% - Accent2 195 3" xfId="28343"/>
    <cellStyle name="40% - Accent2 195 3 2" xfId="40835"/>
    <cellStyle name="40% - Accent2 195 4" xfId="40836"/>
    <cellStyle name="40% - Accent2 196" xfId="7433"/>
    <cellStyle name="40% - Accent2 196 2" xfId="22201"/>
    <cellStyle name="40% - Accent2 196 2 2" xfId="40837"/>
    <cellStyle name="40% - Accent2 196 3" xfId="28344"/>
    <cellStyle name="40% - Accent2 196 3 2" xfId="40838"/>
    <cellStyle name="40% - Accent2 196 4" xfId="40839"/>
    <cellStyle name="40% - Accent2 197" xfId="7434"/>
    <cellStyle name="40% - Accent2 197 2" xfId="22202"/>
    <cellStyle name="40% - Accent2 197 2 2" xfId="40840"/>
    <cellStyle name="40% - Accent2 197 3" xfId="28345"/>
    <cellStyle name="40% - Accent2 197 3 2" xfId="40841"/>
    <cellStyle name="40% - Accent2 197 4" xfId="40842"/>
    <cellStyle name="40% - Accent2 198" xfId="7435"/>
    <cellStyle name="40% - Accent2 198 2" xfId="22203"/>
    <cellStyle name="40% - Accent2 198 2 2" xfId="40843"/>
    <cellStyle name="40% - Accent2 198 3" xfId="28346"/>
    <cellStyle name="40% - Accent2 198 3 2" xfId="40844"/>
    <cellStyle name="40% - Accent2 198 4" xfId="40845"/>
    <cellStyle name="40% - Accent2 199" xfId="7436"/>
    <cellStyle name="40% - Accent2 199 2" xfId="22204"/>
    <cellStyle name="40% - Accent2 199 2 2" xfId="40846"/>
    <cellStyle name="40% - Accent2 199 3" xfId="28347"/>
    <cellStyle name="40% - Accent2 199 3 2" xfId="40847"/>
    <cellStyle name="40% - Accent2 199 4" xfId="40848"/>
    <cellStyle name="40% - Accent2 2" xfId="25"/>
    <cellStyle name="40% - Accent2 2 10" xfId="1490"/>
    <cellStyle name="40% - Accent2 2 10 2" xfId="4221"/>
    <cellStyle name="40% - Accent2 2 10 2 2" xfId="19025"/>
    <cellStyle name="40% - Accent2 2 10 2 2 2" xfId="40849"/>
    <cellStyle name="40% - Accent2 2 10 2 3" xfId="40850"/>
    <cellStyle name="40% - Accent2 2 10 3" xfId="16674"/>
    <cellStyle name="40% - Accent2 2 10 3 2" xfId="40851"/>
    <cellStyle name="40% - Accent2 2 10 4" xfId="25229"/>
    <cellStyle name="40% - Accent2 2 10 4 2" xfId="40852"/>
    <cellStyle name="40% - Accent2 2 10 5" xfId="40853"/>
    <cellStyle name="40% - Accent2 2 11" xfId="427"/>
    <cellStyle name="40% - Accent2 2 11 2" xfId="3250"/>
    <cellStyle name="40% - Accent2 2 11 2 2" xfId="18054"/>
    <cellStyle name="40% - Accent2 2 11 2 2 2" xfId="40854"/>
    <cellStyle name="40% - Accent2 2 11 2 3" xfId="40855"/>
    <cellStyle name="40% - Accent2 2 11 3" xfId="15703"/>
    <cellStyle name="40% - Accent2 2 11 3 2" xfId="40856"/>
    <cellStyle name="40% - Accent2 2 11 4" xfId="24286"/>
    <cellStyle name="40% - Accent2 2 11 4 2" xfId="40857"/>
    <cellStyle name="40% - Accent2 2 11 5" xfId="40858"/>
    <cellStyle name="40% - Accent2 2 12" xfId="302"/>
    <cellStyle name="40% - Accent2 2 12 2" xfId="7437"/>
    <cellStyle name="40% - Accent2 2 12 2 2" xfId="22205"/>
    <cellStyle name="40% - Accent2 2 12 2 2 2" xfId="40859"/>
    <cellStyle name="40% - Accent2 2 12 2 3" xfId="40860"/>
    <cellStyle name="40% - Accent2 2 12 3" xfId="15583"/>
    <cellStyle name="40% - Accent2 2 12 3 2" xfId="40861"/>
    <cellStyle name="40% - Accent2 2 12 4" xfId="24197"/>
    <cellStyle name="40% - Accent2 2 12 4 2" xfId="40862"/>
    <cellStyle name="40% - Accent2 2 12 5" xfId="40863"/>
    <cellStyle name="40% - Accent2 2 13" xfId="3130"/>
    <cellStyle name="40% - Accent2 2 13 2" xfId="17934"/>
    <cellStyle name="40% - Accent2 2 13 2 2" xfId="40864"/>
    <cellStyle name="40% - Accent2 2 13 3" xfId="40865"/>
    <cellStyle name="40% - Accent2 2 14" xfId="15357"/>
    <cellStyle name="40% - Accent2 2 14 2" xfId="40866"/>
    <cellStyle name="40% - Accent2 2 15" xfId="23956"/>
    <cellStyle name="40% - Accent2 2 15 2" xfId="40867"/>
    <cellStyle name="40% - Accent2 2 16" xfId="40868"/>
    <cellStyle name="40% - Accent2 2 2" xfId="26"/>
    <cellStyle name="40% - Accent2 2 2 10" xfId="15358"/>
    <cellStyle name="40% - Accent2 2 2 10 2" xfId="40869"/>
    <cellStyle name="40% - Accent2 2 2 11" xfId="23957"/>
    <cellStyle name="40% - Accent2 2 2 11 2" xfId="40870"/>
    <cellStyle name="40% - Accent2 2 2 12" xfId="40871"/>
    <cellStyle name="40% - Accent2 2 2 2" xfId="94"/>
    <cellStyle name="40% - Accent2 2 2 2 2" xfId="193"/>
    <cellStyle name="40% - Accent2 2 2 2 2 2" xfId="1491"/>
    <cellStyle name="40% - Accent2 2 2 2 2 2 2" xfId="16675"/>
    <cellStyle name="40% - Accent2 2 2 2 2 2 2 2" xfId="40872"/>
    <cellStyle name="40% - Accent2 2 2 2 2 2 3" xfId="40873"/>
    <cellStyle name="40% - Accent2 2 2 2 2 3" xfId="4222"/>
    <cellStyle name="40% - Accent2 2 2 2 2 3 2" xfId="19026"/>
    <cellStyle name="40% - Accent2 2 2 2 2 3 2 2" xfId="40874"/>
    <cellStyle name="40% - Accent2 2 2 2 2 3 3" xfId="40875"/>
    <cellStyle name="40% - Accent2 2 2 2 2 4" xfId="15510"/>
    <cellStyle name="40% - Accent2 2 2 2 2 4 2" xfId="40876"/>
    <cellStyle name="40% - Accent2 2 2 2 2 5" xfId="24113"/>
    <cellStyle name="40% - Accent2 2 2 2 2 5 2" xfId="40877"/>
    <cellStyle name="40% - Accent2 2 2 2 2 6" xfId="40878"/>
    <cellStyle name="40% - Accent2 2 2 2 3" xfId="482"/>
    <cellStyle name="40% - Accent2 2 2 2 3 2" xfId="3300"/>
    <cellStyle name="40% - Accent2 2 2 2 3 2 2" xfId="18104"/>
    <cellStyle name="40% - Accent2 2 2 2 3 2 2 2" xfId="40879"/>
    <cellStyle name="40% - Accent2 2 2 2 3 2 3" xfId="40880"/>
    <cellStyle name="40% - Accent2 2 2 2 3 3" xfId="15753"/>
    <cellStyle name="40% - Accent2 2 2 2 3 3 2" xfId="40881"/>
    <cellStyle name="40% - Accent2 2 2 2 3 4" xfId="24337"/>
    <cellStyle name="40% - Accent2 2 2 2 3 4 2" xfId="40882"/>
    <cellStyle name="40% - Accent2 2 2 2 3 5" xfId="40883"/>
    <cellStyle name="40% - Accent2 2 2 2 4" xfId="352"/>
    <cellStyle name="40% - Accent2 2 2 2 4 2" xfId="15633"/>
    <cellStyle name="40% - Accent2 2 2 2 4 2 2" xfId="40884"/>
    <cellStyle name="40% - Accent2 2 2 2 4 3" xfId="40885"/>
    <cellStyle name="40% - Accent2 2 2 2 5" xfId="3180"/>
    <cellStyle name="40% - Accent2 2 2 2 5 2" xfId="17984"/>
    <cellStyle name="40% - Accent2 2 2 2 5 2 2" xfId="40886"/>
    <cellStyle name="40% - Accent2 2 2 2 5 3" xfId="40887"/>
    <cellStyle name="40% - Accent2 2 2 2 6" xfId="15415"/>
    <cellStyle name="40% - Accent2 2 2 2 6 2" xfId="40888"/>
    <cellStyle name="40% - Accent2 2 2 2 7" xfId="24015"/>
    <cellStyle name="40% - Accent2 2 2 2 7 2" xfId="40889"/>
    <cellStyle name="40% - Accent2 2 2 2 8" xfId="40890"/>
    <cellStyle name="40% - Accent2 2 2 3" xfId="142"/>
    <cellStyle name="40% - Accent2 2 2 3 2" xfId="1492"/>
    <cellStyle name="40% - Accent2 2 2 3 2 2" xfId="16676"/>
    <cellStyle name="40% - Accent2 2 2 3 2 2 2" xfId="40891"/>
    <cellStyle name="40% - Accent2 2 2 3 2 3" xfId="40892"/>
    <cellStyle name="40% - Accent2 2 2 3 3" xfId="4223"/>
    <cellStyle name="40% - Accent2 2 2 3 3 2" xfId="19027"/>
    <cellStyle name="40% - Accent2 2 2 3 3 2 2" xfId="40893"/>
    <cellStyle name="40% - Accent2 2 2 3 3 3" xfId="40894"/>
    <cellStyle name="40% - Accent2 2 2 3 4" xfId="15461"/>
    <cellStyle name="40% - Accent2 2 2 3 4 2" xfId="40895"/>
    <cellStyle name="40% - Accent2 2 2 3 5" xfId="24063"/>
    <cellStyle name="40% - Accent2 2 2 3 5 2" xfId="40896"/>
    <cellStyle name="40% - Accent2 2 2 3 6" xfId="40897"/>
    <cellStyle name="40% - Accent2 2 2 4" xfId="1493"/>
    <cellStyle name="40% - Accent2 2 2 4 2" xfId="4224"/>
    <cellStyle name="40% - Accent2 2 2 4 2 2" xfId="19028"/>
    <cellStyle name="40% - Accent2 2 2 4 2 2 2" xfId="40898"/>
    <cellStyle name="40% - Accent2 2 2 4 2 3" xfId="40899"/>
    <cellStyle name="40% - Accent2 2 2 4 3" xfId="16677"/>
    <cellStyle name="40% - Accent2 2 2 4 3 2" xfId="40900"/>
    <cellStyle name="40% - Accent2 2 2 4 4" xfId="25230"/>
    <cellStyle name="40% - Accent2 2 2 4 4 2" xfId="40901"/>
    <cellStyle name="40% - Accent2 2 2 4 5" xfId="40902"/>
    <cellStyle name="40% - Accent2 2 2 5" xfId="1494"/>
    <cellStyle name="40% - Accent2 2 2 5 2" xfId="4225"/>
    <cellStyle name="40% - Accent2 2 2 5 2 2" xfId="19029"/>
    <cellStyle name="40% - Accent2 2 2 5 2 2 2" xfId="40903"/>
    <cellStyle name="40% - Accent2 2 2 5 2 3" xfId="40904"/>
    <cellStyle name="40% - Accent2 2 2 5 3" xfId="16678"/>
    <cellStyle name="40% - Accent2 2 2 5 3 2" xfId="40905"/>
    <cellStyle name="40% - Accent2 2 2 5 4" xfId="25231"/>
    <cellStyle name="40% - Accent2 2 2 5 4 2" xfId="40906"/>
    <cellStyle name="40% - Accent2 2 2 5 5" xfId="40907"/>
    <cellStyle name="40% - Accent2 2 2 6" xfId="1495"/>
    <cellStyle name="40% - Accent2 2 2 6 2" xfId="4226"/>
    <cellStyle name="40% - Accent2 2 2 6 2 2" xfId="19030"/>
    <cellStyle name="40% - Accent2 2 2 6 2 2 2" xfId="40908"/>
    <cellStyle name="40% - Accent2 2 2 6 2 3" xfId="40909"/>
    <cellStyle name="40% - Accent2 2 2 6 3" xfId="16679"/>
    <cellStyle name="40% - Accent2 2 2 6 3 2" xfId="40910"/>
    <cellStyle name="40% - Accent2 2 2 6 4" xfId="25232"/>
    <cellStyle name="40% - Accent2 2 2 6 4 2" xfId="40911"/>
    <cellStyle name="40% - Accent2 2 2 6 5" xfId="40912"/>
    <cellStyle name="40% - Accent2 2 2 7" xfId="428"/>
    <cellStyle name="40% - Accent2 2 2 7 2" xfId="3251"/>
    <cellStyle name="40% - Accent2 2 2 7 2 2" xfId="18055"/>
    <cellStyle name="40% - Accent2 2 2 7 2 2 2" xfId="40913"/>
    <cellStyle name="40% - Accent2 2 2 7 2 3" xfId="40914"/>
    <cellStyle name="40% - Accent2 2 2 7 3" xfId="15704"/>
    <cellStyle name="40% - Accent2 2 2 7 3 2" xfId="40915"/>
    <cellStyle name="40% - Accent2 2 2 7 4" xfId="24287"/>
    <cellStyle name="40% - Accent2 2 2 7 4 2" xfId="40916"/>
    <cellStyle name="40% - Accent2 2 2 7 5" xfId="40917"/>
    <cellStyle name="40% - Accent2 2 2 8" xfId="303"/>
    <cellStyle name="40% - Accent2 2 2 8 2" xfId="7438"/>
    <cellStyle name="40% - Accent2 2 2 8 2 2" xfId="22206"/>
    <cellStyle name="40% - Accent2 2 2 8 2 2 2" xfId="40918"/>
    <cellStyle name="40% - Accent2 2 2 8 2 3" xfId="40919"/>
    <cellStyle name="40% - Accent2 2 2 8 3" xfId="15584"/>
    <cellStyle name="40% - Accent2 2 2 8 3 2" xfId="40920"/>
    <cellStyle name="40% - Accent2 2 2 8 4" xfId="24198"/>
    <cellStyle name="40% - Accent2 2 2 8 4 2" xfId="40921"/>
    <cellStyle name="40% - Accent2 2 2 8 5" xfId="40922"/>
    <cellStyle name="40% - Accent2 2 2 9" xfId="3131"/>
    <cellStyle name="40% - Accent2 2 2 9 2" xfId="17935"/>
    <cellStyle name="40% - Accent2 2 2 9 2 2" xfId="40923"/>
    <cellStyle name="40% - Accent2 2 2 9 3" xfId="40924"/>
    <cellStyle name="40% - Accent2 2 3" xfId="93"/>
    <cellStyle name="40% - Accent2 2 3 2" xfId="192"/>
    <cellStyle name="40% - Accent2 2 3 2 2" xfId="1497"/>
    <cellStyle name="40% - Accent2 2 3 2 2 2" xfId="4228"/>
    <cellStyle name="40% - Accent2 2 3 2 2 2 2" xfId="19032"/>
    <cellStyle name="40% - Accent2 2 3 2 2 2 2 2" xfId="40925"/>
    <cellStyle name="40% - Accent2 2 3 2 2 2 3" xfId="40926"/>
    <cellStyle name="40% - Accent2 2 3 2 2 3" xfId="16681"/>
    <cellStyle name="40% - Accent2 2 3 2 2 3 2" xfId="40927"/>
    <cellStyle name="40% - Accent2 2 3 2 2 4" xfId="25233"/>
    <cellStyle name="40% - Accent2 2 3 2 2 4 2" xfId="40928"/>
    <cellStyle name="40% - Accent2 2 3 2 2 5" xfId="40929"/>
    <cellStyle name="40% - Accent2 2 3 2 3" xfId="1496"/>
    <cellStyle name="40% - Accent2 2 3 2 3 2" xfId="16680"/>
    <cellStyle name="40% - Accent2 2 3 2 3 2 2" xfId="40930"/>
    <cellStyle name="40% - Accent2 2 3 2 3 3" xfId="40931"/>
    <cellStyle name="40% - Accent2 2 3 2 4" xfId="4227"/>
    <cellStyle name="40% - Accent2 2 3 2 4 2" xfId="19031"/>
    <cellStyle name="40% - Accent2 2 3 2 4 2 2" xfId="40932"/>
    <cellStyle name="40% - Accent2 2 3 2 4 3" xfId="40933"/>
    <cellStyle name="40% - Accent2 2 3 2 5" xfId="15509"/>
    <cellStyle name="40% - Accent2 2 3 2 5 2" xfId="40934"/>
    <cellStyle name="40% - Accent2 2 3 2 6" xfId="24112"/>
    <cellStyle name="40% - Accent2 2 3 2 6 2" xfId="40935"/>
    <cellStyle name="40% - Accent2 2 3 2 7" xfId="40936"/>
    <cellStyle name="40% - Accent2 2 3 3" xfId="1498"/>
    <cellStyle name="40% - Accent2 2 3 3 2" xfId="4229"/>
    <cellStyle name="40% - Accent2 2 3 3 2 2" xfId="19033"/>
    <cellStyle name="40% - Accent2 2 3 3 2 2 2" xfId="40937"/>
    <cellStyle name="40% - Accent2 2 3 3 2 3" xfId="40938"/>
    <cellStyle name="40% - Accent2 2 3 3 3" xfId="16682"/>
    <cellStyle name="40% - Accent2 2 3 3 3 2" xfId="40939"/>
    <cellStyle name="40% - Accent2 2 3 3 4" xfId="25234"/>
    <cellStyle name="40% - Accent2 2 3 3 4 2" xfId="40940"/>
    <cellStyle name="40% - Accent2 2 3 3 5" xfId="40941"/>
    <cellStyle name="40% - Accent2 2 3 4" xfId="481"/>
    <cellStyle name="40% - Accent2 2 3 4 2" xfId="3299"/>
    <cellStyle name="40% - Accent2 2 3 4 2 2" xfId="18103"/>
    <cellStyle name="40% - Accent2 2 3 4 2 2 2" xfId="40942"/>
    <cellStyle name="40% - Accent2 2 3 4 2 3" xfId="40943"/>
    <cellStyle name="40% - Accent2 2 3 4 3" xfId="15752"/>
    <cellStyle name="40% - Accent2 2 3 4 3 2" xfId="40944"/>
    <cellStyle name="40% - Accent2 2 3 4 4" xfId="24336"/>
    <cellStyle name="40% - Accent2 2 3 4 4 2" xfId="40945"/>
    <cellStyle name="40% - Accent2 2 3 4 5" xfId="40946"/>
    <cellStyle name="40% - Accent2 2 3 5" xfId="351"/>
    <cellStyle name="40% - Accent2 2 3 5 2" xfId="7439"/>
    <cellStyle name="40% - Accent2 2 3 5 2 2" xfId="22207"/>
    <cellStyle name="40% - Accent2 2 3 5 2 2 2" xfId="40947"/>
    <cellStyle name="40% - Accent2 2 3 5 2 3" xfId="40948"/>
    <cellStyle name="40% - Accent2 2 3 5 3" xfId="15632"/>
    <cellStyle name="40% - Accent2 2 3 5 3 2" xfId="40949"/>
    <cellStyle name="40% - Accent2 2 3 5 4" xfId="24231"/>
    <cellStyle name="40% - Accent2 2 3 5 4 2" xfId="40950"/>
    <cellStyle name="40% - Accent2 2 3 5 5" xfId="40951"/>
    <cellStyle name="40% - Accent2 2 3 6" xfId="3179"/>
    <cellStyle name="40% - Accent2 2 3 6 2" xfId="17983"/>
    <cellStyle name="40% - Accent2 2 3 6 2 2" xfId="40952"/>
    <cellStyle name="40% - Accent2 2 3 6 3" xfId="40953"/>
    <cellStyle name="40% - Accent2 2 3 7" xfId="15414"/>
    <cellStyle name="40% - Accent2 2 3 7 2" xfId="40954"/>
    <cellStyle name="40% - Accent2 2 3 8" xfId="24014"/>
    <cellStyle name="40% - Accent2 2 3 8 2" xfId="40955"/>
    <cellStyle name="40% - Accent2 2 3 9" xfId="40956"/>
    <cellStyle name="40% - Accent2 2 4" xfId="141"/>
    <cellStyle name="40% - Accent2 2 4 2" xfId="1500"/>
    <cellStyle name="40% - Accent2 2 4 2 2" xfId="4231"/>
    <cellStyle name="40% - Accent2 2 4 2 2 2" xfId="19035"/>
    <cellStyle name="40% - Accent2 2 4 2 2 2 2" xfId="40957"/>
    <cellStyle name="40% - Accent2 2 4 2 2 3" xfId="40958"/>
    <cellStyle name="40% - Accent2 2 4 2 3" xfId="16684"/>
    <cellStyle name="40% - Accent2 2 4 2 3 2" xfId="40959"/>
    <cellStyle name="40% - Accent2 2 4 2 4" xfId="25236"/>
    <cellStyle name="40% - Accent2 2 4 2 4 2" xfId="40960"/>
    <cellStyle name="40% - Accent2 2 4 2 5" xfId="40961"/>
    <cellStyle name="40% - Accent2 2 4 3" xfId="1499"/>
    <cellStyle name="40% - Accent2 2 4 3 2" xfId="7440"/>
    <cellStyle name="40% - Accent2 2 4 3 3" xfId="16683"/>
    <cellStyle name="40% - Accent2 2 4 3 3 2" xfId="40962"/>
    <cellStyle name="40% - Accent2 2 4 3 4" xfId="25235"/>
    <cellStyle name="40% - Accent2 2 4 3 4 2" xfId="40963"/>
    <cellStyle name="40% - Accent2 2 4 4" xfId="4230"/>
    <cellStyle name="40% - Accent2 2 4 4 2" xfId="19034"/>
    <cellStyle name="40% - Accent2 2 4 4 2 2" xfId="40964"/>
    <cellStyle name="40% - Accent2 2 4 4 3" xfId="40965"/>
    <cellStyle name="40% - Accent2 2 4 5" xfId="15460"/>
    <cellStyle name="40% - Accent2 2 4 5 2" xfId="40966"/>
    <cellStyle name="40% - Accent2 2 4 6" xfId="24062"/>
    <cellStyle name="40% - Accent2 2 4 6 2" xfId="40967"/>
    <cellStyle name="40% - Accent2 2 4 7" xfId="40968"/>
    <cellStyle name="40% - Accent2 2 5" xfId="1501"/>
    <cellStyle name="40% - Accent2 2 5 2" xfId="4232"/>
    <cellStyle name="40% - Accent2 2 5 2 2" xfId="19036"/>
    <cellStyle name="40% - Accent2 2 5 2 2 2" xfId="40969"/>
    <cellStyle name="40% - Accent2 2 5 2 3" xfId="40970"/>
    <cellStyle name="40% - Accent2 2 5 3" xfId="16685"/>
    <cellStyle name="40% - Accent2 2 5 3 2" xfId="40971"/>
    <cellStyle name="40% - Accent2 2 5 4" xfId="25237"/>
    <cellStyle name="40% - Accent2 2 5 4 2" xfId="40972"/>
    <cellStyle name="40% - Accent2 2 5 5" xfId="40973"/>
    <cellStyle name="40% - Accent2 2 6" xfId="1502"/>
    <cellStyle name="40% - Accent2 2 6 2" xfId="4233"/>
    <cellStyle name="40% - Accent2 2 6 2 2" xfId="19037"/>
    <cellStyle name="40% - Accent2 2 6 2 2 2" xfId="40974"/>
    <cellStyle name="40% - Accent2 2 6 2 3" xfId="40975"/>
    <cellStyle name="40% - Accent2 2 6 3" xfId="16686"/>
    <cellStyle name="40% - Accent2 2 6 3 2" xfId="40976"/>
    <cellStyle name="40% - Accent2 2 6 4" xfId="25238"/>
    <cellStyle name="40% - Accent2 2 6 4 2" xfId="40977"/>
    <cellStyle name="40% - Accent2 2 6 5" xfId="40978"/>
    <cellStyle name="40% - Accent2 2 7" xfId="1503"/>
    <cellStyle name="40% - Accent2 2 8" xfId="1504"/>
    <cellStyle name="40% - Accent2 2 8 2" xfId="4234"/>
    <cellStyle name="40% - Accent2 2 8 2 2" xfId="19038"/>
    <cellStyle name="40% - Accent2 2 8 2 2 2" xfId="40979"/>
    <cellStyle name="40% - Accent2 2 8 2 3" xfId="40980"/>
    <cellStyle name="40% - Accent2 2 8 3" xfId="16687"/>
    <cellStyle name="40% - Accent2 2 8 3 2" xfId="40981"/>
    <cellStyle name="40% - Accent2 2 8 4" xfId="25239"/>
    <cellStyle name="40% - Accent2 2 8 4 2" xfId="40982"/>
    <cellStyle name="40% - Accent2 2 8 5" xfId="40983"/>
    <cellStyle name="40% - Accent2 2 9" xfId="1505"/>
    <cellStyle name="40% - Accent2 2 9 2" xfId="4235"/>
    <cellStyle name="40% - Accent2 2 9 2 2" xfId="19039"/>
    <cellStyle name="40% - Accent2 2 9 2 2 2" xfId="40984"/>
    <cellStyle name="40% - Accent2 2 9 2 3" xfId="40985"/>
    <cellStyle name="40% - Accent2 2 9 3" xfId="16688"/>
    <cellStyle name="40% - Accent2 2 9 3 2" xfId="40986"/>
    <cellStyle name="40% - Accent2 2 9 4" xfId="25240"/>
    <cellStyle name="40% - Accent2 2 9 4 2" xfId="40987"/>
    <cellStyle name="40% - Accent2 2 9 5" xfId="40988"/>
    <cellStyle name="40% - Accent2 20" xfId="1506"/>
    <cellStyle name="40% - Accent2 20 2" xfId="7441"/>
    <cellStyle name="40% - Accent2 20 2 2" xfId="22208"/>
    <cellStyle name="40% - Accent2 20 2 2 2" xfId="40989"/>
    <cellStyle name="40% - Accent2 20 2 3" xfId="28348"/>
    <cellStyle name="40% - Accent2 20 2 3 2" xfId="40990"/>
    <cellStyle name="40% - Accent2 20 2 4" xfId="40991"/>
    <cellStyle name="40% - Accent2 20 3" xfId="4236"/>
    <cellStyle name="40% - Accent2 20 3 2" xfId="19040"/>
    <cellStyle name="40% - Accent2 20 3 2 2" xfId="40992"/>
    <cellStyle name="40% - Accent2 20 3 3" xfId="40993"/>
    <cellStyle name="40% - Accent2 20 4" xfId="16689"/>
    <cellStyle name="40% - Accent2 20 4 2" xfId="40994"/>
    <cellStyle name="40% - Accent2 20 5" xfId="25241"/>
    <cellStyle name="40% - Accent2 20 5 2" xfId="40995"/>
    <cellStyle name="40% - Accent2 20 6" xfId="40996"/>
    <cellStyle name="40% - Accent2 200" xfId="7442"/>
    <cellStyle name="40% - Accent2 200 2" xfId="22209"/>
    <cellStyle name="40% - Accent2 200 2 2" xfId="40997"/>
    <cellStyle name="40% - Accent2 200 3" xfId="28349"/>
    <cellStyle name="40% - Accent2 200 3 2" xfId="40998"/>
    <cellStyle name="40% - Accent2 200 4" xfId="40999"/>
    <cellStyle name="40% - Accent2 201" xfId="7443"/>
    <cellStyle name="40% - Accent2 201 2" xfId="22210"/>
    <cellStyle name="40% - Accent2 201 2 2" xfId="41000"/>
    <cellStyle name="40% - Accent2 201 3" xfId="28350"/>
    <cellStyle name="40% - Accent2 201 3 2" xfId="41001"/>
    <cellStyle name="40% - Accent2 201 4" xfId="41002"/>
    <cellStyle name="40% - Accent2 202" xfId="7444"/>
    <cellStyle name="40% - Accent2 202 2" xfId="22211"/>
    <cellStyle name="40% - Accent2 202 2 2" xfId="41003"/>
    <cellStyle name="40% - Accent2 202 3" xfId="28351"/>
    <cellStyle name="40% - Accent2 202 3 2" xfId="41004"/>
    <cellStyle name="40% - Accent2 202 4" xfId="41005"/>
    <cellStyle name="40% - Accent2 203" xfId="7445"/>
    <cellStyle name="40% - Accent2 203 2" xfId="22212"/>
    <cellStyle name="40% - Accent2 203 2 2" xfId="41006"/>
    <cellStyle name="40% - Accent2 203 3" xfId="28352"/>
    <cellStyle name="40% - Accent2 203 3 2" xfId="41007"/>
    <cellStyle name="40% - Accent2 203 4" xfId="41008"/>
    <cellStyle name="40% - Accent2 204" xfId="7446"/>
    <cellStyle name="40% - Accent2 204 2" xfId="22213"/>
    <cellStyle name="40% - Accent2 204 2 2" xfId="41009"/>
    <cellStyle name="40% - Accent2 204 3" xfId="28353"/>
    <cellStyle name="40% - Accent2 204 3 2" xfId="41010"/>
    <cellStyle name="40% - Accent2 204 4" xfId="41011"/>
    <cellStyle name="40% - Accent2 205" xfId="7447"/>
    <cellStyle name="40% - Accent2 205 2" xfId="22214"/>
    <cellStyle name="40% - Accent2 205 2 2" xfId="41012"/>
    <cellStyle name="40% - Accent2 205 3" xfId="28354"/>
    <cellStyle name="40% - Accent2 205 3 2" xfId="41013"/>
    <cellStyle name="40% - Accent2 205 4" xfId="41014"/>
    <cellStyle name="40% - Accent2 206" xfId="7448"/>
    <cellStyle name="40% - Accent2 206 2" xfId="22215"/>
    <cellStyle name="40% - Accent2 206 2 2" xfId="41015"/>
    <cellStyle name="40% - Accent2 206 3" xfId="28355"/>
    <cellStyle name="40% - Accent2 206 3 2" xfId="41016"/>
    <cellStyle name="40% - Accent2 206 4" xfId="41017"/>
    <cellStyle name="40% - Accent2 207" xfId="7449"/>
    <cellStyle name="40% - Accent2 207 2" xfId="22216"/>
    <cellStyle name="40% - Accent2 207 2 2" xfId="41018"/>
    <cellStyle name="40% - Accent2 207 3" xfId="28356"/>
    <cellStyle name="40% - Accent2 207 3 2" xfId="41019"/>
    <cellStyle name="40% - Accent2 207 4" xfId="41020"/>
    <cellStyle name="40% - Accent2 208" xfId="7450"/>
    <cellStyle name="40% - Accent2 208 2" xfId="22217"/>
    <cellStyle name="40% - Accent2 208 2 2" xfId="41021"/>
    <cellStyle name="40% - Accent2 208 3" xfId="28357"/>
    <cellStyle name="40% - Accent2 208 3 2" xfId="41022"/>
    <cellStyle name="40% - Accent2 208 4" xfId="41023"/>
    <cellStyle name="40% - Accent2 209" xfId="7451"/>
    <cellStyle name="40% - Accent2 209 2" xfId="22218"/>
    <cellStyle name="40% - Accent2 209 2 2" xfId="41024"/>
    <cellStyle name="40% - Accent2 209 3" xfId="28358"/>
    <cellStyle name="40% - Accent2 209 3 2" xfId="41025"/>
    <cellStyle name="40% - Accent2 209 4" xfId="41026"/>
    <cellStyle name="40% - Accent2 21" xfId="1507"/>
    <cellStyle name="40% - Accent2 21 2" xfId="7452"/>
    <cellStyle name="40% - Accent2 21 2 2" xfId="22219"/>
    <cellStyle name="40% - Accent2 21 2 2 2" xfId="41027"/>
    <cellStyle name="40% - Accent2 21 2 3" xfId="28359"/>
    <cellStyle name="40% - Accent2 21 2 3 2" xfId="41028"/>
    <cellStyle name="40% - Accent2 21 2 4" xfId="41029"/>
    <cellStyle name="40% - Accent2 21 3" xfId="4237"/>
    <cellStyle name="40% - Accent2 21 3 2" xfId="19041"/>
    <cellStyle name="40% - Accent2 21 3 2 2" xfId="41030"/>
    <cellStyle name="40% - Accent2 21 3 3" xfId="41031"/>
    <cellStyle name="40% - Accent2 21 4" xfId="16690"/>
    <cellStyle name="40% - Accent2 21 4 2" xfId="41032"/>
    <cellStyle name="40% - Accent2 21 5" xfId="25242"/>
    <cellStyle name="40% - Accent2 21 5 2" xfId="41033"/>
    <cellStyle name="40% - Accent2 21 6" xfId="41034"/>
    <cellStyle name="40% - Accent2 210" xfId="7453"/>
    <cellStyle name="40% - Accent2 210 2" xfId="22220"/>
    <cellStyle name="40% - Accent2 210 2 2" xfId="41035"/>
    <cellStyle name="40% - Accent2 210 3" xfId="28360"/>
    <cellStyle name="40% - Accent2 210 3 2" xfId="41036"/>
    <cellStyle name="40% - Accent2 210 4" xfId="41037"/>
    <cellStyle name="40% - Accent2 211" xfId="7454"/>
    <cellStyle name="40% - Accent2 211 2" xfId="22221"/>
    <cellStyle name="40% - Accent2 211 2 2" xfId="41038"/>
    <cellStyle name="40% - Accent2 211 3" xfId="28361"/>
    <cellStyle name="40% - Accent2 211 3 2" xfId="41039"/>
    <cellStyle name="40% - Accent2 211 4" xfId="41040"/>
    <cellStyle name="40% - Accent2 212" xfId="7455"/>
    <cellStyle name="40% - Accent2 212 2" xfId="22222"/>
    <cellStyle name="40% - Accent2 212 2 2" xfId="41041"/>
    <cellStyle name="40% - Accent2 212 3" xfId="28362"/>
    <cellStyle name="40% - Accent2 212 3 2" xfId="41042"/>
    <cellStyle name="40% - Accent2 212 4" xfId="41043"/>
    <cellStyle name="40% - Accent2 213" xfId="7456"/>
    <cellStyle name="40% - Accent2 213 2" xfId="22223"/>
    <cellStyle name="40% - Accent2 213 2 2" xfId="41044"/>
    <cellStyle name="40% - Accent2 213 3" xfId="28363"/>
    <cellStyle name="40% - Accent2 213 3 2" xfId="41045"/>
    <cellStyle name="40% - Accent2 213 4" xfId="41046"/>
    <cellStyle name="40% - Accent2 214" xfId="7457"/>
    <cellStyle name="40% - Accent2 214 2" xfId="22224"/>
    <cellStyle name="40% - Accent2 214 2 2" xfId="41047"/>
    <cellStyle name="40% - Accent2 214 3" xfId="28364"/>
    <cellStyle name="40% - Accent2 214 3 2" xfId="41048"/>
    <cellStyle name="40% - Accent2 214 4" xfId="41049"/>
    <cellStyle name="40% - Accent2 215" xfId="7458"/>
    <cellStyle name="40% - Accent2 215 2" xfId="22225"/>
    <cellStyle name="40% - Accent2 215 2 2" xfId="41050"/>
    <cellStyle name="40% - Accent2 215 3" xfId="28365"/>
    <cellStyle name="40% - Accent2 215 3 2" xfId="41051"/>
    <cellStyle name="40% - Accent2 215 4" xfId="41052"/>
    <cellStyle name="40% - Accent2 216" xfId="7459"/>
    <cellStyle name="40% - Accent2 216 2" xfId="22226"/>
    <cellStyle name="40% - Accent2 216 2 2" xfId="41053"/>
    <cellStyle name="40% - Accent2 216 3" xfId="28366"/>
    <cellStyle name="40% - Accent2 216 3 2" xfId="41054"/>
    <cellStyle name="40% - Accent2 216 4" xfId="41055"/>
    <cellStyle name="40% - Accent2 217" xfId="7460"/>
    <cellStyle name="40% - Accent2 217 2" xfId="22227"/>
    <cellStyle name="40% - Accent2 217 2 2" xfId="41056"/>
    <cellStyle name="40% - Accent2 217 3" xfId="28367"/>
    <cellStyle name="40% - Accent2 217 3 2" xfId="41057"/>
    <cellStyle name="40% - Accent2 217 4" xfId="41058"/>
    <cellStyle name="40% - Accent2 218" xfId="7461"/>
    <cellStyle name="40% - Accent2 218 2" xfId="22228"/>
    <cellStyle name="40% - Accent2 218 2 2" xfId="41059"/>
    <cellStyle name="40% - Accent2 218 3" xfId="28368"/>
    <cellStyle name="40% - Accent2 218 3 2" xfId="41060"/>
    <cellStyle name="40% - Accent2 218 4" xfId="41061"/>
    <cellStyle name="40% - Accent2 219" xfId="7462"/>
    <cellStyle name="40% - Accent2 219 2" xfId="22229"/>
    <cellStyle name="40% - Accent2 219 2 2" xfId="41062"/>
    <cellStyle name="40% - Accent2 219 3" xfId="28369"/>
    <cellStyle name="40% - Accent2 219 3 2" xfId="41063"/>
    <cellStyle name="40% - Accent2 219 4" xfId="41064"/>
    <cellStyle name="40% - Accent2 22" xfId="7463"/>
    <cellStyle name="40% - Accent2 22 2" xfId="22230"/>
    <cellStyle name="40% - Accent2 22 2 2" xfId="41065"/>
    <cellStyle name="40% - Accent2 22 3" xfId="28370"/>
    <cellStyle name="40% - Accent2 22 3 2" xfId="41066"/>
    <cellStyle name="40% - Accent2 22 4" xfId="41067"/>
    <cellStyle name="40% - Accent2 220" xfId="7464"/>
    <cellStyle name="40% - Accent2 220 2" xfId="22231"/>
    <cellStyle name="40% - Accent2 220 2 2" xfId="41068"/>
    <cellStyle name="40% - Accent2 220 3" xfId="28371"/>
    <cellStyle name="40% - Accent2 220 3 2" xfId="41069"/>
    <cellStyle name="40% - Accent2 220 4" xfId="41070"/>
    <cellStyle name="40% - Accent2 221" xfId="7465"/>
    <cellStyle name="40% - Accent2 221 2" xfId="22232"/>
    <cellStyle name="40% - Accent2 221 2 2" xfId="41071"/>
    <cellStyle name="40% - Accent2 221 3" xfId="28372"/>
    <cellStyle name="40% - Accent2 221 3 2" xfId="41072"/>
    <cellStyle name="40% - Accent2 221 4" xfId="41073"/>
    <cellStyle name="40% - Accent2 222" xfId="7466"/>
    <cellStyle name="40% - Accent2 222 2" xfId="22233"/>
    <cellStyle name="40% - Accent2 222 2 2" xfId="41074"/>
    <cellStyle name="40% - Accent2 222 3" xfId="28373"/>
    <cellStyle name="40% - Accent2 222 3 2" xfId="41075"/>
    <cellStyle name="40% - Accent2 222 4" xfId="41076"/>
    <cellStyle name="40% - Accent2 223" xfId="7467"/>
    <cellStyle name="40% - Accent2 223 2" xfId="22234"/>
    <cellStyle name="40% - Accent2 223 2 2" xfId="41077"/>
    <cellStyle name="40% - Accent2 223 3" xfId="28374"/>
    <cellStyle name="40% - Accent2 223 3 2" xfId="41078"/>
    <cellStyle name="40% - Accent2 223 4" xfId="41079"/>
    <cellStyle name="40% - Accent2 224" xfId="7468"/>
    <cellStyle name="40% - Accent2 224 2" xfId="22235"/>
    <cellStyle name="40% - Accent2 224 2 2" xfId="41080"/>
    <cellStyle name="40% - Accent2 224 3" xfId="28375"/>
    <cellStyle name="40% - Accent2 224 3 2" xfId="41081"/>
    <cellStyle name="40% - Accent2 224 4" xfId="41082"/>
    <cellStyle name="40% - Accent2 225" xfId="7469"/>
    <cellStyle name="40% - Accent2 225 2" xfId="22236"/>
    <cellStyle name="40% - Accent2 225 2 2" xfId="41083"/>
    <cellStyle name="40% - Accent2 225 3" xfId="28376"/>
    <cellStyle name="40% - Accent2 225 3 2" xfId="41084"/>
    <cellStyle name="40% - Accent2 225 4" xfId="41085"/>
    <cellStyle name="40% - Accent2 226" xfId="7470"/>
    <cellStyle name="40% - Accent2 226 2" xfId="22237"/>
    <cellStyle name="40% - Accent2 226 2 2" xfId="41086"/>
    <cellStyle name="40% - Accent2 226 3" xfId="28377"/>
    <cellStyle name="40% - Accent2 226 3 2" xfId="41087"/>
    <cellStyle name="40% - Accent2 226 4" xfId="41088"/>
    <cellStyle name="40% - Accent2 227" xfId="7471"/>
    <cellStyle name="40% - Accent2 227 2" xfId="22238"/>
    <cellStyle name="40% - Accent2 227 2 2" xfId="41089"/>
    <cellStyle name="40% - Accent2 227 3" xfId="28378"/>
    <cellStyle name="40% - Accent2 227 3 2" xfId="41090"/>
    <cellStyle name="40% - Accent2 227 4" xfId="41091"/>
    <cellStyle name="40% - Accent2 228" xfId="7472"/>
    <cellStyle name="40% - Accent2 228 2" xfId="22239"/>
    <cellStyle name="40% - Accent2 228 2 2" xfId="41092"/>
    <cellStyle name="40% - Accent2 228 3" xfId="28379"/>
    <cellStyle name="40% - Accent2 228 3 2" xfId="41093"/>
    <cellStyle name="40% - Accent2 228 4" xfId="41094"/>
    <cellStyle name="40% - Accent2 229" xfId="7473"/>
    <cellStyle name="40% - Accent2 229 2" xfId="22240"/>
    <cellStyle name="40% - Accent2 229 2 2" xfId="41095"/>
    <cellStyle name="40% - Accent2 229 3" xfId="28380"/>
    <cellStyle name="40% - Accent2 229 3 2" xfId="41096"/>
    <cellStyle name="40% - Accent2 229 4" xfId="41097"/>
    <cellStyle name="40% - Accent2 23" xfId="7474"/>
    <cellStyle name="40% - Accent2 23 2" xfId="22241"/>
    <cellStyle name="40% - Accent2 23 2 2" xfId="41098"/>
    <cellStyle name="40% - Accent2 23 3" xfId="28381"/>
    <cellStyle name="40% - Accent2 23 3 2" xfId="41099"/>
    <cellStyle name="40% - Accent2 23 4" xfId="41100"/>
    <cellStyle name="40% - Accent2 230" xfId="7475"/>
    <cellStyle name="40% - Accent2 230 2" xfId="22242"/>
    <cellStyle name="40% - Accent2 230 2 2" xfId="41101"/>
    <cellStyle name="40% - Accent2 230 3" xfId="28382"/>
    <cellStyle name="40% - Accent2 230 3 2" xfId="41102"/>
    <cellStyle name="40% - Accent2 230 4" xfId="41103"/>
    <cellStyle name="40% - Accent2 231" xfId="7476"/>
    <cellStyle name="40% - Accent2 231 2" xfId="22243"/>
    <cellStyle name="40% - Accent2 231 2 2" xfId="41104"/>
    <cellStyle name="40% - Accent2 231 3" xfId="28383"/>
    <cellStyle name="40% - Accent2 231 3 2" xfId="41105"/>
    <cellStyle name="40% - Accent2 231 4" xfId="41106"/>
    <cellStyle name="40% - Accent2 232" xfId="7477"/>
    <cellStyle name="40% - Accent2 232 2" xfId="22244"/>
    <cellStyle name="40% - Accent2 232 2 2" xfId="41107"/>
    <cellStyle name="40% - Accent2 232 3" xfId="28384"/>
    <cellStyle name="40% - Accent2 232 3 2" xfId="41108"/>
    <cellStyle name="40% - Accent2 232 4" xfId="41109"/>
    <cellStyle name="40% - Accent2 233" xfId="7478"/>
    <cellStyle name="40% - Accent2 233 2" xfId="22245"/>
    <cellStyle name="40% - Accent2 233 2 2" xfId="41110"/>
    <cellStyle name="40% - Accent2 233 3" xfId="28385"/>
    <cellStyle name="40% - Accent2 233 3 2" xfId="41111"/>
    <cellStyle name="40% - Accent2 233 4" xfId="41112"/>
    <cellStyle name="40% - Accent2 234" xfId="7479"/>
    <cellStyle name="40% - Accent2 234 2" xfId="22246"/>
    <cellStyle name="40% - Accent2 234 2 2" xfId="41113"/>
    <cellStyle name="40% - Accent2 234 3" xfId="28386"/>
    <cellStyle name="40% - Accent2 234 3 2" xfId="41114"/>
    <cellStyle name="40% - Accent2 234 4" xfId="41115"/>
    <cellStyle name="40% - Accent2 235" xfId="7480"/>
    <cellStyle name="40% - Accent2 235 2" xfId="22247"/>
    <cellStyle name="40% - Accent2 235 2 2" xfId="41116"/>
    <cellStyle name="40% - Accent2 235 3" xfId="28387"/>
    <cellStyle name="40% - Accent2 235 3 2" xfId="41117"/>
    <cellStyle name="40% - Accent2 235 4" xfId="41118"/>
    <cellStyle name="40% - Accent2 236" xfId="7481"/>
    <cellStyle name="40% - Accent2 236 2" xfId="22248"/>
    <cellStyle name="40% - Accent2 236 2 2" xfId="41119"/>
    <cellStyle name="40% - Accent2 236 3" xfId="28388"/>
    <cellStyle name="40% - Accent2 236 3 2" xfId="41120"/>
    <cellStyle name="40% - Accent2 236 4" xfId="41121"/>
    <cellStyle name="40% - Accent2 237" xfId="7482"/>
    <cellStyle name="40% - Accent2 237 2" xfId="22249"/>
    <cellStyle name="40% - Accent2 237 2 2" xfId="41122"/>
    <cellStyle name="40% - Accent2 237 3" xfId="28389"/>
    <cellStyle name="40% - Accent2 237 3 2" xfId="41123"/>
    <cellStyle name="40% - Accent2 237 4" xfId="41124"/>
    <cellStyle name="40% - Accent2 238" xfId="7483"/>
    <cellStyle name="40% - Accent2 238 2" xfId="22250"/>
    <cellStyle name="40% - Accent2 238 2 2" xfId="41125"/>
    <cellStyle name="40% - Accent2 238 3" xfId="28390"/>
    <cellStyle name="40% - Accent2 238 3 2" xfId="41126"/>
    <cellStyle name="40% - Accent2 238 4" xfId="41127"/>
    <cellStyle name="40% - Accent2 239" xfId="7484"/>
    <cellStyle name="40% - Accent2 239 2" xfId="22251"/>
    <cellStyle name="40% - Accent2 239 2 2" xfId="41128"/>
    <cellStyle name="40% - Accent2 239 3" xfId="28391"/>
    <cellStyle name="40% - Accent2 239 3 2" xfId="41129"/>
    <cellStyle name="40% - Accent2 239 4" xfId="41130"/>
    <cellStyle name="40% - Accent2 24" xfId="7485"/>
    <cellStyle name="40% - Accent2 24 2" xfId="22252"/>
    <cellStyle name="40% - Accent2 24 2 2" xfId="41131"/>
    <cellStyle name="40% - Accent2 24 3" xfId="28392"/>
    <cellStyle name="40% - Accent2 24 3 2" xfId="41132"/>
    <cellStyle name="40% - Accent2 24 4" xfId="41133"/>
    <cellStyle name="40% - Accent2 240" xfId="7486"/>
    <cellStyle name="40% - Accent2 240 2" xfId="22253"/>
    <cellStyle name="40% - Accent2 240 2 2" xfId="41134"/>
    <cellStyle name="40% - Accent2 240 3" xfId="28393"/>
    <cellStyle name="40% - Accent2 240 3 2" xfId="41135"/>
    <cellStyle name="40% - Accent2 240 4" xfId="41136"/>
    <cellStyle name="40% - Accent2 241" xfId="7487"/>
    <cellStyle name="40% - Accent2 241 2" xfId="22254"/>
    <cellStyle name="40% - Accent2 241 2 2" xfId="41137"/>
    <cellStyle name="40% - Accent2 241 3" xfId="28394"/>
    <cellStyle name="40% - Accent2 241 3 2" xfId="41138"/>
    <cellStyle name="40% - Accent2 241 4" xfId="41139"/>
    <cellStyle name="40% - Accent2 242" xfId="7488"/>
    <cellStyle name="40% - Accent2 242 2" xfId="22255"/>
    <cellStyle name="40% - Accent2 242 2 2" xfId="41140"/>
    <cellStyle name="40% - Accent2 242 3" xfId="28395"/>
    <cellStyle name="40% - Accent2 242 3 2" xfId="41141"/>
    <cellStyle name="40% - Accent2 242 4" xfId="41142"/>
    <cellStyle name="40% - Accent2 243" xfId="7489"/>
    <cellStyle name="40% - Accent2 243 2" xfId="22256"/>
    <cellStyle name="40% - Accent2 243 2 2" xfId="41143"/>
    <cellStyle name="40% - Accent2 243 3" xfId="28396"/>
    <cellStyle name="40% - Accent2 243 3 2" xfId="41144"/>
    <cellStyle name="40% - Accent2 243 4" xfId="41145"/>
    <cellStyle name="40% - Accent2 244" xfId="7490"/>
    <cellStyle name="40% - Accent2 244 2" xfId="22257"/>
    <cellStyle name="40% - Accent2 244 2 2" xfId="41146"/>
    <cellStyle name="40% - Accent2 244 3" xfId="28397"/>
    <cellStyle name="40% - Accent2 244 3 2" xfId="41147"/>
    <cellStyle name="40% - Accent2 244 4" xfId="41148"/>
    <cellStyle name="40% - Accent2 245" xfId="7491"/>
    <cellStyle name="40% - Accent2 245 2" xfId="22258"/>
    <cellStyle name="40% - Accent2 245 2 2" xfId="41149"/>
    <cellStyle name="40% - Accent2 245 3" xfId="28398"/>
    <cellStyle name="40% - Accent2 245 3 2" xfId="41150"/>
    <cellStyle name="40% - Accent2 245 4" xfId="41151"/>
    <cellStyle name="40% - Accent2 246" xfId="7492"/>
    <cellStyle name="40% - Accent2 246 2" xfId="22259"/>
    <cellStyle name="40% - Accent2 246 2 2" xfId="41152"/>
    <cellStyle name="40% - Accent2 246 3" xfId="28399"/>
    <cellStyle name="40% - Accent2 246 3 2" xfId="41153"/>
    <cellStyle name="40% - Accent2 246 4" xfId="41154"/>
    <cellStyle name="40% - Accent2 247" xfId="7493"/>
    <cellStyle name="40% - Accent2 247 2" xfId="22260"/>
    <cellStyle name="40% - Accent2 247 2 2" xfId="41155"/>
    <cellStyle name="40% - Accent2 247 3" xfId="28400"/>
    <cellStyle name="40% - Accent2 247 3 2" xfId="41156"/>
    <cellStyle name="40% - Accent2 247 4" xfId="41157"/>
    <cellStyle name="40% - Accent2 248" xfId="7494"/>
    <cellStyle name="40% - Accent2 248 2" xfId="22261"/>
    <cellStyle name="40% - Accent2 248 2 2" xfId="41158"/>
    <cellStyle name="40% - Accent2 248 3" xfId="28401"/>
    <cellStyle name="40% - Accent2 248 3 2" xfId="41159"/>
    <cellStyle name="40% - Accent2 248 4" xfId="41160"/>
    <cellStyle name="40% - Accent2 249" xfId="7495"/>
    <cellStyle name="40% - Accent2 249 2" xfId="22262"/>
    <cellStyle name="40% - Accent2 249 2 2" xfId="41161"/>
    <cellStyle name="40% - Accent2 249 3" xfId="28402"/>
    <cellStyle name="40% - Accent2 249 3 2" xfId="41162"/>
    <cellStyle name="40% - Accent2 249 4" xfId="41163"/>
    <cellStyle name="40% - Accent2 25" xfId="7496"/>
    <cellStyle name="40% - Accent2 25 2" xfId="22263"/>
    <cellStyle name="40% - Accent2 25 2 2" xfId="41164"/>
    <cellStyle name="40% - Accent2 25 3" xfId="28403"/>
    <cellStyle name="40% - Accent2 25 3 2" xfId="41165"/>
    <cellStyle name="40% - Accent2 25 4" xfId="41166"/>
    <cellStyle name="40% - Accent2 250" xfId="7497"/>
    <cellStyle name="40% - Accent2 250 2" xfId="22264"/>
    <cellStyle name="40% - Accent2 250 2 2" xfId="41167"/>
    <cellStyle name="40% - Accent2 250 3" xfId="28404"/>
    <cellStyle name="40% - Accent2 250 3 2" xfId="41168"/>
    <cellStyle name="40% - Accent2 250 4" xfId="41169"/>
    <cellStyle name="40% - Accent2 251" xfId="7498"/>
    <cellStyle name="40% - Accent2 251 2" xfId="22265"/>
    <cellStyle name="40% - Accent2 251 2 2" xfId="41170"/>
    <cellStyle name="40% - Accent2 251 3" xfId="28405"/>
    <cellStyle name="40% - Accent2 251 3 2" xfId="41171"/>
    <cellStyle name="40% - Accent2 251 4" xfId="41172"/>
    <cellStyle name="40% - Accent2 252" xfId="7499"/>
    <cellStyle name="40% - Accent2 252 2" xfId="22266"/>
    <cellStyle name="40% - Accent2 252 2 2" xfId="41173"/>
    <cellStyle name="40% - Accent2 252 3" xfId="28406"/>
    <cellStyle name="40% - Accent2 252 3 2" xfId="41174"/>
    <cellStyle name="40% - Accent2 252 4" xfId="41175"/>
    <cellStyle name="40% - Accent2 253" xfId="7500"/>
    <cellStyle name="40% - Accent2 253 2" xfId="22267"/>
    <cellStyle name="40% - Accent2 253 2 2" xfId="41176"/>
    <cellStyle name="40% - Accent2 253 3" xfId="28407"/>
    <cellStyle name="40% - Accent2 253 3 2" xfId="41177"/>
    <cellStyle name="40% - Accent2 253 4" xfId="41178"/>
    <cellStyle name="40% - Accent2 254" xfId="7501"/>
    <cellStyle name="40% - Accent2 254 2" xfId="22268"/>
    <cellStyle name="40% - Accent2 254 2 2" xfId="41179"/>
    <cellStyle name="40% - Accent2 254 3" xfId="28408"/>
    <cellStyle name="40% - Accent2 254 3 2" xfId="41180"/>
    <cellStyle name="40% - Accent2 254 4" xfId="41181"/>
    <cellStyle name="40% - Accent2 255" xfId="7502"/>
    <cellStyle name="40% - Accent2 255 2" xfId="22269"/>
    <cellStyle name="40% - Accent2 255 2 2" xfId="41182"/>
    <cellStyle name="40% - Accent2 255 3" xfId="28409"/>
    <cellStyle name="40% - Accent2 255 3 2" xfId="41183"/>
    <cellStyle name="40% - Accent2 255 4" xfId="41184"/>
    <cellStyle name="40% - Accent2 256" xfId="7503"/>
    <cellStyle name="40% - Accent2 256 2" xfId="22270"/>
    <cellStyle name="40% - Accent2 256 2 2" xfId="41185"/>
    <cellStyle name="40% - Accent2 256 3" xfId="28410"/>
    <cellStyle name="40% - Accent2 256 3 2" xfId="41186"/>
    <cellStyle name="40% - Accent2 256 4" xfId="41187"/>
    <cellStyle name="40% - Accent2 257" xfId="7504"/>
    <cellStyle name="40% - Accent2 257 2" xfId="22271"/>
    <cellStyle name="40% - Accent2 257 2 2" xfId="41188"/>
    <cellStyle name="40% - Accent2 257 3" xfId="28411"/>
    <cellStyle name="40% - Accent2 257 3 2" xfId="41189"/>
    <cellStyle name="40% - Accent2 257 4" xfId="41190"/>
    <cellStyle name="40% - Accent2 258" xfId="7505"/>
    <cellStyle name="40% - Accent2 258 2" xfId="22272"/>
    <cellStyle name="40% - Accent2 258 2 2" xfId="41191"/>
    <cellStyle name="40% - Accent2 258 3" xfId="28412"/>
    <cellStyle name="40% - Accent2 258 3 2" xfId="41192"/>
    <cellStyle name="40% - Accent2 258 4" xfId="41193"/>
    <cellStyle name="40% - Accent2 259" xfId="7506"/>
    <cellStyle name="40% - Accent2 259 2" xfId="22273"/>
    <cellStyle name="40% - Accent2 259 2 2" xfId="41194"/>
    <cellStyle name="40% - Accent2 259 3" xfId="28413"/>
    <cellStyle name="40% - Accent2 259 3 2" xfId="41195"/>
    <cellStyle name="40% - Accent2 259 4" xfId="41196"/>
    <cellStyle name="40% - Accent2 26" xfId="7507"/>
    <cellStyle name="40% - Accent2 26 2" xfId="22274"/>
    <cellStyle name="40% - Accent2 26 2 2" xfId="41197"/>
    <cellStyle name="40% - Accent2 26 3" xfId="28414"/>
    <cellStyle name="40% - Accent2 26 3 2" xfId="41198"/>
    <cellStyle name="40% - Accent2 26 4" xfId="41199"/>
    <cellStyle name="40% - Accent2 260" xfId="7508"/>
    <cellStyle name="40% - Accent2 261" xfId="7509"/>
    <cellStyle name="40% - Accent2 262" xfId="7510"/>
    <cellStyle name="40% - Accent2 27" xfId="7511"/>
    <cellStyle name="40% - Accent2 27 2" xfId="22275"/>
    <cellStyle name="40% - Accent2 27 2 2" xfId="41200"/>
    <cellStyle name="40% - Accent2 27 3" xfId="28415"/>
    <cellStyle name="40% - Accent2 27 3 2" xfId="41201"/>
    <cellStyle name="40% - Accent2 27 4" xfId="41202"/>
    <cellStyle name="40% - Accent2 28" xfId="7512"/>
    <cellStyle name="40% - Accent2 28 2" xfId="22276"/>
    <cellStyle name="40% - Accent2 28 2 2" xfId="41203"/>
    <cellStyle name="40% - Accent2 28 3" xfId="28416"/>
    <cellStyle name="40% - Accent2 28 3 2" xfId="41204"/>
    <cellStyle name="40% - Accent2 28 4" xfId="41205"/>
    <cellStyle name="40% - Accent2 29" xfId="7513"/>
    <cellStyle name="40% - Accent2 29 2" xfId="22277"/>
    <cellStyle name="40% - Accent2 29 2 2" xfId="41206"/>
    <cellStyle name="40% - Accent2 29 3" xfId="28417"/>
    <cellStyle name="40% - Accent2 29 3 2" xfId="41207"/>
    <cellStyle name="40% - Accent2 29 4" xfId="41208"/>
    <cellStyle name="40% - Accent2 3" xfId="27"/>
    <cellStyle name="40% - Accent2 3 10" xfId="304"/>
    <cellStyle name="40% - Accent2 3 10 2" xfId="7514"/>
    <cellStyle name="40% - Accent2 3 10 2 2" xfId="22278"/>
    <cellStyle name="40% - Accent2 3 10 2 2 2" xfId="41209"/>
    <cellStyle name="40% - Accent2 3 10 2 3" xfId="41210"/>
    <cellStyle name="40% - Accent2 3 10 3" xfId="15585"/>
    <cellStyle name="40% - Accent2 3 10 3 2" xfId="41211"/>
    <cellStyle name="40% - Accent2 3 10 4" xfId="24199"/>
    <cellStyle name="40% - Accent2 3 10 4 2" xfId="41212"/>
    <cellStyle name="40% - Accent2 3 10 5" xfId="41213"/>
    <cellStyle name="40% - Accent2 3 11" xfId="3132"/>
    <cellStyle name="40% - Accent2 3 11 2" xfId="17936"/>
    <cellStyle name="40% - Accent2 3 11 2 2" xfId="41214"/>
    <cellStyle name="40% - Accent2 3 11 3" xfId="41215"/>
    <cellStyle name="40% - Accent2 3 12" xfId="15359"/>
    <cellStyle name="40% - Accent2 3 12 2" xfId="41216"/>
    <cellStyle name="40% - Accent2 3 13" xfId="23958"/>
    <cellStyle name="40% - Accent2 3 13 2" xfId="41217"/>
    <cellStyle name="40% - Accent2 3 14" xfId="41218"/>
    <cellStyle name="40% - Accent2 3 2" xfId="95"/>
    <cellStyle name="40% - Accent2 3 2 2" xfId="194"/>
    <cellStyle name="40% - Accent2 3 2 2 2" xfId="1509"/>
    <cellStyle name="40% - Accent2 3 2 2 2 2" xfId="4239"/>
    <cellStyle name="40% - Accent2 3 2 2 2 2 2" xfId="19043"/>
    <cellStyle name="40% - Accent2 3 2 2 2 2 2 2" xfId="41219"/>
    <cellStyle name="40% - Accent2 3 2 2 2 2 3" xfId="41220"/>
    <cellStyle name="40% - Accent2 3 2 2 2 3" xfId="16692"/>
    <cellStyle name="40% - Accent2 3 2 2 2 3 2" xfId="41221"/>
    <cellStyle name="40% - Accent2 3 2 2 2 4" xfId="25243"/>
    <cellStyle name="40% - Accent2 3 2 2 2 4 2" xfId="41222"/>
    <cellStyle name="40% - Accent2 3 2 2 2 5" xfId="41223"/>
    <cellStyle name="40% - Accent2 3 2 2 3" xfId="1508"/>
    <cellStyle name="40% - Accent2 3 2 2 3 2" xfId="16691"/>
    <cellStyle name="40% - Accent2 3 2 2 3 2 2" xfId="41224"/>
    <cellStyle name="40% - Accent2 3 2 2 3 3" xfId="41225"/>
    <cellStyle name="40% - Accent2 3 2 2 4" xfId="4238"/>
    <cellStyle name="40% - Accent2 3 2 2 4 2" xfId="19042"/>
    <cellStyle name="40% - Accent2 3 2 2 4 2 2" xfId="41226"/>
    <cellStyle name="40% - Accent2 3 2 2 4 3" xfId="41227"/>
    <cellStyle name="40% - Accent2 3 2 2 5" xfId="15511"/>
    <cellStyle name="40% - Accent2 3 2 2 5 2" xfId="41228"/>
    <cellStyle name="40% - Accent2 3 2 2 6" xfId="24114"/>
    <cellStyle name="40% - Accent2 3 2 2 6 2" xfId="41229"/>
    <cellStyle name="40% - Accent2 3 2 2 7" xfId="41230"/>
    <cellStyle name="40% - Accent2 3 2 3" xfId="1510"/>
    <cellStyle name="40% - Accent2 3 2 3 2" xfId="4240"/>
    <cellStyle name="40% - Accent2 3 2 3 2 2" xfId="19044"/>
    <cellStyle name="40% - Accent2 3 2 3 2 2 2" xfId="41231"/>
    <cellStyle name="40% - Accent2 3 2 3 2 3" xfId="41232"/>
    <cellStyle name="40% - Accent2 3 2 3 3" xfId="16693"/>
    <cellStyle name="40% - Accent2 3 2 3 3 2" xfId="41233"/>
    <cellStyle name="40% - Accent2 3 2 3 4" xfId="25244"/>
    <cellStyle name="40% - Accent2 3 2 3 4 2" xfId="41234"/>
    <cellStyle name="40% - Accent2 3 2 3 5" xfId="41235"/>
    <cellStyle name="40% - Accent2 3 2 4" xfId="483"/>
    <cellStyle name="40% - Accent2 3 2 4 2" xfId="3301"/>
    <cellStyle name="40% - Accent2 3 2 4 2 2" xfId="18105"/>
    <cellStyle name="40% - Accent2 3 2 4 2 2 2" xfId="41236"/>
    <cellStyle name="40% - Accent2 3 2 4 2 3" xfId="41237"/>
    <cellStyle name="40% - Accent2 3 2 4 3" xfId="15754"/>
    <cellStyle name="40% - Accent2 3 2 4 3 2" xfId="41238"/>
    <cellStyle name="40% - Accent2 3 2 4 4" xfId="24338"/>
    <cellStyle name="40% - Accent2 3 2 4 4 2" xfId="41239"/>
    <cellStyle name="40% - Accent2 3 2 4 5" xfId="41240"/>
    <cellStyle name="40% - Accent2 3 2 5" xfId="353"/>
    <cellStyle name="40% - Accent2 3 2 5 2" xfId="15634"/>
    <cellStyle name="40% - Accent2 3 2 5 2 2" xfId="41241"/>
    <cellStyle name="40% - Accent2 3 2 5 3" xfId="41242"/>
    <cellStyle name="40% - Accent2 3 2 6" xfId="3181"/>
    <cellStyle name="40% - Accent2 3 2 6 2" xfId="17985"/>
    <cellStyle name="40% - Accent2 3 2 6 2 2" xfId="41243"/>
    <cellStyle name="40% - Accent2 3 2 6 3" xfId="41244"/>
    <cellStyle name="40% - Accent2 3 2 7" xfId="15416"/>
    <cellStyle name="40% - Accent2 3 2 7 2" xfId="41245"/>
    <cellStyle name="40% - Accent2 3 2 8" xfId="24016"/>
    <cellStyle name="40% - Accent2 3 2 8 2" xfId="41246"/>
    <cellStyle name="40% - Accent2 3 2 9" xfId="41247"/>
    <cellStyle name="40% - Accent2 3 3" xfId="143"/>
    <cellStyle name="40% - Accent2 3 3 2" xfId="1512"/>
    <cellStyle name="40% - Accent2 3 3 2 2" xfId="1513"/>
    <cellStyle name="40% - Accent2 3 3 2 2 2" xfId="4243"/>
    <cellStyle name="40% - Accent2 3 3 2 2 2 2" xfId="19047"/>
    <cellStyle name="40% - Accent2 3 3 2 2 2 2 2" xfId="41248"/>
    <cellStyle name="40% - Accent2 3 3 2 2 2 3" xfId="41249"/>
    <cellStyle name="40% - Accent2 3 3 2 2 3" xfId="16696"/>
    <cellStyle name="40% - Accent2 3 3 2 2 3 2" xfId="41250"/>
    <cellStyle name="40% - Accent2 3 3 2 2 4" xfId="25246"/>
    <cellStyle name="40% - Accent2 3 3 2 2 4 2" xfId="41251"/>
    <cellStyle name="40% - Accent2 3 3 2 2 5" xfId="41252"/>
    <cellStyle name="40% - Accent2 3 3 2 3" xfId="4242"/>
    <cellStyle name="40% - Accent2 3 3 2 3 2" xfId="19046"/>
    <cellStyle name="40% - Accent2 3 3 2 3 2 2" xfId="41253"/>
    <cellStyle name="40% - Accent2 3 3 2 3 3" xfId="41254"/>
    <cellStyle name="40% - Accent2 3 3 2 4" xfId="16695"/>
    <cellStyle name="40% - Accent2 3 3 2 4 2" xfId="41255"/>
    <cellStyle name="40% - Accent2 3 3 2 5" xfId="25245"/>
    <cellStyle name="40% - Accent2 3 3 2 5 2" xfId="41256"/>
    <cellStyle name="40% - Accent2 3 3 2 6" xfId="41257"/>
    <cellStyle name="40% - Accent2 3 3 3" xfId="1514"/>
    <cellStyle name="40% - Accent2 3 3 3 2" xfId="4244"/>
    <cellStyle name="40% - Accent2 3 3 3 2 2" xfId="19048"/>
    <cellStyle name="40% - Accent2 3 3 3 2 2 2" xfId="41258"/>
    <cellStyle name="40% - Accent2 3 3 3 2 3" xfId="41259"/>
    <cellStyle name="40% - Accent2 3 3 3 3" xfId="16697"/>
    <cellStyle name="40% - Accent2 3 3 3 3 2" xfId="41260"/>
    <cellStyle name="40% - Accent2 3 3 3 4" xfId="25247"/>
    <cellStyle name="40% - Accent2 3 3 3 4 2" xfId="41261"/>
    <cellStyle name="40% - Accent2 3 3 3 5" xfId="41262"/>
    <cellStyle name="40% - Accent2 3 3 4" xfId="1511"/>
    <cellStyle name="40% - Accent2 3 3 4 2" xfId="16694"/>
    <cellStyle name="40% - Accent2 3 3 4 2 2" xfId="41263"/>
    <cellStyle name="40% - Accent2 3 3 4 3" xfId="41264"/>
    <cellStyle name="40% - Accent2 3 3 5" xfId="4241"/>
    <cellStyle name="40% - Accent2 3 3 5 2" xfId="19045"/>
    <cellStyle name="40% - Accent2 3 3 5 2 2" xfId="41265"/>
    <cellStyle name="40% - Accent2 3 3 5 3" xfId="41266"/>
    <cellStyle name="40% - Accent2 3 3 6" xfId="15462"/>
    <cellStyle name="40% - Accent2 3 3 6 2" xfId="41267"/>
    <cellStyle name="40% - Accent2 3 3 7" xfId="24064"/>
    <cellStyle name="40% - Accent2 3 3 7 2" xfId="41268"/>
    <cellStyle name="40% - Accent2 3 3 8" xfId="41269"/>
    <cellStyle name="40% - Accent2 3 4" xfId="1515"/>
    <cellStyle name="40% - Accent2 3 4 2" xfId="1516"/>
    <cellStyle name="40% - Accent2 3 4 2 2" xfId="4246"/>
    <cellStyle name="40% - Accent2 3 4 2 2 2" xfId="19050"/>
    <cellStyle name="40% - Accent2 3 4 2 2 2 2" xfId="41270"/>
    <cellStyle name="40% - Accent2 3 4 2 2 3" xfId="41271"/>
    <cellStyle name="40% - Accent2 3 4 2 3" xfId="16699"/>
    <cellStyle name="40% - Accent2 3 4 2 3 2" xfId="41272"/>
    <cellStyle name="40% - Accent2 3 4 2 4" xfId="25249"/>
    <cellStyle name="40% - Accent2 3 4 2 4 2" xfId="41273"/>
    <cellStyle name="40% - Accent2 3 4 2 5" xfId="41274"/>
    <cellStyle name="40% - Accent2 3 4 3" xfId="4245"/>
    <cellStyle name="40% - Accent2 3 4 3 2" xfId="19049"/>
    <cellStyle name="40% - Accent2 3 4 3 2 2" xfId="41275"/>
    <cellStyle name="40% - Accent2 3 4 3 3" xfId="41276"/>
    <cellStyle name="40% - Accent2 3 4 4" xfId="16698"/>
    <cellStyle name="40% - Accent2 3 4 4 2" xfId="41277"/>
    <cellStyle name="40% - Accent2 3 4 5" xfId="25248"/>
    <cellStyle name="40% - Accent2 3 4 5 2" xfId="41278"/>
    <cellStyle name="40% - Accent2 3 4 6" xfId="41279"/>
    <cellStyle name="40% - Accent2 3 5" xfId="1517"/>
    <cellStyle name="40% - Accent2 3 5 2" xfId="4247"/>
    <cellStyle name="40% - Accent2 3 5 2 2" xfId="19051"/>
    <cellStyle name="40% - Accent2 3 5 2 2 2" xfId="41280"/>
    <cellStyle name="40% - Accent2 3 5 2 3" xfId="41281"/>
    <cellStyle name="40% - Accent2 3 5 3" xfId="16700"/>
    <cellStyle name="40% - Accent2 3 5 3 2" xfId="41282"/>
    <cellStyle name="40% - Accent2 3 5 4" xfId="25250"/>
    <cellStyle name="40% - Accent2 3 5 4 2" xfId="41283"/>
    <cellStyle name="40% - Accent2 3 5 5" xfId="41284"/>
    <cellStyle name="40% - Accent2 3 6" xfId="1518"/>
    <cellStyle name="40% - Accent2 3 6 2" xfId="4248"/>
    <cellStyle name="40% - Accent2 3 6 2 2" xfId="19052"/>
    <cellStyle name="40% - Accent2 3 6 2 2 2" xfId="41285"/>
    <cellStyle name="40% - Accent2 3 6 2 3" xfId="41286"/>
    <cellStyle name="40% - Accent2 3 6 3" xfId="16701"/>
    <cellStyle name="40% - Accent2 3 6 3 2" xfId="41287"/>
    <cellStyle name="40% - Accent2 3 6 4" xfId="25251"/>
    <cellStyle name="40% - Accent2 3 6 4 2" xfId="41288"/>
    <cellStyle name="40% - Accent2 3 6 5" xfId="41289"/>
    <cellStyle name="40% - Accent2 3 7" xfId="1519"/>
    <cellStyle name="40% - Accent2 3 7 2" xfId="4249"/>
    <cellStyle name="40% - Accent2 3 7 2 2" xfId="19053"/>
    <cellStyle name="40% - Accent2 3 7 2 2 2" xfId="41290"/>
    <cellStyle name="40% - Accent2 3 7 2 3" xfId="41291"/>
    <cellStyle name="40% - Accent2 3 7 3" xfId="16702"/>
    <cellStyle name="40% - Accent2 3 7 3 2" xfId="41292"/>
    <cellStyle name="40% - Accent2 3 7 4" xfId="25252"/>
    <cellStyle name="40% - Accent2 3 7 4 2" xfId="41293"/>
    <cellStyle name="40% - Accent2 3 7 5" xfId="41294"/>
    <cellStyle name="40% - Accent2 3 8" xfId="1520"/>
    <cellStyle name="40% - Accent2 3 8 2" xfId="4250"/>
    <cellStyle name="40% - Accent2 3 8 2 2" xfId="19054"/>
    <cellStyle name="40% - Accent2 3 8 2 2 2" xfId="41295"/>
    <cellStyle name="40% - Accent2 3 8 2 3" xfId="41296"/>
    <cellStyle name="40% - Accent2 3 8 3" xfId="16703"/>
    <cellStyle name="40% - Accent2 3 8 3 2" xfId="41297"/>
    <cellStyle name="40% - Accent2 3 8 4" xfId="25253"/>
    <cellStyle name="40% - Accent2 3 8 4 2" xfId="41298"/>
    <cellStyle name="40% - Accent2 3 8 5" xfId="41299"/>
    <cellStyle name="40% - Accent2 3 9" xfId="429"/>
    <cellStyle name="40% - Accent2 3 9 2" xfId="3252"/>
    <cellStyle name="40% - Accent2 3 9 2 2" xfId="18056"/>
    <cellStyle name="40% - Accent2 3 9 2 2 2" xfId="41300"/>
    <cellStyle name="40% - Accent2 3 9 2 3" xfId="41301"/>
    <cellStyle name="40% - Accent2 3 9 3" xfId="15705"/>
    <cellStyle name="40% - Accent2 3 9 3 2" xfId="41302"/>
    <cellStyle name="40% - Accent2 3 9 4" xfId="24288"/>
    <cellStyle name="40% - Accent2 3 9 4 2" xfId="41303"/>
    <cellStyle name="40% - Accent2 3 9 5" xfId="41304"/>
    <cellStyle name="40% - Accent2 30" xfId="7515"/>
    <cellStyle name="40% - Accent2 30 2" xfId="22279"/>
    <cellStyle name="40% - Accent2 30 2 2" xfId="41305"/>
    <cellStyle name="40% - Accent2 30 3" xfId="28418"/>
    <cellStyle name="40% - Accent2 30 3 2" xfId="41306"/>
    <cellStyle name="40% - Accent2 30 4" xfId="41307"/>
    <cellStyle name="40% - Accent2 31" xfId="7516"/>
    <cellStyle name="40% - Accent2 31 2" xfId="22280"/>
    <cellStyle name="40% - Accent2 31 2 2" xfId="41308"/>
    <cellStyle name="40% - Accent2 31 3" xfId="28419"/>
    <cellStyle name="40% - Accent2 31 3 2" xfId="41309"/>
    <cellStyle name="40% - Accent2 31 4" xfId="41310"/>
    <cellStyle name="40% - Accent2 32" xfId="7517"/>
    <cellStyle name="40% - Accent2 32 2" xfId="22281"/>
    <cellStyle name="40% - Accent2 32 2 2" xfId="41311"/>
    <cellStyle name="40% - Accent2 32 3" xfId="28420"/>
    <cellStyle name="40% - Accent2 32 3 2" xfId="41312"/>
    <cellStyle name="40% - Accent2 32 4" xfId="41313"/>
    <cellStyle name="40% - Accent2 33" xfId="7518"/>
    <cellStyle name="40% - Accent2 33 2" xfId="22282"/>
    <cellStyle name="40% - Accent2 33 2 2" xfId="41314"/>
    <cellStyle name="40% - Accent2 33 3" xfId="28421"/>
    <cellStyle name="40% - Accent2 33 3 2" xfId="41315"/>
    <cellStyle name="40% - Accent2 33 4" xfId="41316"/>
    <cellStyle name="40% - Accent2 34" xfId="7519"/>
    <cellStyle name="40% - Accent2 34 2" xfId="22283"/>
    <cellStyle name="40% - Accent2 34 2 2" xfId="41317"/>
    <cellStyle name="40% - Accent2 34 3" xfId="28422"/>
    <cellStyle name="40% - Accent2 34 3 2" xfId="41318"/>
    <cellStyle name="40% - Accent2 34 4" xfId="41319"/>
    <cellStyle name="40% - Accent2 35" xfId="7520"/>
    <cellStyle name="40% - Accent2 35 2" xfId="22284"/>
    <cellStyle name="40% - Accent2 35 2 2" xfId="41320"/>
    <cellStyle name="40% - Accent2 35 3" xfId="28423"/>
    <cellStyle name="40% - Accent2 35 3 2" xfId="41321"/>
    <cellStyle name="40% - Accent2 35 4" xfId="41322"/>
    <cellStyle name="40% - Accent2 36" xfId="7521"/>
    <cellStyle name="40% - Accent2 36 2" xfId="22285"/>
    <cellStyle name="40% - Accent2 36 2 2" xfId="41323"/>
    <cellStyle name="40% - Accent2 36 3" xfId="28424"/>
    <cellStyle name="40% - Accent2 36 3 2" xfId="41324"/>
    <cellStyle name="40% - Accent2 36 4" xfId="41325"/>
    <cellStyle name="40% - Accent2 37" xfId="7522"/>
    <cellStyle name="40% - Accent2 37 2" xfId="22286"/>
    <cellStyle name="40% - Accent2 37 2 2" xfId="41326"/>
    <cellStyle name="40% - Accent2 37 3" xfId="28425"/>
    <cellStyle name="40% - Accent2 37 3 2" xfId="41327"/>
    <cellStyle name="40% - Accent2 37 4" xfId="41328"/>
    <cellStyle name="40% - Accent2 38" xfId="7523"/>
    <cellStyle name="40% - Accent2 38 2" xfId="22287"/>
    <cellStyle name="40% - Accent2 38 2 2" xfId="41329"/>
    <cellStyle name="40% - Accent2 38 3" xfId="28426"/>
    <cellStyle name="40% - Accent2 38 3 2" xfId="41330"/>
    <cellStyle name="40% - Accent2 38 4" xfId="41331"/>
    <cellStyle name="40% - Accent2 39" xfId="7524"/>
    <cellStyle name="40% - Accent2 39 2" xfId="22288"/>
    <cellStyle name="40% - Accent2 39 2 2" xfId="41332"/>
    <cellStyle name="40% - Accent2 39 3" xfId="28427"/>
    <cellStyle name="40% - Accent2 39 3 2" xfId="41333"/>
    <cellStyle name="40% - Accent2 39 4" xfId="41334"/>
    <cellStyle name="40% - Accent2 4" xfId="1521"/>
    <cellStyle name="40% - Accent2 4 10" xfId="41335"/>
    <cellStyle name="40% - Accent2 4 2" xfId="1522"/>
    <cellStyle name="40% - Accent2 4 2 2" xfId="1523"/>
    <cellStyle name="40% - Accent2 4 2 2 2" xfId="1524"/>
    <cellStyle name="40% - Accent2 4 2 2 2 2" xfId="4254"/>
    <cellStyle name="40% - Accent2 4 2 2 2 2 2" xfId="19058"/>
    <cellStyle name="40% - Accent2 4 2 2 2 2 2 2" xfId="41336"/>
    <cellStyle name="40% - Accent2 4 2 2 2 2 3" xfId="41337"/>
    <cellStyle name="40% - Accent2 4 2 2 2 3" xfId="16707"/>
    <cellStyle name="40% - Accent2 4 2 2 2 3 2" xfId="41338"/>
    <cellStyle name="40% - Accent2 4 2 2 2 4" xfId="25257"/>
    <cellStyle name="40% - Accent2 4 2 2 2 4 2" xfId="41339"/>
    <cellStyle name="40% - Accent2 4 2 2 2 5" xfId="41340"/>
    <cellStyle name="40% - Accent2 4 2 2 3" xfId="4253"/>
    <cellStyle name="40% - Accent2 4 2 2 3 2" xfId="19057"/>
    <cellStyle name="40% - Accent2 4 2 2 3 2 2" xfId="41341"/>
    <cellStyle name="40% - Accent2 4 2 2 3 3" xfId="41342"/>
    <cellStyle name="40% - Accent2 4 2 2 4" xfId="16706"/>
    <cellStyle name="40% - Accent2 4 2 2 4 2" xfId="41343"/>
    <cellStyle name="40% - Accent2 4 2 2 5" xfId="25256"/>
    <cellStyle name="40% - Accent2 4 2 2 5 2" xfId="41344"/>
    <cellStyle name="40% - Accent2 4 2 2 6" xfId="41345"/>
    <cellStyle name="40% - Accent2 4 2 3" xfId="1525"/>
    <cellStyle name="40% - Accent2 4 2 3 2" xfId="4255"/>
    <cellStyle name="40% - Accent2 4 2 3 2 2" xfId="19059"/>
    <cellStyle name="40% - Accent2 4 2 3 2 2 2" xfId="41346"/>
    <cellStyle name="40% - Accent2 4 2 3 2 3" xfId="41347"/>
    <cellStyle name="40% - Accent2 4 2 3 3" xfId="16708"/>
    <cellStyle name="40% - Accent2 4 2 3 3 2" xfId="41348"/>
    <cellStyle name="40% - Accent2 4 2 3 4" xfId="25258"/>
    <cellStyle name="40% - Accent2 4 2 3 4 2" xfId="41349"/>
    <cellStyle name="40% - Accent2 4 2 3 5" xfId="41350"/>
    <cellStyle name="40% - Accent2 4 2 4" xfId="4252"/>
    <cellStyle name="40% - Accent2 4 2 4 2" xfId="19056"/>
    <cellStyle name="40% - Accent2 4 2 4 2 2" xfId="41351"/>
    <cellStyle name="40% - Accent2 4 2 4 3" xfId="41352"/>
    <cellStyle name="40% - Accent2 4 2 5" xfId="16705"/>
    <cellStyle name="40% - Accent2 4 2 5 2" xfId="41353"/>
    <cellStyle name="40% - Accent2 4 2 6" xfId="25255"/>
    <cellStyle name="40% - Accent2 4 2 6 2" xfId="41354"/>
    <cellStyle name="40% - Accent2 4 2 7" xfId="41355"/>
    <cellStyle name="40% - Accent2 4 3" xfId="1526"/>
    <cellStyle name="40% - Accent2 4 3 2" xfId="1527"/>
    <cellStyle name="40% - Accent2 4 3 2 2" xfId="1528"/>
    <cellStyle name="40% - Accent2 4 3 2 2 2" xfId="4258"/>
    <cellStyle name="40% - Accent2 4 3 2 2 2 2" xfId="19062"/>
    <cellStyle name="40% - Accent2 4 3 2 2 2 2 2" xfId="41356"/>
    <cellStyle name="40% - Accent2 4 3 2 2 2 3" xfId="41357"/>
    <cellStyle name="40% - Accent2 4 3 2 2 3" xfId="16711"/>
    <cellStyle name="40% - Accent2 4 3 2 2 3 2" xfId="41358"/>
    <cellStyle name="40% - Accent2 4 3 2 2 4" xfId="25261"/>
    <cellStyle name="40% - Accent2 4 3 2 2 4 2" xfId="41359"/>
    <cellStyle name="40% - Accent2 4 3 2 2 5" xfId="41360"/>
    <cellStyle name="40% - Accent2 4 3 2 3" xfId="4257"/>
    <cellStyle name="40% - Accent2 4 3 2 3 2" xfId="19061"/>
    <cellStyle name="40% - Accent2 4 3 2 3 2 2" xfId="41361"/>
    <cellStyle name="40% - Accent2 4 3 2 3 3" xfId="41362"/>
    <cellStyle name="40% - Accent2 4 3 2 4" xfId="16710"/>
    <cellStyle name="40% - Accent2 4 3 2 4 2" xfId="41363"/>
    <cellStyle name="40% - Accent2 4 3 2 5" xfId="25260"/>
    <cellStyle name="40% - Accent2 4 3 2 5 2" xfId="41364"/>
    <cellStyle name="40% - Accent2 4 3 2 6" xfId="41365"/>
    <cellStyle name="40% - Accent2 4 3 3" xfId="1529"/>
    <cellStyle name="40% - Accent2 4 3 3 2" xfId="4259"/>
    <cellStyle name="40% - Accent2 4 3 3 2 2" xfId="19063"/>
    <cellStyle name="40% - Accent2 4 3 3 2 2 2" xfId="41366"/>
    <cellStyle name="40% - Accent2 4 3 3 2 3" xfId="41367"/>
    <cellStyle name="40% - Accent2 4 3 3 3" xfId="16712"/>
    <cellStyle name="40% - Accent2 4 3 3 3 2" xfId="41368"/>
    <cellStyle name="40% - Accent2 4 3 3 4" xfId="25262"/>
    <cellStyle name="40% - Accent2 4 3 3 4 2" xfId="41369"/>
    <cellStyle name="40% - Accent2 4 3 3 5" xfId="41370"/>
    <cellStyle name="40% - Accent2 4 3 4" xfId="4256"/>
    <cellStyle name="40% - Accent2 4 3 4 2" xfId="19060"/>
    <cellStyle name="40% - Accent2 4 3 4 2 2" xfId="41371"/>
    <cellStyle name="40% - Accent2 4 3 4 3" xfId="41372"/>
    <cellStyle name="40% - Accent2 4 3 5" xfId="16709"/>
    <cellStyle name="40% - Accent2 4 3 5 2" xfId="41373"/>
    <cellStyle name="40% - Accent2 4 3 6" xfId="25259"/>
    <cellStyle name="40% - Accent2 4 3 6 2" xfId="41374"/>
    <cellStyle name="40% - Accent2 4 3 7" xfId="41375"/>
    <cellStyle name="40% - Accent2 4 4" xfId="1530"/>
    <cellStyle name="40% - Accent2 4 4 2" xfId="1531"/>
    <cellStyle name="40% - Accent2 4 4 2 2" xfId="4261"/>
    <cellStyle name="40% - Accent2 4 4 2 2 2" xfId="19065"/>
    <cellStyle name="40% - Accent2 4 4 2 2 2 2" xfId="41376"/>
    <cellStyle name="40% - Accent2 4 4 2 2 3" xfId="41377"/>
    <cellStyle name="40% - Accent2 4 4 2 3" xfId="16714"/>
    <cellStyle name="40% - Accent2 4 4 2 3 2" xfId="41378"/>
    <cellStyle name="40% - Accent2 4 4 2 4" xfId="25264"/>
    <cellStyle name="40% - Accent2 4 4 2 4 2" xfId="41379"/>
    <cellStyle name="40% - Accent2 4 4 2 5" xfId="41380"/>
    <cellStyle name="40% - Accent2 4 4 3" xfId="4260"/>
    <cellStyle name="40% - Accent2 4 4 3 2" xfId="19064"/>
    <cellStyle name="40% - Accent2 4 4 3 2 2" xfId="41381"/>
    <cellStyle name="40% - Accent2 4 4 3 3" xfId="41382"/>
    <cellStyle name="40% - Accent2 4 4 4" xfId="16713"/>
    <cellStyle name="40% - Accent2 4 4 4 2" xfId="41383"/>
    <cellStyle name="40% - Accent2 4 4 5" xfId="25263"/>
    <cellStyle name="40% - Accent2 4 4 5 2" xfId="41384"/>
    <cellStyle name="40% - Accent2 4 4 6" xfId="41385"/>
    <cellStyle name="40% - Accent2 4 5" xfId="1532"/>
    <cellStyle name="40% - Accent2 4 5 2" xfId="4262"/>
    <cellStyle name="40% - Accent2 4 5 2 2" xfId="19066"/>
    <cellStyle name="40% - Accent2 4 5 2 2 2" xfId="41386"/>
    <cellStyle name="40% - Accent2 4 5 2 3" xfId="41387"/>
    <cellStyle name="40% - Accent2 4 5 3" xfId="16715"/>
    <cellStyle name="40% - Accent2 4 5 3 2" xfId="41388"/>
    <cellStyle name="40% - Accent2 4 5 4" xfId="25265"/>
    <cellStyle name="40% - Accent2 4 5 4 2" xfId="41389"/>
    <cellStyle name="40% - Accent2 4 5 5" xfId="41390"/>
    <cellStyle name="40% - Accent2 4 6" xfId="7525"/>
    <cellStyle name="40% - Accent2 4 6 2" xfId="22289"/>
    <cellStyle name="40% - Accent2 4 6 2 2" xfId="41391"/>
    <cellStyle name="40% - Accent2 4 6 3" xfId="28428"/>
    <cellStyle name="40% - Accent2 4 6 3 2" xfId="41392"/>
    <cellStyle name="40% - Accent2 4 6 4" xfId="41393"/>
    <cellStyle name="40% - Accent2 4 7" xfId="4251"/>
    <cellStyle name="40% - Accent2 4 7 2" xfId="19055"/>
    <cellStyle name="40% - Accent2 4 7 2 2" xfId="41394"/>
    <cellStyle name="40% - Accent2 4 7 3" xfId="41395"/>
    <cellStyle name="40% - Accent2 4 8" xfId="16704"/>
    <cellStyle name="40% - Accent2 4 8 2" xfId="41396"/>
    <cellStyle name="40% - Accent2 4 9" xfId="25254"/>
    <cellStyle name="40% - Accent2 4 9 2" xfId="41397"/>
    <cellStyle name="40% - Accent2 40" xfId="7526"/>
    <cellStyle name="40% - Accent2 40 2" xfId="22290"/>
    <cellStyle name="40% - Accent2 40 2 2" xfId="41398"/>
    <cellStyle name="40% - Accent2 40 3" xfId="28429"/>
    <cellStyle name="40% - Accent2 40 3 2" xfId="41399"/>
    <cellStyle name="40% - Accent2 40 4" xfId="41400"/>
    <cellStyle name="40% - Accent2 41" xfId="7527"/>
    <cellStyle name="40% - Accent2 41 2" xfId="22291"/>
    <cellStyle name="40% - Accent2 41 2 2" xfId="41401"/>
    <cellStyle name="40% - Accent2 41 3" xfId="28430"/>
    <cellStyle name="40% - Accent2 41 3 2" xfId="41402"/>
    <cellStyle name="40% - Accent2 41 4" xfId="41403"/>
    <cellStyle name="40% - Accent2 42" xfId="7528"/>
    <cellStyle name="40% - Accent2 42 2" xfId="22292"/>
    <cellStyle name="40% - Accent2 42 2 2" xfId="41404"/>
    <cellStyle name="40% - Accent2 42 3" xfId="28431"/>
    <cellStyle name="40% - Accent2 42 3 2" xfId="41405"/>
    <cellStyle name="40% - Accent2 42 4" xfId="41406"/>
    <cellStyle name="40% - Accent2 43" xfId="7529"/>
    <cellStyle name="40% - Accent2 43 2" xfId="22293"/>
    <cellStyle name="40% - Accent2 43 2 2" xfId="41407"/>
    <cellStyle name="40% - Accent2 43 3" xfId="28432"/>
    <cellStyle name="40% - Accent2 43 3 2" xfId="41408"/>
    <cellStyle name="40% - Accent2 43 4" xfId="41409"/>
    <cellStyle name="40% - Accent2 44" xfId="7530"/>
    <cellStyle name="40% - Accent2 44 2" xfId="22294"/>
    <cellStyle name="40% - Accent2 44 2 2" xfId="41410"/>
    <cellStyle name="40% - Accent2 44 3" xfId="28433"/>
    <cellStyle name="40% - Accent2 44 3 2" xfId="41411"/>
    <cellStyle name="40% - Accent2 44 4" xfId="41412"/>
    <cellStyle name="40% - Accent2 45" xfId="7531"/>
    <cellStyle name="40% - Accent2 45 2" xfId="22295"/>
    <cellStyle name="40% - Accent2 45 2 2" xfId="41413"/>
    <cellStyle name="40% - Accent2 45 3" xfId="28434"/>
    <cellStyle name="40% - Accent2 45 3 2" xfId="41414"/>
    <cellStyle name="40% - Accent2 45 4" xfId="41415"/>
    <cellStyle name="40% - Accent2 46" xfId="7532"/>
    <cellStyle name="40% - Accent2 46 2" xfId="22296"/>
    <cellStyle name="40% - Accent2 46 2 2" xfId="41416"/>
    <cellStyle name="40% - Accent2 46 3" xfId="28435"/>
    <cellStyle name="40% - Accent2 46 3 2" xfId="41417"/>
    <cellStyle name="40% - Accent2 46 4" xfId="41418"/>
    <cellStyle name="40% - Accent2 47" xfId="7533"/>
    <cellStyle name="40% - Accent2 47 2" xfId="22297"/>
    <cellStyle name="40% - Accent2 47 2 2" xfId="41419"/>
    <cellStyle name="40% - Accent2 47 3" xfId="28436"/>
    <cellStyle name="40% - Accent2 47 3 2" xfId="41420"/>
    <cellStyle name="40% - Accent2 47 4" xfId="41421"/>
    <cellStyle name="40% - Accent2 48" xfId="7534"/>
    <cellStyle name="40% - Accent2 48 2" xfId="22298"/>
    <cellStyle name="40% - Accent2 48 2 2" xfId="41422"/>
    <cellStyle name="40% - Accent2 48 3" xfId="28437"/>
    <cellStyle name="40% - Accent2 48 3 2" xfId="41423"/>
    <cellStyle name="40% - Accent2 48 4" xfId="41424"/>
    <cellStyle name="40% - Accent2 49" xfId="7535"/>
    <cellStyle name="40% - Accent2 49 2" xfId="22299"/>
    <cellStyle name="40% - Accent2 49 2 2" xfId="41425"/>
    <cellStyle name="40% - Accent2 49 3" xfId="28438"/>
    <cellStyle name="40% - Accent2 49 3 2" xfId="41426"/>
    <cellStyle name="40% - Accent2 49 4" xfId="41427"/>
    <cellStyle name="40% - Accent2 5" xfId="1533"/>
    <cellStyle name="40% - Accent2 5 10" xfId="41428"/>
    <cellStyle name="40% - Accent2 5 2" xfId="1534"/>
    <cellStyle name="40% - Accent2 5 2 2" xfId="1535"/>
    <cellStyle name="40% - Accent2 5 2 2 2" xfId="1536"/>
    <cellStyle name="40% - Accent2 5 2 2 2 2" xfId="4266"/>
    <cellStyle name="40% - Accent2 5 2 2 2 2 2" xfId="19070"/>
    <cellStyle name="40% - Accent2 5 2 2 2 2 2 2" xfId="41429"/>
    <cellStyle name="40% - Accent2 5 2 2 2 2 3" xfId="41430"/>
    <cellStyle name="40% - Accent2 5 2 2 2 3" xfId="16719"/>
    <cellStyle name="40% - Accent2 5 2 2 2 3 2" xfId="41431"/>
    <cellStyle name="40% - Accent2 5 2 2 2 4" xfId="25269"/>
    <cellStyle name="40% - Accent2 5 2 2 2 4 2" xfId="41432"/>
    <cellStyle name="40% - Accent2 5 2 2 2 5" xfId="41433"/>
    <cellStyle name="40% - Accent2 5 2 2 3" xfId="4265"/>
    <cellStyle name="40% - Accent2 5 2 2 3 2" xfId="19069"/>
    <cellStyle name="40% - Accent2 5 2 2 3 2 2" xfId="41434"/>
    <cellStyle name="40% - Accent2 5 2 2 3 3" xfId="41435"/>
    <cellStyle name="40% - Accent2 5 2 2 4" xfId="16718"/>
    <cellStyle name="40% - Accent2 5 2 2 4 2" xfId="41436"/>
    <cellStyle name="40% - Accent2 5 2 2 5" xfId="25268"/>
    <cellStyle name="40% - Accent2 5 2 2 5 2" xfId="41437"/>
    <cellStyle name="40% - Accent2 5 2 2 6" xfId="41438"/>
    <cellStyle name="40% - Accent2 5 2 3" xfId="1537"/>
    <cellStyle name="40% - Accent2 5 2 3 2" xfId="4267"/>
    <cellStyle name="40% - Accent2 5 2 3 2 2" xfId="19071"/>
    <cellStyle name="40% - Accent2 5 2 3 2 2 2" xfId="41439"/>
    <cellStyle name="40% - Accent2 5 2 3 2 3" xfId="41440"/>
    <cellStyle name="40% - Accent2 5 2 3 3" xfId="16720"/>
    <cellStyle name="40% - Accent2 5 2 3 3 2" xfId="41441"/>
    <cellStyle name="40% - Accent2 5 2 3 4" xfId="25270"/>
    <cellStyle name="40% - Accent2 5 2 3 4 2" xfId="41442"/>
    <cellStyle name="40% - Accent2 5 2 3 5" xfId="41443"/>
    <cellStyle name="40% - Accent2 5 2 4" xfId="4264"/>
    <cellStyle name="40% - Accent2 5 2 4 2" xfId="19068"/>
    <cellStyle name="40% - Accent2 5 2 4 2 2" xfId="41444"/>
    <cellStyle name="40% - Accent2 5 2 4 3" xfId="41445"/>
    <cellStyle name="40% - Accent2 5 2 5" xfId="16717"/>
    <cellStyle name="40% - Accent2 5 2 5 2" xfId="41446"/>
    <cellStyle name="40% - Accent2 5 2 6" xfId="25267"/>
    <cellStyle name="40% - Accent2 5 2 6 2" xfId="41447"/>
    <cellStyle name="40% - Accent2 5 2 7" xfId="41448"/>
    <cellStyle name="40% - Accent2 5 3" xfId="1538"/>
    <cellStyle name="40% - Accent2 5 3 2" xfId="1539"/>
    <cellStyle name="40% - Accent2 5 3 2 2" xfId="1540"/>
    <cellStyle name="40% - Accent2 5 3 2 2 2" xfId="4270"/>
    <cellStyle name="40% - Accent2 5 3 2 2 2 2" xfId="19074"/>
    <cellStyle name="40% - Accent2 5 3 2 2 2 2 2" xfId="41449"/>
    <cellStyle name="40% - Accent2 5 3 2 2 2 3" xfId="41450"/>
    <cellStyle name="40% - Accent2 5 3 2 2 3" xfId="16723"/>
    <cellStyle name="40% - Accent2 5 3 2 2 3 2" xfId="41451"/>
    <cellStyle name="40% - Accent2 5 3 2 2 4" xfId="25273"/>
    <cellStyle name="40% - Accent2 5 3 2 2 4 2" xfId="41452"/>
    <cellStyle name="40% - Accent2 5 3 2 2 5" xfId="41453"/>
    <cellStyle name="40% - Accent2 5 3 2 3" xfId="4269"/>
    <cellStyle name="40% - Accent2 5 3 2 3 2" xfId="19073"/>
    <cellStyle name="40% - Accent2 5 3 2 3 2 2" xfId="41454"/>
    <cellStyle name="40% - Accent2 5 3 2 3 3" xfId="41455"/>
    <cellStyle name="40% - Accent2 5 3 2 4" xfId="16722"/>
    <cellStyle name="40% - Accent2 5 3 2 4 2" xfId="41456"/>
    <cellStyle name="40% - Accent2 5 3 2 5" xfId="25272"/>
    <cellStyle name="40% - Accent2 5 3 2 5 2" xfId="41457"/>
    <cellStyle name="40% - Accent2 5 3 2 6" xfId="41458"/>
    <cellStyle name="40% - Accent2 5 3 3" xfId="1541"/>
    <cellStyle name="40% - Accent2 5 3 3 2" xfId="4271"/>
    <cellStyle name="40% - Accent2 5 3 3 2 2" xfId="19075"/>
    <cellStyle name="40% - Accent2 5 3 3 2 2 2" xfId="41459"/>
    <cellStyle name="40% - Accent2 5 3 3 2 3" xfId="41460"/>
    <cellStyle name="40% - Accent2 5 3 3 3" xfId="16724"/>
    <cellStyle name="40% - Accent2 5 3 3 3 2" xfId="41461"/>
    <cellStyle name="40% - Accent2 5 3 3 4" xfId="25274"/>
    <cellStyle name="40% - Accent2 5 3 3 4 2" xfId="41462"/>
    <cellStyle name="40% - Accent2 5 3 3 5" xfId="41463"/>
    <cellStyle name="40% - Accent2 5 3 4" xfId="4268"/>
    <cellStyle name="40% - Accent2 5 3 4 2" xfId="19072"/>
    <cellStyle name="40% - Accent2 5 3 4 2 2" xfId="41464"/>
    <cellStyle name="40% - Accent2 5 3 4 3" xfId="41465"/>
    <cellStyle name="40% - Accent2 5 3 5" xfId="16721"/>
    <cellStyle name="40% - Accent2 5 3 5 2" xfId="41466"/>
    <cellStyle name="40% - Accent2 5 3 6" xfId="25271"/>
    <cellStyle name="40% - Accent2 5 3 6 2" xfId="41467"/>
    <cellStyle name="40% - Accent2 5 3 7" xfId="41468"/>
    <cellStyle name="40% - Accent2 5 4" xfId="1542"/>
    <cellStyle name="40% - Accent2 5 4 2" xfId="1543"/>
    <cellStyle name="40% - Accent2 5 4 2 2" xfId="4273"/>
    <cellStyle name="40% - Accent2 5 4 2 2 2" xfId="19077"/>
    <cellStyle name="40% - Accent2 5 4 2 2 2 2" xfId="41469"/>
    <cellStyle name="40% - Accent2 5 4 2 2 3" xfId="41470"/>
    <cellStyle name="40% - Accent2 5 4 2 3" xfId="16726"/>
    <cellStyle name="40% - Accent2 5 4 2 3 2" xfId="41471"/>
    <cellStyle name="40% - Accent2 5 4 2 4" xfId="25276"/>
    <cellStyle name="40% - Accent2 5 4 2 4 2" xfId="41472"/>
    <cellStyle name="40% - Accent2 5 4 2 5" xfId="41473"/>
    <cellStyle name="40% - Accent2 5 4 3" xfId="4272"/>
    <cellStyle name="40% - Accent2 5 4 3 2" xfId="19076"/>
    <cellStyle name="40% - Accent2 5 4 3 2 2" xfId="41474"/>
    <cellStyle name="40% - Accent2 5 4 3 3" xfId="41475"/>
    <cellStyle name="40% - Accent2 5 4 4" xfId="16725"/>
    <cellStyle name="40% - Accent2 5 4 4 2" xfId="41476"/>
    <cellStyle name="40% - Accent2 5 4 5" xfId="25275"/>
    <cellStyle name="40% - Accent2 5 4 5 2" xfId="41477"/>
    <cellStyle name="40% - Accent2 5 4 6" xfId="41478"/>
    <cellStyle name="40% - Accent2 5 5" xfId="1544"/>
    <cellStyle name="40% - Accent2 5 5 2" xfId="4274"/>
    <cellStyle name="40% - Accent2 5 5 2 2" xfId="19078"/>
    <cellStyle name="40% - Accent2 5 5 2 2 2" xfId="41479"/>
    <cellStyle name="40% - Accent2 5 5 2 3" xfId="41480"/>
    <cellStyle name="40% - Accent2 5 5 3" xfId="16727"/>
    <cellStyle name="40% - Accent2 5 5 3 2" xfId="41481"/>
    <cellStyle name="40% - Accent2 5 5 4" xfId="25277"/>
    <cellStyle name="40% - Accent2 5 5 4 2" xfId="41482"/>
    <cellStyle name="40% - Accent2 5 5 5" xfId="41483"/>
    <cellStyle name="40% - Accent2 5 6" xfId="7536"/>
    <cellStyle name="40% - Accent2 5 6 2" xfId="22300"/>
    <cellStyle name="40% - Accent2 5 6 2 2" xfId="41484"/>
    <cellStyle name="40% - Accent2 5 6 3" xfId="28439"/>
    <cellStyle name="40% - Accent2 5 6 3 2" xfId="41485"/>
    <cellStyle name="40% - Accent2 5 6 4" xfId="41486"/>
    <cellStyle name="40% - Accent2 5 7" xfId="4263"/>
    <cellStyle name="40% - Accent2 5 7 2" xfId="19067"/>
    <cellStyle name="40% - Accent2 5 7 2 2" xfId="41487"/>
    <cellStyle name="40% - Accent2 5 7 3" xfId="41488"/>
    <cellStyle name="40% - Accent2 5 8" xfId="16716"/>
    <cellStyle name="40% - Accent2 5 8 2" xfId="41489"/>
    <cellStyle name="40% - Accent2 5 9" xfId="25266"/>
    <cellStyle name="40% - Accent2 5 9 2" xfId="41490"/>
    <cellStyle name="40% - Accent2 50" xfId="7537"/>
    <cellStyle name="40% - Accent2 50 2" xfId="22301"/>
    <cellStyle name="40% - Accent2 50 2 2" xfId="41491"/>
    <cellStyle name="40% - Accent2 50 3" xfId="28440"/>
    <cellStyle name="40% - Accent2 50 3 2" xfId="41492"/>
    <cellStyle name="40% - Accent2 50 4" xfId="41493"/>
    <cellStyle name="40% - Accent2 51" xfId="7538"/>
    <cellStyle name="40% - Accent2 51 2" xfId="22302"/>
    <cellStyle name="40% - Accent2 51 2 2" xfId="41494"/>
    <cellStyle name="40% - Accent2 51 3" xfId="28441"/>
    <cellStyle name="40% - Accent2 51 3 2" xfId="41495"/>
    <cellStyle name="40% - Accent2 51 4" xfId="41496"/>
    <cellStyle name="40% - Accent2 52" xfId="7539"/>
    <cellStyle name="40% - Accent2 52 2" xfId="22303"/>
    <cellStyle name="40% - Accent2 52 2 2" xfId="41497"/>
    <cellStyle name="40% - Accent2 52 3" xfId="28442"/>
    <cellStyle name="40% - Accent2 52 3 2" xfId="41498"/>
    <cellStyle name="40% - Accent2 52 4" xfId="41499"/>
    <cellStyle name="40% - Accent2 53" xfId="7540"/>
    <cellStyle name="40% - Accent2 53 2" xfId="22304"/>
    <cellStyle name="40% - Accent2 53 2 2" xfId="41500"/>
    <cellStyle name="40% - Accent2 53 3" xfId="28443"/>
    <cellStyle name="40% - Accent2 53 3 2" xfId="41501"/>
    <cellStyle name="40% - Accent2 53 4" xfId="41502"/>
    <cellStyle name="40% - Accent2 54" xfId="7541"/>
    <cellStyle name="40% - Accent2 54 2" xfId="22305"/>
    <cellStyle name="40% - Accent2 54 2 2" xfId="41503"/>
    <cellStyle name="40% - Accent2 54 3" xfId="28444"/>
    <cellStyle name="40% - Accent2 54 3 2" xfId="41504"/>
    <cellStyle name="40% - Accent2 54 4" xfId="41505"/>
    <cellStyle name="40% - Accent2 55" xfId="7542"/>
    <cellStyle name="40% - Accent2 55 2" xfId="22306"/>
    <cellStyle name="40% - Accent2 55 2 2" xfId="41506"/>
    <cellStyle name="40% - Accent2 55 3" xfId="28445"/>
    <cellStyle name="40% - Accent2 55 3 2" xfId="41507"/>
    <cellStyle name="40% - Accent2 55 4" xfId="41508"/>
    <cellStyle name="40% - Accent2 56" xfId="7543"/>
    <cellStyle name="40% - Accent2 56 2" xfId="22307"/>
    <cellStyle name="40% - Accent2 56 2 2" xfId="41509"/>
    <cellStyle name="40% - Accent2 56 3" xfId="28446"/>
    <cellStyle name="40% - Accent2 56 3 2" xfId="41510"/>
    <cellStyle name="40% - Accent2 56 4" xfId="41511"/>
    <cellStyle name="40% - Accent2 57" xfId="7544"/>
    <cellStyle name="40% - Accent2 57 2" xfId="22308"/>
    <cellStyle name="40% - Accent2 57 2 2" xfId="41512"/>
    <cellStyle name="40% - Accent2 57 3" xfId="28447"/>
    <cellStyle name="40% - Accent2 57 3 2" xfId="41513"/>
    <cellStyle name="40% - Accent2 57 4" xfId="41514"/>
    <cellStyle name="40% - Accent2 58" xfId="7545"/>
    <cellStyle name="40% - Accent2 58 2" xfId="22309"/>
    <cellStyle name="40% - Accent2 58 2 2" xfId="41515"/>
    <cellStyle name="40% - Accent2 58 3" xfId="28448"/>
    <cellStyle name="40% - Accent2 58 3 2" xfId="41516"/>
    <cellStyle name="40% - Accent2 58 4" xfId="41517"/>
    <cellStyle name="40% - Accent2 59" xfId="7546"/>
    <cellStyle name="40% - Accent2 59 2" xfId="22310"/>
    <cellStyle name="40% - Accent2 59 2 2" xfId="41518"/>
    <cellStyle name="40% - Accent2 59 3" xfId="28449"/>
    <cellStyle name="40% - Accent2 59 3 2" xfId="41519"/>
    <cellStyle name="40% - Accent2 59 4" xfId="41520"/>
    <cellStyle name="40% - Accent2 6" xfId="1545"/>
    <cellStyle name="40% - Accent2 6 10" xfId="41521"/>
    <cellStyle name="40% - Accent2 6 2" xfId="1546"/>
    <cellStyle name="40% - Accent2 6 2 2" xfId="1547"/>
    <cellStyle name="40% - Accent2 6 2 2 2" xfId="1548"/>
    <cellStyle name="40% - Accent2 6 2 2 2 2" xfId="4278"/>
    <cellStyle name="40% - Accent2 6 2 2 2 2 2" xfId="19082"/>
    <cellStyle name="40% - Accent2 6 2 2 2 2 2 2" xfId="41522"/>
    <cellStyle name="40% - Accent2 6 2 2 2 2 3" xfId="41523"/>
    <cellStyle name="40% - Accent2 6 2 2 2 3" xfId="16731"/>
    <cellStyle name="40% - Accent2 6 2 2 2 3 2" xfId="41524"/>
    <cellStyle name="40% - Accent2 6 2 2 2 4" xfId="25281"/>
    <cellStyle name="40% - Accent2 6 2 2 2 4 2" xfId="41525"/>
    <cellStyle name="40% - Accent2 6 2 2 2 5" xfId="41526"/>
    <cellStyle name="40% - Accent2 6 2 2 3" xfId="4277"/>
    <cellStyle name="40% - Accent2 6 2 2 3 2" xfId="19081"/>
    <cellStyle name="40% - Accent2 6 2 2 3 2 2" xfId="41527"/>
    <cellStyle name="40% - Accent2 6 2 2 3 3" xfId="41528"/>
    <cellStyle name="40% - Accent2 6 2 2 4" xfId="16730"/>
    <cellStyle name="40% - Accent2 6 2 2 4 2" xfId="41529"/>
    <cellStyle name="40% - Accent2 6 2 2 5" xfId="25280"/>
    <cellStyle name="40% - Accent2 6 2 2 5 2" xfId="41530"/>
    <cellStyle name="40% - Accent2 6 2 2 6" xfId="41531"/>
    <cellStyle name="40% - Accent2 6 2 3" xfId="1549"/>
    <cellStyle name="40% - Accent2 6 2 3 2" xfId="4279"/>
    <cellStyle name="40% - Accent2 6 2 3 2 2" xfId="19083"/>
    <cellStyle name="40% - Accent2 6 2 3 2 2 2" xfId="41532"/>
    <cellStyle name="40% - Accent2 6 2 3 2 3" xfId="41533"/>
    <cellStyle name="40% - Accent2 6 2 3 3" xfId="16732"/>
    <cellStyle name="40% - Accent2 6 2 3 3 2" xfId="41534"/>
    <cellStyle name="40% - Accent2 6 2 3 4" xfId="25282"/>
    <cellStyle name="40% - Accent2 6 2 3 4 2" xfId="41535"/>
    <cellStyle name="40% - Accent2 6 2 3 5" xfId="41536"/>
    <cellStyle name="40% - Accent2 6 2 4" xfId="4276"/>
    <cellStyle name="40% - Accent2 6 2 4 2" xfId="19080"/>
    <cellStyle name="40% - Accent2 6 2 4 2 2" xfId="41537"/>
    <cellStyle name="40% - Accent2 6 2 4 3" xfId="41538"/>
    <cellStyle name="40% - Accent2 6 2 5" xfId="16729"/>
    <cellStyle name="40% - Accent2 6 2 5 2" xfId="41539"/>
    <cellStyle name="40% - Accent2 6 2 6" xfId="25279"/>
    <cellStyle name="40% - Accent2 6 2 6 2" xfId="41540"/>
    <cellStyle name="40% - Accent2 6 2 7" xfId="41541"/>
    <cellStyle name="40% - Accent2 6 3" xfId="1550"/>
    <cellStyle name="40% - Accent2 6 3 2" xfId="1551"/>
    <cellStyle name="40% - Accent2 6 3 2 2" xfId="1552"/>
    <cellStyle name="40% - Accent2 6 3 2 2 2" xfId="4282"/>
    <cellStyle name="40% - Accent2 6 3 2 2 2 2" xfId="19086"/>
    <cellStyle name="40% - Accent2 6 3 2 2 2 2 2" xfId="41542"/>
    <cellStyle name="40% - Accent2 6 3 2 2 2 3" xfId="41543"/>
    <cellStyle name="40% - Accent2 6 3 2 2 3" xfId="16735"/>
    <cellStyle name="40% - Accent2 6 3 2 2 3 2" xfId="41544"/>
    <cellStyle name="40% - Accent2 6 3 2 2 4" xfId="25285"/>
    <cellStyle name="40% - Accent2 6 3 2 2 4 2" xfId="41545"/>
    <cellStyle name="40% - Accent2 6 3 2 2 5" xfId="41546"/>
    <cellStyle name="40% - Accent2 6 3 2 3" xfId="4281"/>
    <cellStyle name="40% - Accent2 6 3 2 3 2" xfId="19085"/>
    <cellStyle name="40% - Accent2 6 3 2 3 2 2" xfId="41547"/>
    <cellStyle name="40% - Accent2 6 3 2 3 3" xfId="41548"/>
    <cellStyle name="40% - Accent2 6 3 2 4" xfId="16734"/>
    <cellStyle name="40% - Accent2 6 3 2 4 2" xfId="41549"/>
    <cellStyle name="40% - Accent2 6 3 2 5" xfId="25284"/>
    <cellStyle name="40% - Accent2 6 3 2 5 2" xfId="41550"/>
    <cellStyle name="40% - Accent2 6 3 2 6" xfId="41551"/>
    <cellStyle name="40% - Accent2 6 3 3" xfId="1553"/>
    <cellStyle name="40% - Accent2 6 3 3 2" xfId="4283"/>
    <cellStyle name="40% - Accent2 6 3 3 2 2" xfId="19087"/>
    <cellStyle name="40% - Accent2 6 3 3 2 2 2" xfId="41552"/>
    <cellStyle name="40% - Accent2 6 3 3 2 3" xfId="41553"/>
    <cellStyle name="40% - Accent2 6 3 3 3" xfId="16736"/>
    <cellStyle name="40% - Accent2 6 3 3 3 2" xfId="41554"/>
    <cellStyle name="40% - Accent2 6 3 3 4" xfId="25286"/>
    <cellStyle name="40% - Accent2 6 3 3 4 2" xfId="41555"/>
    <cellStyle name="40% - Accent2 6 3 3 5" xfId="41556"/>
    <cellStyle name="40% - Accent2 6 3 4" xfId="4280"/>
    <cellStyle name="40% - Accent2 6 3 4 2" xfId="19084"/>
    <cellStyle name="40% - Accent2 6 3 4 2 2" xfId="41557"/>
    <cellStyle name="40% - Accent2 6 3 4 3" xfId="41558"/>
    <cellStyle name="40% - Accent2 6 3 5" xfId="16733"/>
    <cellStyle name="40% - Accent2 6 3 5 2" xfId="41559"/>
    <cellStyle name="40% - Accent2 6 3 6" xfId="25283"/>
    <cellStyle name="40% - Accent2 6 3 6 2" xfId="41560"/>
    <cellStyle name="40% - Accent2 6 3 7" xfId="41561"/>
    <cellStyle name="40% - Accent2 6 4" xfId="1554"/>
    <cellStyle name="40% - Accent2 6 4 2" xfId="1555"/>
    <cellStyle name="40% - Accent2 6 4 2 2" xfId="4285"/>
    <cellStyle name="40% - Accent2 6 4 2 2 2" xfId="19089"/>
    <cellStyle name="40% - Accent2 6 4 2 2 2 2" xfId="41562"/>
    <cellStyle name="40% - Accent2 6 4 2 2 3" xfId="41563"/>
    <cellStyle name="40% - Accent2 6 4 2 3" xfId="16738"/>
    <cellStyle name="40% - Accent2 6 4 2 3 2" xfId="41564"/>
    <cellStyle name="40% - Accent2 6 4 2 4" xfId="25288"/>
    <cellStyle name="40% - Accent2 6 4 2 4 2" xfId="41565"/>
    <cellStyle name="40% - Accent2 6 4 2 5" xfId="41566"/>
    <cellStyle name="40% - Accent2 6 4 3" xfId="4284"/>
    <cellStyle name="40% - Accent2 6 4 3 2" xfId="19088"/>
    <cellStyle name="40% - Accent2 6 4 3 2 2" xfId="41567"/>
    <cellStyle name="40% - Accent2 6 4 3 3" xfId="41568"/>
    <cellStyle name="40% - Accent2 6 4 4" xfId="16737"/>
    <cellStyle name="40% - Accent2 6 4 4 2" xfId="41569"/>
    <cellStyle name="40% - Accent2 6 4 5" xfId="25287"/>
    <cellStyle name="40% - Accent2 6 4 5 2" xfId="41570"/>
    <cellStyle name="40% - Accent2 6 4 6" xfId="41571"/>
    <cellStyle name="40% - Accent2 6 5" xfId="1556"/>
    <cellStyle name="40% - Accent2 6 5 2" xfId="4286"/>
    <cellStyle name="40% - Accent2 6 5 2 2" xfId="19090"/>
    <cellStyle name="40% - Accent2 6 5 2 2 2" xfId="41572"/>
    <cellStyle name="40% - Accent2 6 5 2 3" xfId="41573"/>
    <cellStyle name="40% - Accent2 6 5 3" xfId="16739"/>
    <cellStyle name="40% - Accent2 6 5 3 2" xfId="41574"/>
    <cellStyle name="40% - Accent2 6 5 4" xfId="25289"/>
    <cellStyle name="40% - Accent2 6 5 4 2" xfId="41575"/>
    <cellStyle name="40% - Accent2 6 5 5" xfId="41576"/>
    <cellStyle name="40% - Accent2 6 6" xfId="7547"/>
    <cellStyle name="40% - Accent2 6 6 2" xfId="22311"/>
    <cellStyle name="40% - Accent2 6 6 2 2" xfId="41577"/>
    <cellStyle name="40% - Accent2 6 6 3" xfId="28450"/>
    <cellStyle name="40% - Accent2 6 6 3 2" xfId="41578"/>
    <cellStyle name="40% - Accent2 6 6 4" xfId="41579"/>
    <cellStyle name="40% - Accent2 6 7" xfId="4275"/>
    <cellStyle name="40% - Accent2 6 7 2" xfId="19079"/>
    <cellStyle name="40% - Accent2 6 7 2 2" xfId="41580"/>
    <cellStyle name="40% - Accent2 6 7 3" xfId="41581"/>
    <cellStyle name="40% - Accent2 6 8" xfId="16728"/>
    <cellStyle name="40% - Accent2 6 8 2" xfId="41582"/>
    <cellStyle name="40% - Accent2 6 9" xfId="25278"/>
    <cellStyle name="40% - Accent2 6 9 2" xfId="41583"/>
    <cellStyle name="40% - Accent2 60" xfId="7548"/>
    <cellStyle name="40% - Accent2 60 2" xfId="22312"/>
    <cellStyle name="40% - Accent2 60 2 2" xfId="41584"/>
    <cellStyle name="40% - Accent2 60 3" xfId="28451"/>
    <cellStyle name="40% - Accent2 60 3 2" xfId="41585"/>
    <cellStyle name="40% - Accent2 60 4" xfId="41586"/>
    <cellStyle name="40% - Accent2 61" xfId="7549"/>
    <cellStyle name="40% - Accent2 61 2" xfId="22313"/>
    <cellStyle name="40% - Accent2 61 2 2" xfId="41587"/>
    <cellStyle name="40% - Accent2 61 3" xfId="28452"/>
    <cellStyle name="40% - Accent2 61 3 2" xfId="41588"/>
    <cellStyle name="40% - Accent2 61 4" xfId="41589"/>
    <cellStyle name="40% - Accent2 62" xfId="7550"/>
    <cellStyle name="40% - Accent2 62 2" xfId="22314"/>
    <cellStyle name="40% - Accent2 62 2 2" xfId="41590"/>
    <cellStyle name="40% - Accent2 62 3" xfId="28453"/>
    <cellStyle name="40% - Accent2 62 3 2" xfId="41591"/>
    <cellStyle name="40% - Accent2 62 4" xfId="41592"/>
    <cellStyle name="40% - Accent2 63" xfId="7551"/>
    <cellStyle name="40% - Accent2 63 2" xfId="22315"/>
    <cellStyle name="40% - Accent2 63 2 2" xfId="41593"/>
    <cellStyle name="40% - Accent2 63 3" xfId="28454"/>
    <cellStyle name="40% - Accent2 63 3 2" xfId="41594"/>
    <cellStyle name="40% - Accent2 63 4" xfId="41595"/>
    <cellStyle name="40% - Accent2 64" xfId="7552"/>
    <cellStyle name="40% - Accent2 64 2" xfId="22316"/>
    <cellStyle name="40% - Accent2 64 2 2" xfId="41596"/>
    <cellStyle name="40% - Accent2 64 3" xfId="28455"/>
    <cellStyle name="40% - Accent2 64 3 2" xfId="41597"/>
    <cellStyle name="40% - Accent2 64 4" xfId="41598"/>
    <cellStyle name="40% - Accent2 65" xfId="7553"/>
    <cellStyle name="40% - Accent2 65 2" xfId="22317"/>
    <cellStyle name="40% - Accent2 65 2 2" xfId="41599"/>
    <cellStyle name="40% - Accent2 65 3" xfId="28456"/>
    <cellStyle name="40% - Accent2 65 3 2" xfId="41600"/>
    <cellStyle name="40% - Accent2 65 4" xfId="41601"/>
    <cellStyle name="40% - Accent2 66" xfId="7554"/>
    <cellStyle name="40% - Accent2 66 2" xfId="22318"/>
    <cellStyle name="40% - Accent2 66 2 2" xfId="41602"/>
    <cellStyle name="40% - Accent2 66 3" xfId="28457"/>
    <cellStyle name="40% - Accent2 66 3 2" xfId="41603"/>
    <cellStyle name="40% - Accent2 66 4" xfId="41604"/>
    <cellStyle name="40% - Accent2 67" xfId="7555"/>
    <cellStyle name="40% - Accent2 67 2" xfId="22319"/>
    <cellStyle name="40% - Accent2 67 2 2" xfId="41605"/>
    <cellStyle name="40% - Accent2 67 3" xfId="28458"/>
    <cellStyle name="40% - Accent2 67 3 2" xfId="41606"/>
    <cellStyle name="40% - Accent2 67 4" xfId="41607"/>
    <cellStyle name="40% - Accent2 68" xfId="7556"/>
    <cellStyle name="40% - Accent2 68 2" xfId="22320"/>
    <cellStyle name="40% - Accent2 68 2 2" xfId="41608"/>
    <cellStyle name="40% - Accent2 68 3" xfId="28459"/>
    <cellStyle name="40% - Accent2 68 3 2" xfId="41609"/>
    <cellStyle name="40% - Accent2 68 4" xfId="41610"/>
    <cellStyle name="40% - Accent2 69" xfId="7557"/>
    <cellStyle name="40% - Accent2 69 2" xfId="22321"/>
    <cellStyle name="40% - Accent2 69 2 2" xfId="41611"/>
    <cellStyle name="40% - Accent2 69 3" xfId="28460"/>
    <cellStyle name="40% - Accent2 69 3 2" xfId="41612"/>
    <cellStyle name="40% - Accent2 69 4" xfId="41613"/>
    <cellStyle name="40% - Accent2 7" xfId="1557"/>
    <cellStyle name="40% - Accent2 7 2" xfId="1558"/>
    <cellStyle name="40% - Accent2 7 2 2" xfId="1559"/>
    <cellStyle name="40% - Accent2 7 2 2 2" xfId="4289"/>
    <cellStyle name="40% - Accent2 7 2 2 2 2" xfId="19093"/>
    <cellStyle name="40% - Accent2 7 2 2 2 2 2" xfId="41614"/>
    <cellStyle name="40% - Accent2 7 2 2 2 3" xfId="41615"/>
    <cellStyle name="40% - Accent2 7 2 2 3" xfId="16742"/>
    <cellStyle name="40% - Accent2 7 2 2 3 2" xfId="41616"/>
    <cellStyle name="40% - Accent2 7 2 2 4" xfId="25292"/>
    <cellStyle name="40% - Accent2 7 2 2 4 2" xfId="41617"/>
    <cellStyle name="40% - Accent2 7 2 2 5" xfId="41618"/>
    <cellStyle name="40% - Accent2 7 2 3" xfId="4288"/>
    <cellStyle name="40% - Accent2 7 2 3 2" xfId="19092"/>
    <cellStyle name="40% - Accent2 7 2 3 2 2" xfId="41619"/>
    <cellStyle name="40% - Accent2 7 2 3 3" xfId="41620"/>
    <cellStyle name="40% - Accent2 7 2 4" xfId="16741"/>
    <cellStyle name="40% - Accent2 7 2 4 2" xfId="41621"/>
    <cellStyle name="40% - Accent2 7 2 5" xfId="25291"/>
    <cellStyle name="40% - Accent2 7 2 5 2" xfId="41622"/>
    <cellStyle name="40% - Accent2 7 2 6" xfId="41623"/>
    <cellStyle name="40% - Accent2 7 3" xfId="1560"/>
    <cellStyle name="40% - Accent2 7 3 2" xfId="4290"/>
    <cellStyle name="40% - Accent2 7 3 2 2" xfId="19094"/>
    <cellStyle name="40% - Accent2 7 3 2 2 2" xfId="41624"/>
    <cellStyle name="40% - Accent2 7 3 2 3" xfId="41625"/>
    <cellStyle name="40% - Accent2 7 3 3" xfId="16743"/>
    <cellStyle name="40% - Accent2 7 3 3 2" xfId="41626"/>
    <cellStyle name="40% - Accent2 7 3 4" xfId="25293"/>
    <cellStyle name="40% - Accent2 7 3 4 2" xfId="41627"/>
    <cellStyle name="40% - Accent2 7 3 5" xfId="41628"/>
    <cellStyle name="40% - Accent2 7 4" xfId="7558"/>
    <cellStyle name="40% - Accent2 7 4 2" xfId="22322"/>
    <cellStyle name="40% - Accent2 7 4 2 2" xfId="41629"/>
    <cellStyle name="40% - Accent2 7 4 3" xfId="28461"/>
    <cellStyle name="40% - Accent2 7 4 3 2" xfId="41630"/>
    <cellStyle name="40% - Accent2 7 4 4" xfId="41631"/>
    <cellStyle name="40% - Accent2 7 5" xfId="4287"/>
    <cellStyle name="40% - Accent2 7 5 2" xfId="19091"/>
    <cellStyle name="40% - Accent2 7 5 2 2" xfId="41632"/>
    <cellStyle name="40% - Accent2 7 5 3" xfId="41633"/>
    <cellStyle name="40% - Accent2 7 6" xfId="16740"/>
    <cellStyle name="40% - Accent2 7 6 2" xfId="41634"/>
    <cellStyle name="40% - Accent2 7 7" xfId="25290"/>
    <cellStyle name="40% - Accent2 7 7 2" xfId="41635"/>
    <cellStyle name="40% - Accent2 7 8" xfId="41636"/>
    <cellStyle name="40% - Accent2 70" xfId="7559"/>
    <cellStyle name="40% - Accent2 70 2" xfId="22323"/>
    <cellStyle name="40% - Accent2 70 2 2" xfId="41637"/>
    <cellStyle name="40% - Accent2 70 3" xfId="28462"/>
    <cellStyle name="40% - Accent2 70 3 2" xfId="41638"/>
    <cellStyle name="40% - Accent2 70 4" xfId="41639"/>
    <cellStyle name="40% - Accent2 71" xfId="7560"/>
    <cellStyle name="40% - Accent2 71 2" xfId="22324"/>
    <cellStyle name="40% - Accent2 71 2 2" xfId="41640"/>
    <cellStyle name="40% - Accent2 71 3" xfId="28463"/>
    <cellStyle name="40% - Accent2 71 3 2" xfId="41641"/>
    <cellStyle name="40% - Accent2 71 4" xfId="41642"/>
    <cellStyle name="40% - Accent2 72" xfId="7561"/>
    <cellStyle name="40% - Accent2 72 2" xfId="22325"/>
    <cellStyle name="40% - Accent2 72 2 2" xfId="41643"/>
    <cellStyle name="40% - Accent2 72 3" xfId="28464"/>
    <cellStyle name="40% - Accent2 72 3 2" xfId="41644"/>
    <cellStyle name="40% - Accent2 72 4" xfId="41645"/>
    <cellStyle name="40% - Accent2 73" xfId="7562"/>
    <cellStyle name="40% - Accent2 73 2" xfId="22326"/>
    <cellStyle name="40% - Accent2 73 2 2" xfId="41646"/>
    <cellStyle name="40% - Accent2 73 3" xfId="28465"/>
    <cellStyle name="40% - Accent2 73 3 2" xfId="41647"/>
    <cellStyle name="40% - Accent2 73 4" xfId="41648"/>
    <cellStyle name="40% - Accent2 74" xfId="7563"/>
    <cellStyle name="40% - Accent2 74 2" xfId="22327"/>
    <cellStyle name="40% - Accent2 74 2 2" xfId="41649"/>
    <cellStyle name="40% - Accent2 74 3" xfId="28466"/>
    <cellStyle name="40% - Accent2 74 3 2" xfId="41650"/>
    <cellStyle name="40% - Accent2 74 4" xfId="41651"/>
    <cellStyle name="40% - Accent2 75" xfId="7564"/>
    <cellStyle name="40% - Accent2 75 2" xfId="22328"/>
    <cellStyle name="40% - Accent2 75 2 2" xfId="41652"/>
    <cellStyle name="40% - Accent2 75 3" xfId="28467"/>
    <cellStyle name="40% - Accent2 75 3 2" xfId="41653"/>
    <cellStyle name="40% - Accent2 75 4" xfId="41654"/>
    <cellStyle name="40% - Accent2 76" xfId="7565"/>
    <cellStyle name="40% - Accent2 76 2" xfId="22329"/>
    <cellStyle name="40% - Accent2 76 2 2" xfId="41655"/>
    <cellStyle name="40% - Accent2 76 3" xfId="28468"/>
    <cellStyle name="40% - Accent2 76 3 2" xfId="41656"/>
    <cellStyle name="40% - Accent2 76 4" xfId="41657"/>
    <cellStyle name="40% - Accent2 77" xfId="7566"/>
    <cellStyle name="40% - Accent2 77 2" xfId="22330"/>
    <cellStyle name="40% - Accent2 77 2 2" xfId="41658"/>
    <cellStyle name="40% - Accent2 77 3" xfId="28469"/>
    <cellStyle name="40% - Accent2 77 3 2" xfId="41659"/>
    <cellStyle name="40% - Accent2 77 4" xfId="41660"/>
    <cellStyle name="40% - Accent2 78" xfId="7567"/>
    <cellStyle name="40% - Accent2 78 2" xfId="22331"/>
    <cellStyle name="40% - Accent2 78 2 2" xfId="41661"/>
    <cellStyle name="40% - Accent2 78 3" xfId="28470"/>
    <cellStyle name="40% - Accent2 78 3 2" xfId="41662"/>
    <cellStyle name="40% - Accent2 78 4" xfId="41663"/>
    <cellStyle name="40% - Accent2 79" xfId="7568"/>
    <cellStyle name="40% - Accent2 79 2" xfId="22332"/>
    <cellStyle name="40% - Accent2 79 2 2" xfId="41664"/>
    <cellStyle name="40% - Accent2 79 3" xfId="28471"/>
    <cellStyle name="40% - Accent2 79 3 2" xfId="41665"/>
    <cellStyle name="40% - Accent2 79 4" xfId="41666"/>
    <cellStyle name="40% - Accent2 8" xfId="1561"/>
    <cellStyle name="40% - Accent2 8 2" xfId="1562"/>
    <cellStyle name="40% - Accent2 8 2 2" xfId="1563"/>
    <cellStyle name="40% - Accent2 8 2 2 2" xfId="4293"/>
    <cellStyle name="40% - Accent2 8 2 2 2 2" xfId="19097"/>
    <cellStyle name="40% - Accent2 8 2 2 2 2 2" xfId="41667"/>
    <cellStyle name="40% - Accent2 8 2 2 2 3" xfId="41668"/>
    <cellStyle name="40% - Accent2 8 2 2 3" xfId="16746"/>
    <cellStyle name="40% - Accent2 8 2 2 3 2" xfId="41669"/>
    <cellStyle name="40% - Accent2 8 2 2 4" xfId="25296"/>
    <cellStyle name="40% - Accent2 8 2 2 4 2" xfId="41670"/>
    <cellStyle name="40% - Accent2 8 2 2 5" xfId="41671"/>
    <cellStyle name="40% - Accent2 8 2 3" xfId="4292"/>
    <cellStyle name="40% - Accent2 8 2 3 2" xfId="19096"/>
    <cellStyle name="40% - Accent2 8 2 3 2 2" xfId="41672"/>
    <cellStyle name="40% - Accent2 8 2 3 3" xfId="41673"/>
    <cellStyle name="40% - Accent2 8 2 4" xfId="16745"/>
    <cellStyle name="40% - Accent2 8 2 4 2" xfId="41674"/>
    <cellStyle name="40% - Accent2 8 2 5" xfId="25295"/>
    <cellStyle name="40% - Accent2 8 2 5 2" xfId="41675"/>
    <cellStyle name="40% - Accent2 8 2 6" xfId="41676"/>
    <cellStyle name="40% - Accent2 8 3" xfId="1564"/>
    <cellStyle name="40% - Accent2 8 3 2" xfId="4294"/>
    <cellStyle name="40% - Accent2 8 3 2 2" xfId="19098"/>
    <cellStyle name="40% - Accent2 8 3 2 2 2" xfId="41677"/>
    <cellStyle name="40% - Accent2 8 3 2 3" xfId="41678"/>
    <cellStyle name="40% - Accent2 8 3 3" xfId="16747"/>
    <cellStyle name="40% - Accent2 8 3 3 2" xfId="41679"/>
    <cellStyle name="40% - Accent2 8 3 4" xfId="25297"/>
    <cellStyle name="40% - Accent2 8 3 4 2" xfId="41680"/>
    <cellStyle name="40% - Accent2 8 3 5" xfId="41681"/>
    <cellStyle name="40% - Accent2 8 4" xfId="7569"/>
    <cellStyle name="40% - Accent2 8 4 2" xfId="22333"/>
    <cellStyle name="40% - Accent2 8 4 2 2" xfId="41682"/>
    <cellStyle name="40% - Accent2 8 4 3" xfId="28472"/>
    <cellStyle name="40% - Accent2 8 4 3 2" xfId="41683"/>
    <cellStyle name="40% - Accent2 8 4 4" xfId="41684"/>
    <cellStyle name="40% - Accent2 8 5" xfId="4291"/>
    <cellStyle name="40% - Accent2 8 5 2" xfId="19095"/>
    <cellStyle name="40% - Accent2 8 5 2 2" xfId="41685"/>
    <cellStyle name="40% - Accent2 8 5 3" xfId="41686"/>
    <cellStyle name="40% - Accent2 8 6" xfId="16744"/>
    <cellStyle name="40% - Accent2 8 6 2" xfId="41687"/>
    <cellStyle name="40% - Accent2 8 7" xfId="25294"/>
    <cellStyle name="40% - Accent2 8 7 2" xfId="41688"/>
    <cellStyle name="40% - Accent2 8 8" xfId="41689"/>
    <cellStyle name="40% - Accent2 80" xfId="7570"/>
    <cellStyle name="40% - Accent2 80 2" xfId="22334"/>
    <cellStyle name="40% - Accent2 80 2 2" xfId="41690"/>
    <cellStyle name="40% - Accent2 80 3" xfId="28473"/>
    <cellStyle name="40% - Accent2 80 3 2" xfId="41691"/>
    <cellStyle name="40% - Accent2 80 4" xfId="41692"/>
    <cellStyle name="40% - Accent2 81" xfId="7571"/>
    <cellStyle name="40% - Accent2 81 2" xfId="22335"/>
    <cellStyle name="40% - Accent2 81 2 2" xfId="41693"/>
    <cellStyle name="40% - Accent2 81 3" xfId="28474"/>
    <cellStyle name="40% - Accent2 81 3 2" xfId="41694"/>
    <cellStyle name="40% - Accent2 81 4" xfId="41695"/>
    <cellStyle name="40% - Accent2 82" xfId="7572"/>
    <cellStyle name="40% - Accent2 82 2" xfId="22336"/>
    <cellStyle name="40% - Accent2 82 2 2" xfId="41696"/>
    <cellStyle name="40% - Accent2 82 3" xfId="28475"/>
    <cellStyle name="40% - Accent2 82 3 2" xfId="41697"/>
    <cellStyle name="40% - Accent2 82 4" xfId="41698"/>
    <cellStyle name="40% - Accent2 83" xfId="7573"/>
    <cellStyle name="40% - Accent2 83 2" xfId="22337"/>
    <cellStyle name="40% - Accent2 83 2 2" xfId="41699"/>
    <cellStyle name="40% - Accent2 83 3" xfId="28476"/>
    <cellStyle name="40% - Accent2 83 3 2" xfId="41700"/>
    <cellStyle name="40% - Accent2 83 4" xfId="41701"/>
    <cellStyle name="40% - Accent2 84" xfId="7574"/>
    <cellStyle name="40% - Accent2 84 2" xfId="22338"/>
    <cellStyle name="40% - Accent2 84 2 2" xfId="41702"/>
    <cellStyle name="40% - Accent2 84 3" xfId="28477"/>
    <cellStyle name="40% - Accent2 84 3 2" xfId="41703"/>
    <cellStyle name="40% - Accent2 84 4" xfId="41704"/>
    <cellStyle name="40% - Accent2 85" xfId="7575"/>
    <cellStyle name="40% - Accent2 85 2" xfId="22339"/>
    <cellStyle name="40% - Accent2 85 2 2" xfId="41705"/>
    <cellStyle name="40% - Accent2 85 3" xfId="28478"/>
    <cellStyle name="40% - Accent2 85 3 2" xfId="41706"/>
    <cellStyle name="40% - Accent2 85 4" xfId="41707"/>
    <cellStyle name="40% - Accent2 86" xfId="7576"/>
    <cellStyle name="40% - Accent2 86 2" xfId="22340"/>
    <cellStyle name="40% - Accent2 86 2 2" xfId="41708"/>
    <cellStyle name="40% - Accent2 86 3" xfId="28479"/>
    <cellStyle name="40% - Accent2 86 3 2" xfId="41709"/>
    <cellStyle name="40% - Accent2 86 4" xfId="41710"/>
    <cellStyle name="40% - Accent2 87" xfId="7577"/>
    <cellStyle name="40% - Accent2 87 2" xfId="22341"/>
    <cellStyle name="40% - Accent2 87 2 2" xfId="41711"/>
    <cellStyle name="40% - Accent2 87 3" xfId="28480"/>
    <cellStyle name="40% - Accent2 87 3 2" xfId="41712"/>
    <cellStyle name="40% - Accent2 87 4" xfId="41713"/>
    <cellStyle name="40% - Accent2 88" xfId="7578"/>
    <cellStyle name="40% - Accent2 88 2" xfId="22342"/>
    <cellStyle name="40% - Accent2 88 2 2" xfId="41714"/>
    <cellStyle name="40% - Accent2 88 3" xfId="28481"/>
    <cellStyle name="40% - Accent2 88 3 2" xfId="41715"/>
    <cellStyle name="40% - Accent2 88 4" xfId="41716"/>
    <cellStyle name="40% - Accent2 89" xfId="7579"/>
    <cellStyle name="40% - Accent2 89 2" xfId="22343"/>
    <cellStyle name="40% - Accent2 89 2 2" xfId="41717"/>
    <cellStyle name="40% - Accent2 89 3" xfId="28482"/>
    <cellStyle name="40% - Accent2 89 3 2" xfId="41718"/>
    <cellStyle name="40% - Accent2 89 4" xfId="41719"/>
    <cellStyle name="40% - Accent2 9" xfId="1565"/>
    <cellStyle name="40% - Accent2 9 2" xfId="1566"/>
    <cellStyle name="40% - Accent2 9 2 2" xfId="1567"/>
    <cellStyle name="40% - Accent2 9 2 2 2" xfId="4297"/>
    <cellStyle name="40% - Accent2 9 2 2 2 2" xfId="19101"/>
    <cellStyle name="40% - Accent2 9 2 2 2 2 2" xfId="41720"/>
    <cellStyle name="40% - Accent2 9 2 2 2 3" xfId="41721"/>
    <cellStyle name="40% - Accent2 9 2 2 3" xfId="16750"/>
    <cellStyle name="40% - Accent2 9 2 2 3 2" xfId="41722"/>
    <cellStyle name="40% - Accent2 9 2 2 4" xfId="25300"/>
    <cellStyle name="40% - Accent2 9 2 2 4 2" xfId="41723"/>
    <cellStyle name="40% - Accent2 9 2 2 5" xfId="41724"/>
    <cellStyle name="40% - Accent2 9 2 3" xfId="4296"/>
    <cellStyle name="40% - Accent2 9 2 3 2" xfId="19100"/>
    <cellStyle name="40% - Accent2 9 2 3 2 2" xfId="41725"/>
    <cellStyle name="40% - Accent2 9 2 3 3" xfId="41726"/>
    <cellStyle name="40% - Accent2 9 2 4" xfId="16749"/>
    <cellStyle name="40% - Accent2 9 2 4 2" xfId="41727"/>
    <cellStyle name="40% - Accent2 9 2 5" xfId="25299"/>
    <cellStyle name="40% - Accent2 9 2 5 2" xfId="41728"/>
    <cellStyle name="40% - Accent2 9 2 6" xfId="41729"/>
    <cellStyle name="40% - Accent2 9 3" xfId="1568"/>
    <cellStyle name="40% - Accent2 9 3 2" xfId="4298"/>
    <cellStyle name="40% - Accent2 9 3 2 2" xfId="19102"/>
    <cellStyle name="40% - Accent2 9 3 2 2 2" xfId="41730"/>
    <cellStyle name="40% - Accent2 9 3 2 3" xfId="41731"/>
    <cellStyle name="40% - Accent2 9 3 3" xfId="16751"/>
    <cellStyle name="40% - Accent2 9 3 3 2" xfId="41732"/>
    <cellStyle name="40% - Accent2 9 3 4" xfId="25301"/>
    <cellStyle name="40% - Accent2 9 3 4 2" xfId="41733"/>
    <cellStyle name="40% - Accent2 9 3 5" xfId="41734"/>
    <cellStyle name="40% - Accent2 9 4" xfId="7580"/>
    <cellStyle name="40% - Accent2 9 4 2" xfId="22344"/>
    <cellStyle name="40% - Accent2 9 4 2 2" xfId="41735"/>
    <cellStyle name="40% - Accent2 9 4 3" xfId="28483"/>
    <cellStyle name="40% - Accent2 9 4 3 2" xfId="41736"/>
    <cellStyle name="40% - Accent2 9 4 4" xfId="41737"/>
    <cellStyle name="40% - Accent2 9 5" xfId="4295"/>
    <cellStyle name="40% - Accent2 9 5 2" xfId="19099"/>
    <cellStyle name="40% - Accent2 9 5 2 2" xfId="41738"/>
    <cellStyle name="40% - Accent2 9 5 3" xfId="41739"/>
    <cellStyle name="40% - Accent2 9 6" xfId="16748"/>
    <cellStyle name="40% - Accent2 9 6 2" xfId="41740"/>
    <cellStyle name="40% - Accent2 9 7" xfId="25298"/>
    <cellStyle name="40% - Accent2 9 7 2" xfId="41741"/>
    <cellStyle name="40% - Accent2 9 8" xfId="41742"/>
    <cellStyle name="40% - Accent2 90" xfId="7581"/>
    <cellStyle name="40% - Accent2 90 2" xfId="22345"/>
    <cellStyle name="40% - Accent2 90 2 2" xfId="41743"/>
    <cellStyle name="40% - Accent2 90 3" xfId="28484"/>
    <cellStyle name="40% - Accent2 90 3 2" xfId="41744"/>
    <cellStyle name="40% - Accent2 90 4" xfId="41745"/>
    <cellStyle name="40% - Accent2 91" xfId="7582"/>
    <cellStyle name="40% - Accent2 91 2" xfId="22346"/>
    <cellStyle name="40% - Accent2 91 2 2" xfId="41746"/>
    <cellStyle name="40% - Accent2 91 3" xfId="28485"/>
    <cellStyle name="40% - Accent2 91 3 2" xfId="41747"/>
    <cellStyle name="40% - Accent2 91 4" xfId="41748"/>
    <cellStyle name="40% - Accent2 92" xfId="7583"/>
    <cellStyle name="40% - Accent2 92 2" xfId="22347"/>
    <cellStyle name="40% - Accent2 92 2 2" xfId="41749"/>
    <cellStyle name="40% - Accent2 92 3" xfId="28486"/>
    <cellStyle name="40% - Accent2 92 3 2" xfId="41750"/>
    <cellStyle name="40% - Accent2 92 4" xfId="41751"/>
    <cellStyle name="40% - Accent2 93" xfId="7584"/>
    <cellStyle name="40% - Accent2 93 2" xfId="22348"/>
    <cellStyle name="40% - Accent2 93 2 2" xfId="41752"/>
    <cellStyle name="40% - Accent2 93 3" xfId="28487"/>
    <cellStyle name="40% - Accent2 93 3 2" xfId="41753"/>
    <cellStyle name="40% - Accent2 93 4" xfId="41754"/>
    <cellStyle name="40% - Accent2 94" xfId="7585"/>
    <cellStyle name="40% - Accent2 94 2" xfId="22349"/>
    <cellStyle name="40% - Accent2 94 2 2" xfId="41755"/>
    <cellStyle name="40% - Accent2 94 3" xfId="28488"/>
    <cellStyle name="40% - Accent2 94 3 2" xfId="41756"/>
    <cellStyle name="40% - Accent2 94 4" xfId="41757"/>
    <cellStyle name="40% - Accent2 95" xfId="7586"/>
    <cellStyle name="40% - Accent2 95 2" xfId="22350"/>
    <cellStyle name="40% - Accent2 95 2 2" xfId="41758"/>
    <cellStyle name="40% - Accent2 95 3" xfId="28489"/>
    <cellStyle name="40% - Accent2 95 3 2" xfId="41759"/>
    <cellStyle name="40% - Accent2 95 4" xfId="41760"/>
    <cellStyle name="40% - Accent2 96" xfId="7587"/>
    <cellStyle name="40% - Accent2 96 2" xfId="22351"/>
    <cellStyle name="40% - Accent2 96 2 2" xfId="41761"/>
    <cellStyle name="40% - Accent2 96 3" xfId="28490"/>
    <cellStyle name="40% - Accent2 96 3 2" xfId="41762"/>
    <cellStyle name="40% - Accent2 96 4" xfId="41763"/>
    <cellStyle name="40% - Accent2 97" xfId="7588"/>
    <cellStyle name="40% - Accent2 97 2" xfId="22352"/>
    <cellStyle name="40% - Accent2 97 2 2" xfId="41764"/>
    <cellStyle name="40% - Accent2 97 3" xfId="28491"/>
    <cellStyle name="40% - Accent2 97 3 2" xfId="41765"/>
    <cellStyle name="40% - Accent2 97 4" xfId="41766"/>
    <cellStyle name="40% - Accent2 98" xfId="7589"/>
    <cellStyle name="40% - Accent2 98 2" xfId="22353"/>
    <cellStyle name="40% - Accent2 98 2 2" xfId="41767"/>
    <cellStyle name="40% - Accent2 98 3" xfId="28492"/>
    <cellStyle name="40% - Accent2 98 3 2" xfId="41768"/>
    <cellStyle name="40% - Accent2 98 4" xfId="41769"/>
    <cellStyle name="40% - Accent2 99" xfId="7590"/>
    <cellStyle name="40% - Accent2 99 2" xfId="22354"/>
    <cellStyle name="40% - Accent2 99 2 2" xfId="41770"/>
    <cellStyle name="40% - Accent2 99 3" xfId="28493"/>
    <cellStyle name="40% - Accent2 99 3 2" xfId="41771"/>
    <cellStyle name="40% - Accent2 99 4" xfId="41772"/>
    <cellStyle name="40% - Accent3 10" xfId="1569"/>
    <cellStyle name="40% - Accent3 10 2" xfId="1570"/>
    <cellStyle name="40% - Accent3 10 2 2" xfId="1571"/>
    <cellStyle name="40% - Accent3 10 2 2 2" xfId="4301"/>
    <cellStyle name="40% - Accent3 10 2 2 2 2" xfId="19105"/>
    <cellStyle name="40% - Accent3 10 2 2 2 2 2" xfId="41773"/>
    <cellStyle name="40% - Accent3 10 2 2 2 3" xfId="41774"/>
    <cellStyle name="40% - Accent3 10 2 2 3" xfId="16754"/>
    <cellStyle name="40% - Accent3 10 2 2 3 2" xfId="41775"/>
    <cellStyle name="40% - Accent3 10 2 2 4" xfId="25304"/>
    <cellStyle name="40% - Accent3 10 2 2 4 2" xfId="41776"/>
    <cellStyle name="40% - Accent3 10 2 2 5" xfId="41777"/>
    <cellStyle name="40% - Accent3 10 2 3" xfId="4300"/>
    <cellStyle name="40% - Accent3 10 2 3 2" xfId="19104"/>
    <cellStyle name="40% - Accent3 10 2 3 2 2" xfId="41778"/>
    <cellStyle name="40% - Accent3 10 2 3 3" xfId="41779"/>
    <cellStyle name="40% - Accent3 10 2 4" xfId="16753"/>
    <cellStyle name="40% - Accent3 10 2 4 2" xfId="41780"/>
    <cellStyle name="40% - Accent3 10 2 5" xfId="25303"/>
    <cellStyle name="40% - Accent3 10 2 5 2" xfId="41781"/>
    <cellStyle name="40% - Accent3 10 2 6" xfId="41782"/>
    <cellStyle name="40% - Accent3 10 3" xfId="1572"/>
    <cellStyle name="40% - Accent3 10 3 2" xfId="4302"/>
    <cellStyle name="40% - Accent3 10 3 2 2" xfId="19106"/>
    <cellStyle name="40% - Accent3 10 3 2 2 2" xfId="41783"/>
    <cellStyle name="40% - Accent3 10 3 2 3" xfId="41784"/>
    <cellStyle name="40% - Accent3 10 3 3" xfId="16755"/>
    <cellStyle name="40% - Accent3 10 3 3 2" xfId="41785"/>
    <cellStyle name="40% - Accent3 10 3 4" xfId="25305"/>
    <cellStyle name="40% - Accent3 10 3 4 2" xfId="41786"/>
    <cellStyle name="40% - Accent3 10 3 5" xfId="41787"/>
    <cellStyle name="40% - Accent3 10 4" xfId="7591"/>
    <cellStyle name="40% - Accent3 10 4 2" xfId="22355"/>
    <cellStyle name="40% - Accent3 10 4 2 2" xfId="41788"/>
    <cellStyle name="40% - Accent3 10 4 3" xfId="28494"/>
    <cellStyle name="40% - Accent3 10 4 3 2" xfId="41789"/>
    <cellStyle name="40% - Accent3 10 4 4" xfId="41790"/>
    <cellStyle name="40% - Accent3 10 5" xfId="4299"/>
    <cellStyle name="40% - Accent3 10 5 2" xfId="19103"/>
    <cellStyle name="40% - Accent3 10 5 2 2" xfId="41791"/>
    <cellStyle name="40% - Accent3 10 5 3" xfId="41792"/>
    <cellStyle name="40% - Accent3 10 6" xfId="16752"/>
    <cellStyle name="40% - Accent3 10 6 2" xfId="41793"/>
    <cellStyle name="40% - Accent3 10 7" xfId="25302"/>
    <cellStyle name="40% - Accent3 10 7 2" xfId="41794"/>
    <cellStyle name="40% - Accent3 10 8" xfId="41795"/>
    <cellStyle name="40% - Accent3 100" xfId="7592"/>
    <cellStyle name="40% - Accent3 100 2" xfId="22356"/>
    <cellStyle name="40% - Accent3 100 2 2" xfId="41796"/>
    <cellStyle name="40% - Accent3 100 3" xfId="28495"/>
    <cellStyle name="40% - Accent3 100 3 2" xfId="41797"/>
    <cellStyle name="40% - Accent3 100 4" xfId="41798"/>
    <cellStyle name="40% - Accent3 101" xfId="7593"/>
    <cellStyle name="40% - Accent3 101 2" xfId="22357"/>
    <cellStyle name="40% - Accent3 101 2 2" xfId="41799"/>
    <cellStyle name="40% - Accent3 101 3" xfId="28496"/>
    <cellStyle name="40% - Accent3 101 3 2" xfId="41800"/>
    <cellStyle name="40% - Accent3 101 4" xfId="41801"/>
    <cellStyle name="40% - Accent3 102" xfId="7594"/>
    <cellStyle name="40% - Accent3 102 2" xfId="22358"/>
    <cellStyle name="40% - Accent3 102 2 2" xfId="41802"/>
    <cellStyle name="40% - Accent3 102 3" xfId="28497"/>
    <cellStyle name="40% - Accent3 102 3 2" xfId="41803"/>
    <cellStyle name="40% - Accent3 102 4" xfId="41804"/>
    <cellStyle name="40% - Accent3 103" xfId="7595"/>
    <cellStyle name="40% - Accent3 103 2" xfId="22359"/>
    <cellStyle name="40% - Accent3 103 2 2" xfId="41805"/>
    <cellStyle name="40% - Accent3 103 3" xfId="28498"/>
    <cellStyle name="40% - Accent3 103 3 2" xfId="41806"/>
    <cellStyle name="40% - Accent3 103 4" xfId="41807"/>
    <cellStyle name="40% - Accent3 104" xfId="7596"/>
    <cellStyle name="40% - Accent3 104 2" xfId="22360"/>
    <cellStyle name="40% - Accent3 104 2 2" xfId="41808"/>
    <cellStyle name="40% - Accent3 104 3" xfId="28499"/>
    <cellStyle name="40% - Accent3 104 3 2" xfId="41809"/>
    <cellStyle name="40% - Accent3 104 4" xfId="41810"/>
    <cellStyle name="40% - Accent3 105" xfId="7597"/>
    <cellStyle name="40% - Accent3 105 2" xfId="22361"/>
    <cellStyle name="40% - Accent3 105 2 2" xfId="41811"/>
    <cellStyle name="40% - Accent3 105 3" xfId="28500"/>
    <cellStyle name="40% - Accent3 105 3 2" xfId="41812"/>
    <cellStyle name="40% - Accent3 105 4" xfId="41813"/>
    <cellStyle name="40% - Accent3 106" xfId="7598"/>
    <cellStyle name="40% - Accent3 106 2" xfId="22362"/>
    <cellStyle name="40% - Accent3 106 2 2" xfId="41814"/>
    <cellStyle name="40% - Accent3 106 3" xfId="28501"/>
    <cellStyle name="40% - Accent3 106 3 2" xfId="41815"/>
    <cellStyle name="40% - Accent3 106 4" xfId="41816"/>
    <cellStyle name="40% - Accent3 107" xfId="7599"/>
    <cellStyle name="40% - Accent3 107 2" xfId="22363"/>
    <cellStyle name="40% - Accent3 107 2 2" xfId="41817"/>
    <cellStyle name="40% - Accent3 107 3" xfId="28502"/>
    <cellStyle name="40% - Accent3 107 3 2" xfId="41818"/>
    <cellStyle name="40% - Accent3 107 4" xfId="41819"/>
    <cellStyle name="40% - Accent3 108" xfId="7600"/>
    <cellStyle name="40% - Accent3 108 2" xfId="22364"/>
    <cellStyle name="40% - Accent3 108 2 2" xfId="41820"/>
    <cellStyle name="40% - Accent3 108 3" xfId="28503"/>
    <cellStyle name="40% - Accent3 108 3 2" xfId="41821"/>
    <cellStyle name="40% - Accent3 108 4" xfId="41822"/>
    <cellStyle name="40% - Accent3 109" xfId="7601"/>
    <cellStyle name="40% - Accent3 109 2" xfId="22365"/>
    <cellStyle name="40% - Accent3 109 2 2" xfId="41823"/>
    <cellStyle name="40% - Accent3 109 3" xfId="28504"/>
    <cellStyle name="40% - Accent3 109 3 2" xfId="41824"/>
    <cellStyle name="40% - Accent3 109 4" xfId="41825"/>
    <cellStyle name="40% - Accent3 11" xfId="1573"/>
    <cellStyle name="40% - Accent3 11 2" xfId="1574"/>
    <cellStyle name="40% - Accent3 11 2 2" xfId="1575"/>
    <cellStyle name="40% - Accent3 11 2 2 2" xfId="4305"/>
    <cellStyle name="40% - Accent3 11 2 2 2 2" xfId="19109"/>
    <cellStyle name="40% - Accent3 11 2 2 2 2 2" xfId="41826"/>
    <cellStyle name="40% - Accent3 11 2 2 2 3" xfId="41827"/>
    <cellStyle name="40% - Accent3 11 2 2 3" xfId="16758"/>
    <cellStyle name="40% - Accent3 11 2 2 3 2" xfId="41828"/>
    <cellStyle name="40% - Accent3 11 2 2 4" xfId="25308"/>
    <cellStyle name="40% - Accent3 11 2 2 4 2" xfId="41829"/>
    <cellStyle name="40% - Accent3 11 2 2 5" xfId="41830"/>
    <cellStyle name="40% - Accent3 11 2 3" xfId="4304"/>
    <cellStyle name="40% - Accent3 11 2 3 2" xfId="19108"/>
    <cellStyle name="40% - Accent3 11 2 3 2 2" xfId="41831"/>
    <cellStyle name="40% - Accent3 11 2 3 3" xfId="41832"/>
    <cellStyle name="40% - Accent3 11 2 4" xfId="16757"/>
    <cellStyle name="40% - Accent3 11 2 4 2" xfId="41833"/>
    <cellStyle name="40% - Accent3 11 2 5" xfId="25307"/>
    <cellStyle name="40% - Accent3 11 2 5 2" xfId="41834"/>
    <cellStyle name="40% - Accent3 11 2 6" xfId="41835"/>
    <cellStyle name="40% - Accent3 11 3" xfId="1576"/>
    <cellStyle name="40% - Accent3 11 3 2" xfId="4306"/>
    <cellStyle name="40% - Accent3 11 3 2 2" xfId="19110"/>
    <cellStyle name="40% - Accent3 11 3 2 2 2" xfId="41836"/>
    <cellStyle name="40% - Accent3 11 3 2 3" xfId="41837"/>
    <cellStyle name="40% - Accent3 11 3 3" xfId="16759"/>
    <cellStyle name="40% - Accent3 11 3 3 2" xfId="41838"/>
    <cellStyle name="40% - Accent3 11 3 4" xfId="25309"/>
    <cellStyle name="40% - Accent3 11 3 4 2" xfId="41839"/>
    <cellStyle name="40% - Accent3 11 3 5" xfId="41840"/>
    <cellStyle name="40% - Accent3 11 4" xfId="7602"/>
    <cellStyle name="40% - Accent3 11 4 2" xfId="22366"/>
    <cellStyle name="40% - Accent3 11 4 2 2" xfId="41841"/>
    <cellStyle name="40% - Accent3 11 4 3" xfId="28505"/>
    <cellStyle name="40% - Accent3 11 4 3 2" xfId="41842"/>
    <cellStyle name="40% - Accent3 11 4 4" xfId="41843"/>
    <cellStyle name="40% - Accent3 11 5" xfId="4303"/>
    <cellStyle name="40% - Accent3 11 5 2" xfId="19107"/>
    <cellStyle name="40% - Accent3 11 5 2 2" xfId="41844"/>
    <cellStyle name="40% - Accent3 11 5 3" xfId="41845"/>
    <cellStyle name="40% - Accent3 11 6" xfId="16756"/>
    <cellStyle name="40% - Accent3 11 6 2" xfId="41846"/>
    <cellStyle name="40% - Accent3 11 7" xfId="25306"/>
    <cellStyle name="40% - Accent3 11 7 2" xfId="41847"/>
    <cellStyle name="40% - Accent3 11 8" xfId="41848"/>
    <cellStyle name="40% - Accent3 110" xfId="7603"/>
    <cellStyle name="40% - Accent3 110 2" xfId="22367"/>
    <cellStyle name="40% - Accent3 110 2 2" xfId="41849"/>
    <cellStyle name="40% - Accent3 110 3" xfId="28506"/>
    <cellStyle name="40% - Accent3 110 3 2" xfId="41850"/>
    <cellStyle name="40% - Accent3 110 4" xfId="41851"/>
    <cellStyle name="40% - Accent3 111" xfId="7604"/>
    <cellStyle name="40% - Accent3 111 2" xfId="22368"/>
    <cellStyle name="40% - Accent3 111 2 2" xfId="41852"/>
    <cellStyle name="40% - Accent3 111 3" xfId="28507"/>
    <cellStyle name="40% - Accent3 111 3 2" xfId="41853"/>
    <cellStyle name="40% - Accent3 111 4" xfId="41854"/>
    <cellStyle name="40% - Accent3 112" xfId="7605"/>
    <cellStyle name="40% - Accent3 112 2" xfId="22369"/>
    <cellStyle name="40% - Accent3 112 2 2" xfId="41855"/>
    <cellStyle name="40% - Accent3 112 3" xfId="28508"/>
    <cellStyle name="40% - Accent3 112 3 2" xfId="41856"/>
    <cellStyle name="40% - Accent3 112 4" xfId="41857"/>
    <cellStyle name="40% - Accent3 113" xfId="7606"/>
    <cellStyle name="40% - Accent3 113 2" xfId="22370"/>
    <cellStyle name="40% - Accent3 113 2 2" xfId="41858"/>
    <cellStyle name="40% - Accent3 113 3" xfId="28509"/>
    <cellStyle name="40% - Accent3 113 3 2" xfId="41859"/>
    <cellStyle name="40% - Accent3 113 4" xfId="41860"/>
    <cellStyle name="40% - Accent3 114" xfId="7607"/>
    <cellStyle name="40% - Accent3 114 2" xfId="22371"/>
    <cellStyle name="40% - Accent3 114 2 2" xfId="41861"/>
    <cellStyle name="40% - Accent3 114 3" xfId="28510"/>
    <cellStyle name="40% - Accent3 114 3 2" xfId="41862"/>
    <cellStyle name="40% - Accent3 114 4" xfId="41863"/>
    <cellStyle name="40% - Accent3 115" xfId="7608"/>
    <cellStyle name="40% - Accent3 115 2" xfId="22372"/>
    <cellStyle name="40% - Accent3 115 2 2" xfId="41864"/>
    <cellStyle name="40% - Accent3 115 3" xfId="28511"/>
    <cellStyle name="40% - Accent3 115 3 2" xfId="41865"/>
    <cellStyle name="40% - Accent3 115 4" xfId="41866"/>
    <cellStyle name="40% - Accent3 116" xfId="7609"/>
    <cellStyle name="40% - Accent3 116 2" xfId="22373"/>
    <cellStyle name="40% - Accent3 116 2 2" xfId="41867"/>
    <cellStyle name="40% - Accent3 116 3" xfId="28512"/>
    <cellStyle name="40% - Accent3 116 3 2" xfId="41868"/>
    <cellStyle name="40% - Accent3 116 4" xfId="41869"/>
    <cellStyle name="40% - Accent3 117" xfId="7610"/>
    <cellStyle name="40% - Accent3 117 2" xfId="22374"/>
    <cellStyle name="40% - Accent3 117 2 2" xfId="41870"/>
    <cellStyle name="40% - Accent3 117 3" xfId="28513"/>
    <cellStyle name="40% - Accent3 117 3 2" xfId="41871"/>
    <cellStyle name="40% - Accent3 117 4" xfId="41872"/>
    <cellStyle name="40% - Accent3 118" xfId="7611"/>
    <cellStyle name="40% - Accent3 118 2" xfId="22375"/>
    <cellStyle name="40% - Accent3 118 2 2" xfId="41873"/>
    <cellStyle name="40% - Accent3 118 3" xfId="28514"/>
    <cellStyle name="40% - Accent3 118 3 2" xfId="41874"/>
    <cellStyle name="40% - Accent3 118 4" xfId="41875"/>
    <cellStyle name="40% - Accent3 119" xfId="7612"/>
    <cellStyle name="40% - Accent3 119 2" xfId="22376"/>
    <cellStyle name="40% - Accent3 119 2 2" xfId="41876"/>
    <cellStyle name="40% - Accent3 119 3" xfId="28515"/>
    <cellStyle name="40% - Accent3 119 3 2" xfId="41877"/>
    <cellStyle name="40% - Accent3 119 4" xfId="41878"/>
    <cellStyle name="40% - Accent3 12" xfId="1577"/>
    <cellStyle name="40% - Accent3 12 2" xfId="1578"/>
    <cellStyle name="40% - Accent3 12 2 2" xfId="1579"/>
    <cellStyle name="40% - Accent3 12 2 2 2" xfId="4309"/>
    <cellStyle name="40% - Accent3 12 2 2 2 2" xfId="19113"/>
    <cellStyle name="40% - Accent3 12 2 2 2 2 2" xfId="41879"/>
    <cellStyle name="40% - Accent3 12 2 2 2 3" xfId="41880"/>
    <cellStyle name="40% - Accent3 12 2 2 3" xfId="16762"/>
    <cellStyle name="40% - Accent3 12 2 2 3 2" xfId="41881"/>
    <cellStyle name="40% - Accent3 12 2 2 4" xfId="25312"/>
    <cellStyle name="40% - Accent3 12 2 2 4 2" xfId="41882"/>
    <cellStyle name="40% - Accent3 12 2 2 5" xfId="41883"/>
    <cellStyle name="40% - Accent3 12 2 3" xfId="4308"/>
    <cellStyle name="40% - Accent3 12 2 3 2" xfId="19112"/>
    <cellStyle name="40% - Accent3 12 2 3 2 2" xfId="41884"/>
    <cellStyle name="40% - Accent3 12 2 3 3" xfId="41885"/>
    <cellStyle name="40% - Accent3 12 2 4" xfId="16761"/>
    <cellStyle name="40% - Accent3 12 2 4 2" xfId="41886"/>
    <cellStyle name="40% - Accent3 12 2 5" xfId="25311"/>
    <cellStyle name="40% - Accent3 12 2 5 2" xfId="41887"/>
    <cellStyle name="40% - Accent3 12 2 6" xfId="41888"/>
    <cellStyle name="40% - Accent3 12 3" xfId="1580"/>
    <cellStyle name="40% - Accent3 12 3 2" xfId="4310"/>
    <cellStyle name="40% - Accent3 12 3 2 2" xfId="19114"/>
    <cellStyle name="40% - Accent3 12 3 2 2 2" xfId="41889"/>
    <cellStyle name="40% - Accent3 12 3 2 3" xfId="41890"/>
    <cellStyle name="40% - Accent3 12 3 3" xfId="16763"/>
    <cellStyle name="40% - Accent3 12 3 3 2" xfId="41891"/>
    <cellStyle name="40% - Accent3 12 3 4" xfId="25313"/>
    <cellStyle name="40% - Accent3 12 3 4 2" xfId="41892"/>
    <cellStyle name="40% - Accent3 12 3 5" xfId="41893"/>
    <cellStyle name="40% - Accent3 12 4" xfId="7613"/>
    <cellStyle name="40% - Accent3 12 4 2" xfId="22377"/>
    <cellStyle name="40% - Accent3 12 4 2 2" xfId="41894"/>
    <cellStyle name="40% - Accent3 12 4 3" xfId="28516"/>
    <cellStyle name="40% - Accent3 12 4 3 2" xfId="41895"/>
    <cellStyle name="40% - Accent3 12 4 4" xfId="41896"/>
    <cellStyle name="40% - Accent3 12 5" xfId="4307"/>
    <cellStyle name="40% - Accent3 12 5 2" xfId="19111"/>
    <cellStyle name="40% - Accent3 12 5 2 2" xfId="41897"/>
    <cellStyle name="40% - Accent3 12 5 3" xfId="41898"/>
    <cellStyle name="40% - Accent3 12 6" xfId="16760"/>
    <cellStyle name="40% - Accent3 12 6 2" xfId="41899"/>
    <cellStyle name="40% - Accent3 12 7" xfId="25310"/>
    <cellStyle name="40% - Accent3 12 7 2" xfId="41900"/>
    <cellStyle name="40% - Accent3 12 8" xfId="41901"/>
    <cellStyle name="40% - Accent3 120" xfId="7614"/>
    <cellStyle name="40% - Accent3 120 2" xfId="22378"/>
    <cellStyle name="40% - Accent3 120 2 2" xfId="41902"/>
    <cellStyle name="40% - Accent3 120 3" xfId="28517"/>
    <cellStyle name="40% - Accent3 120 3 2" xfId="41903"/>
    <cellStyle name="40% - Accent3 120 4" xfId="41904"/>
    <cellStyle name="40% - Accent3 121" xfId="7615"/>
    <cellStyle name="40% - Accent3 121 2" xfId="22379"/>
    <cellStyle name="40% - Accent3 121 2 2" xfId="41905"/>
    <cellStyle name="40% - Accent3 121 3" xfId="28518"/>
    <cellStyle name="40% - Accent3 121 3 2" xfId="41906"/>
    <cellStyle name="40% - Accent3 121 4" xfId="41907"/>
    <cellStyle name="40% - Accent3 122" xfId="7616"/>
    <cellStyle name="40% - Accent3 122 2" xfId="22380"/>
    <cellStyle name="40% - Accent3 122 2 2" xfId="41908"/>
    <cellStyle name="40% - Accent3 122 3" xfId="28519"/>
    <cellStyle name="40% - Accent3 122 3 2" xfId="41909"/>
    <cellStyle name="40% - Accent3 122 4" xfId="41910"/>
    <cellStyle name="40% - Accent3 123" xfId="7617"/>
    <cellStyle name="40% - Accent3 123 2" xfId="22381"/>
    <cellStyle name="40% - Accent3 123 2 2" xfId="41911"/>
    <cellStyle name="40% - Accent3 123 3" xfId="28520"/>
    <cellStyle name="40% - Accent3 123 3 2" xfId="41912"/>
    <cellStyle name="40% - Accent3 123 4" xfId="41913"/>
    <cellStyle name="40% - Accent3 124" xfId="7618"/>
    <cellStyle name="40% - Accent3 124 2" xfId="22382"/>
    <cellStyle name="40% - Accent3 124 2 2" xfId="41914"/>
    <cellStyle name="40% - Accent3 124 3" xfId="28521"/>
    <cellStyle name="40% - Accent3 124 3 2" xfId="41915"/>
    <cellStyle name="40% - Accent3 124 4" xfId="41916"/>
    <cellStyle name="40% - Accent3 125" xfId="7619"/>
    <cellStyle name="40% - Accent3 125 2" xfId="22383"/>
    <cellStyle name="40% - Accent3 125 2 2" xfId="41917"/>
    <cellStyle name="40% - Accent3 125 3" xfId="28522"/>
    <cellStyle name="40% - Accent3 125 3 2" xfId="41918"/>
    <cellStyle name="40% - Accent3 125 4" xfId="41919"/>
    <cellStyle name="40% - Accent3 126" xfId="7620"/>
    <cellStyle name="40% - Accent3 126 2" xfId="22384"/>
    <cellStyle name="40% - Accent3 126 2 2" xfId="41920"/>
    <cellStyle name="40% - Accent3 126 3" xfId="28523"/>
    <cellStyle name="40% - Accent3 126 3 2" xfId="41921"/>
    <cellStyle name="40% - Accent3 126 4" xfId="41922"/>
    <cellStyle name="40% - Accent3 127" xfId="7621"/>
    <cellStyle name="40% - Accent3 127 2" xfId="22385"/>
    <cellStyle name="40% - Accent3 127 2 2" xfId="41923"/>
    <cellStyle name="40% - Accent3 127 3" xfId="28524"/>
    <cellStyle name="40% - Accent3 127 3 2" xfId="41924"/>
    <cellStyle name="40% - Accent3 127 4" xfId="41925"/>
    <cellStyle name="40% - Accent3 128" xfId="7622"/>
    <cellStyle name="40% - Accent3 128 2" xfId="22386"/>
    <cellStyle name="40% - Accent3 128 2 2" xfId="41926"/>
    <cellStyle name="40% - Accent3 128 3" xfId="28525"/>
    <cellStyle name="40% - Accent3 128 3 2" xfId="41927"/>
    <cellStyle name="40% - Accent3 128 4" xfId="41928"/>
    <cellStyle name="40% - Accent3 129" xfId="7623"/>
    <cellStyle name="40% - Accent3 129 2" xfId="22387"/>
    <cellStyle name="40% - Accent3 129 2 2" xfId="41929"/>
    <cellStyle name="40% - Accent3 129 3" xfId="28526"/>
    <cellStyle name="40% - Accent3 129 3 2" xfId="41930"/>
    <cellStyle name="40% - Accent3 129 4" xfId="41931"/>
    <cellStyle name="40% - Accent3 13" xfId="1581"/>
    <cellStyle name="40% - Accent3 13 2" xfId="1582"/>
    <cellStyle name="40% - Accent3 13 2 2" xfId="1583"/>
    <cellStyle name="40% - Accent3 13 2 2 2" xfId="4313"/>
    <cellStyle name="40% - Accent3 13 2 2 2 2" xfId="19117"/>
    <cellStyle name="40% - Accent3 13 2 2 2 2 2" xfId="41932"/>
    <cellStyle name="40% - Accent3 13 2 2 2 3" xfId="41933"/>
    <cellStyle name="40% - Accent3 13 2 2 3" xfId="16766"/>
    <cellStyle name="40% - Accent3 13 2 2 3 2" xfId="41934"/>
    <cellStyle name="40% - Accent3 13 2 2 4" xfId="25316"/>
    <cellStyle name="40% - Accent3 13 2 2 4 2" xfId="41935"/>
    <cellStyle name="40% - Accent3 13 2 2 5" xfId="41936"/>
    <cellStyle name="40% - Accent3 13 2 3" xfId="4312"/>
    <cellStyle name="40% - Accent3 13 2 3 2" xfId="19116"/>
    <cellStyle name="40% - Accent3 13 2 3 2 2" xfId="41937"/>
    <cellStyle name="40% - Accent3 13 2 3 3" xfId="41938"/>
    <cellStyle name="40% - Accent3 13 2 4" xfId="16765"/>
    <cellStyle name="40% - Accent3 13 2 4 2" xfId="41939"/>
    <cellStyle name="40% - Accent3 13 2 5" xfId="25315"/>
    <cellStyle name="40% - Accent3 13 2 5 2" xfId="41940"/>
    <cellStyle name="40% - Accent3 13 2 6" xfId="41941"/>
    <cellStyle name="40% - Accent3 13 3" xfId="1584"/>
    <cellStyle name="40% - Accent3 13 3 2" xfId="4314"/>
    <cellStyle name="40% - Accent3 13 3 2 2" xfId="19118"/>
    <cellStyle name="40% - Accent3 13 3 2 2 2" xfId="41942"/>
    <cellStyle name="40% - Accent3 13 3 2 3" xfId="41943"/>
    <cellStyle name="40% - Accent3 13 3 3" xfId="16767"/>
    <cellStyle name="40% - Accent3 13 3 3 2" xfId="41944"/>
    <cellStyle name="40% - Accent3 13 3 4" xfId="25317"/>
    <cellStyle name="40% - Accent3 13 3 4 2" xfId="41945"/>
    <cellStyle name="40% - Accent3 13 3 5" xfId="41946"/>
    <cellStyle name="40% - Accent3 13 4" xfId="7624"/>
    <cellStyle name="40% - Accent3 13 4 2" xfId="22388"/>
    <cellStyle name="40% - Accent3 13 4 2 2" xfId="41947"/>
    <cellStyle name="40% - Accent3 13 4 3" xfId="28527"/>
    <cellStyle name="40% - Accent3 13 4 3 2" xfId="41948"/>
    <cellStyle name="40% - Accent3 13 4 4" xfId="41949"/>
    <cellStyle name="40% - Accent3 13 5" xfId="4311"/>
    <cellStyle name="40% - Accent3 13 5 2" xfId="19115"/>
    <cellStyle name="40% - Accent3 13 5 2 2" xfId="41950"/>
    <cellStyle name="40% - Accent3 13 5 3" xfId="41951"/>
    <cellStyle name="40% - Accent3 13 6" xfId="16764"/>
    <cellStyle name="40% - Accent3 13 6 2" xfId="41952"/>
    <cellStyle name="40% - Accent3 13 7" xfId="25314"/>
    <cellStyle name="40% - Accent3 13 7 2" xfId="41953"/>
    <cellStyle name="40% - Accent3 13 8" xfId="41954"/>
    <cellStyle name="40% - Accent3 130" xfId="7625"/>
    <cellStyle name="40% - Accent3 130 2" xfId="22389"/>
    <cellStyle name="40% - Accent3 130 2 2" xfId="41955"/>
    <cellStyle name="40% - Accent3 130 3" xfId="28528"/>
    <cellStyle name="40% - Accent3 130 3 2" xfId="41956"/>
    <cellStyle name="40% - Accent3 130 4" xfId="41957"/>
    <cellStyle name="40% - Accent3 131" xfId="7626"/>
    <cellStyle name="40% - Accent3 131 2" xfId="22390"/>
    <cellStyle name="40% - Accent3 131 2 2" xfId="41958"/>
    <cellStyle name="40% - Accent3 131 3" xfId="28529"/>
    <cellStyle name="40% - Accent3 131 3 2" xfId="41959"/>
    <cellStyle name="40% - Accent3 131 4" xfId="41960"/>
    <cellStyle name="40% - Accent3 132" xfId="7627"/>
    <cellStyle name="40% - Accent3 132 2" xfId="22391"/>
    <cellStyle name="40% - Accent3 132 2 2" xfId="41961"/>
    <cellStyle name="40% - Accent3 132 3" xfId="28530"/>
    <cellStyle name="40% - Accent3 132 3 2" xfId="41962"/>
    <cellStyle name="40% - Accent3 132 4" xfId="41963"/>
    <cellStyle name="40% - Accent3 133" xfId="7628"/>
    <cellStyle name="40% - Accent3 133 2" xfId="22392"/>
    <cellStyle name="40% - Accent3 133 2 2" xfId="41964"/>
    <cellStyle name="40% - Accent3 133 3" xfId="28531"/>
    <cellStyle name="40% - Accent3 133 3 2" xfId="41965"/>
    <cellStyle name="40% - Accent3 133 4" xfId="41966"/>
    <cellStyle name="40% - Accent3 134" xfId="7629"/>
    <cellStyle name="40% - Accent3 134 2" xfId="22393"/>
    <cellStyle name="40% - Accent3 134 2 2" xfId="41967"/>
    <cellStyle name="40% - Accent3 134 3" xfId="28532"/>
    <cellStyle name="40% - Accent3 134 3 2" xfId="41968"/>
    <cellStyle name="40% - Accent3 134 4" xfId="41969"/>
    <cellStyle name="40% - Accent3 135" xfId="7630"/>
    <cellStyle name="40% - Accent3 135 2" xfId="22394"/>
    <cellStyle name="40% - Accent3 135 2 2" xfId="41970"/>
    <cellStyle name="40% - Accent3 135 3" xfId="28533"/>
    <cellStyle name="40% - Accent3 135 3 2" xfId="41971"/>
    <cellStyle name="40% - Accent3 135 4" xfId="41972"/>
    <cellStyle name="40% - Accent3 136" xfId="7631"/>
    <cellStyle name="40% - Accent3 136 2" xfId="22395"/>
    <cellStyle name="40% - Accent3 136 2 2" xfId="41973"/>
    <cellStyle name="40% - Accent3 136 3" xfId="28534"/>
    <cellStyle name="40% - Accent3 136 3 2" xfId="41974"/>
    <cellStyle name="40% - Accent3 136 4" xfId="41975"/>
    <cellStyle name="40% - Accent3 137" xfId="7632"/>
    <cellStyle name="40% - Accent3 137 2" xfId="22396"/>
    <cellStyle name="40% - Accent3 137 2 2" xfId="41976"/>
    <cellStyle name="40% - Accent3 137 3" xfId="28535"/>
    <cellStyle name="40% - Accent3 137 3 2" xfId="41977"/>
    <cellStyle name="40% - Accent3 137 4" xfId="41978"/>
    <cellStyle name="40% - Accent3 138" xfId="7633"/>
    <cellStyle name="40% - Accent3 138 2" xfId="22397"/>
    <cellStyle name="40% - Accent3 138 2 2" xfId="41979"/>
    <cellStyle name="40% - Accent3 138 3" xfId="28536"/>
    <cellStyle name="40% - Accent3 138 3 2" xfId="41980"/>
    <cellStyle name="40% - Accent3 138 4" xfId="41981"/>
    <cellStyle name="40% - Accent3 139" xfId="7634"/>
    <cellStyle name="40% - Accent3 139 2" xfId="22398"/>
    <cellStyle name="40% - Accent3 139 2 2" xfId="41982"/>
    <cellStyle name="40% - Accent3 139 3" xfId="28537"/>
    <cellStyle name="40% - Accent3 139 3 2" xfId="41983"/>
    <cellStyle name="40% - Accent3 139 4" xfId="41984"/>
    <cellStyle name="40% - Accent3 14" xfId="1585"/>
    <cellStyle name="40% - Accent3 14 2" xfId="1586"/>
    <cellStyle name="40% - Accent3 14 2 2" xfId="1587"/>
    <cellStyle name="40% - Accent3 14 2 2 2" xfId="4317"/>
    <cellStyle name="40% - Accent3 14 2 2 2 2" xfId="19121"/>
    <cellStyle name="40% - Accent3 14 2 2 2 2 2" xfId="41985"/>
    <cellStyle name="40% - Accent3 14 2 2 2 3" xfId="41986"/>
    <cellStyle name="40% - Accent3 14 2 2 3" xfId="16770"/>
    <cellStyle name="40% - Accent3 14 2 2 3 2" xfId="41987"/>
    <cellStyle name="40% - Accent3 14 2 2 4" xfId="25320"/>
    <cellStyle name="40% - Accent3 14 2 2 4 2" xfId="41988"/>
    <cellStyle name="40% - Accent3 14 2 2 5" xfId="41989"/>
    <cellStyle name="40% - Accent3 14 2 3" xfId="4316"/>
    <cellStyle name="40% - Accent3 14 2 3 2" xfId="19120"/>
    <cellStyle name="40% - Accent3 14 2 3 2 2" xfId="41990"/>
    <cellStyle name="40% - Accent3 14 2 3 3" xfId="41991"/>
    <cellStyle name="40% - Accent3 14 2 4" xfId="16769"/>
    <cellStyle name="40% - Accent3 14 2 4 2" xfId="41992"/>
    <cellStyle name="40% - Accent3 14 2 5" xfId="25319"/>
    <cellStyle name="40% - Accent3 14 2 5 2" xfId="41993"/>
    <cellStyle name="40% - Accent3 14 2 6" xfId="41994"/>
    <cellStyle name="40% - Accent3 14 3" xfId="1588"/>
    <cellStyle name="40% - Accent3 14 3 2" xfId="4318"/>
    <cellStyle name="40% - Accent3 14 3 2 2" xfId="19122"/>
    <cellStyle name="40% - Accent3 14 3 2 2 2" xfId="41995"/>
    <cellStyle name="40% - Accent3 14 3 2 3" xfId="41996"/>
    <cellStyle name="40% - Accent3 14 3 3" xfId="16771"/>
    <cellStyle name="40% - Accent3 14 3 3 2" xfId="41997"/>
    <cellStyle name="40% - Accent3 14 3 4" xfId="25321"/>
    <cellStyle name="40% - Accent3 14 3 4 2" xfId="41998"/>
    <cellStyle name="40% - Accent3 14 3 5" xfId="41999"/>
    <cellStyle name="40% - Accent3 14 4" xfId="7635"/>
    <cellStyle name="40% - Accent3 14 4 2" xfId="22399"/>
    <cellStyle name="40% - Accent3 14 4 2 2" xfId="42000"/>
    <cellStyle name="40% - Accent3 14 4 3" xfId="28538"/>
    <cellStyle name="40% - Accent3 14 4 3 2" xfId="42001"/>
    <cellStyle name="40% - Accent3 14 4 4" xfId="42002"/>
    <cellStyle name="40% - Accent3 14 5" xfId="4315"/>
    <cellStyle name="40% - Accent3 14 5 2" xfId="19119"/>
    <cellStyle name="40% - Accent3 14 5 2 2" xfId="42003"/>
    <cellStyle name="40% - Accent3 14 5 3" xfId="42004"/>
    <cellStyle name="40% - Accent3 14 6" xfId="16768"/>
    <cellStyle name="40% - Accent3 14 6 2" xfId="42005"/>
    <cellStyle name="40% - Accent3 14 7" xfId="25318"/>
    <cellStyle name="40% - Accent3 14 7 2" xfId="42006"/>
    <cellStyle name="40% - Accent3 14 8" xfId="42007"/>
    <cellStyle name="40% - Accent3 140" xfId="7636"/>
    <cellStyle name="40% - Accent3 140 2" xfId="22400"/>
    <cellStyle name="40% - Accent3 140 2 2" xfId="42008"/>
    <cellStyle name="40% - Accent3 140 3" xfId="28539"/>
    <cellStyle name="40% - Accent3 140 3 2" xfId="42009"/>
    <cellStyle name="40% - Accent3 140 4" xfId="42010"/>
    <cellStyle name="40% - Accent3 141" xfId="7637"/>
    <cellStyle name="40% - Accent3 141 2" xfId="22401"/>
    <cellStyle name="40% - Accent3 141 2 2" xfId="42011"/>
    <cellStyle name="40% - Accent3 141 3" xfId="28540"/>
    <cellStyle name="40% - Accent3 141 3 2" xfId="42012"/>
    <cellStyle name="40% - Accent3 141 4" xfId="42013"/>
    <cellStyle name="40% - Accent3 142" xfId="7638"/>
    <cellStyle name="40% - Accent3 142 2" xfId="22402"/>
    <cellStyle name="40% - Accent3 142 2 2" xfId="42014"/>
    <cellStyle name="40% - Accent3 142 3" xfId="28541"/>
    <cellStyle name="40% - Accent3 142 3 2" xfId="42015"/>
    <cellStyle name="40% - Accent3 142 4" xfId="42016"/>
    <cellStyle name="40% - Accent3 143" xfId="7639"/>
    <cellStyle name="40% - Accent3 143 2" xfId="22403"/>
    <cellStyle name="40% - Accent3 143 2 2" xfId="42017"/>
    <cellStyle name="40% - Accent3 143 3" xfId="28542"/>
    <cellStyle name="40% - Accent3 143 3 2" xfId="42018"/>
    <cellStyle name="40% - Accent3 143 4" xfId="42019"/>
    <cellStyle name="40% - Accent3 144" xfId="7640"/>
    <cellStyle name="40% - Accent3 144 2" xfId="22404"/>
    <cellStyle name="40% - Accent3 144 2 2" xfId="42020"/>
    <cellStyle name="40% - Accent3 144 3" xfId="28543"/>
    <cellStyle name="40% - Accent3 144 3 2" xfId="42021"/>
    <cellStyle name="40% - Accent3 144 4" xfId="42022"/>
    <cellStyle name="40% - Accent3 145" xfId="7641"/>
    <cellStyle name="40% - Accent3 145 2" xfId="22405"/>
    <cellStyle name="40% - Accent3 145 2 2" xfId="42023"/>
    <cellStyle name="40% - Accent3 145 3" xfId="28544"/>
    <cellStyle name="40% - Accent3 145 3 2" xfId="42024"/>
    <cellStyle name="40% - Accent3 145 4" xfId="42025"/>
    <cellStyle name="40% - Accent3 146" xfId="7642"/>
    <cellStyle name="40% - Accent3 146 2" xfId="22406"/>
    <cellStyle name="40% - Accent3 146 2 2" xfId="42026"/>
    <cellStyle name="40% - Accent3 146 3" xfId="28545"/>
    <cellStyle name="40% - Accent3 146 3 2" xfId="42027"/>
    <cellStyle name="40% - Accent3 146 4" xfId="42028"/>
    <cellStyle name="40% - Accent3 147" xfId="7643"/>
    <cellStyle name="40% - Accent3 147 2" xfId="22407"/>
    <cellStyle name="40% - Accent3 147 2 2" xfId="42029"/>
    <cellStyle name="40% - Accent3 147 3" xfId="28546"/>
    <cellStyle name="40% - Accent3 147 3 2" xfId="42030"/>
    <cellStyle name="40% - Accent3 147 4" xfId="42031"/>
    <cellStyle name="40% - Accent3 148" xfId="7644"/>
    <cellStyle name="40% - Accent3 148 2" xfId="22408"/>
    <cellStyle name="40% - Accent3 148 2 2" xfId="42032"/>
    <cellStyle name="40% - Accent3 148 3" xfId="28547"/>
    <cellStyle name="40% - Accent3 148 3 2" xfId="42033"/>
    <cellStyle name="40% - Accent3 148 4" xfId="42034"/>
    <cellStyle name="40% - Accent3 149" xfId="7645"/>
    <cellStyle name="40% - Accent3 149 2" xfId="22409"/>
    <cellStyle name="40% - Accent3 149 2 2" xfId="42035"/>
    <cellStyle name="40% - Accent3 149 3" xfId="28548"/>
    <cellStyle name="40% - Accent3 149 3 2" xfId="42036"/>
    <cellStyle name="40% - Accent3 149 4" xfId="42037"/>
    <cellStyle name="40% - Accent3 15" xfId="1589"/>
    <cellStyle name="40% - Accent3 15 2" xfId="1590"/>
    <cellStyle name="40% - Accent3 15 2 2" xfId="4320"/>
    <cellStyle name="40% - Accent3 15 2 2 2" xfId="19124"/>
    <cellStyle name="40% - Accent3 15 2 2 2 2" xfId="42038"/>
    <cellStyle name="40% - Accent3 15 2 2 3" xfId="42039"/>
    <cellStyle name="40% - Accent3 15 2 3" xfId="16773"/>
    <cellStyle name="40% - Accent3 15 2 3 2" xfId="42040"/>
    <cellStyle name="40% - Accent3 15 2 4" xfId="25323"/>
    <cellStyle name="40% - Accent3 15 2 4 2" xfId="42041"/>
    <cellStyle name="40% - Accent3 15 2 5" xfId="42042"/>
    <cellStyle name="40% - Accent3 15 3" xfId="7646"/>
    <cellStyle name="40% - Accent3 15 3 2" xfId="22410"/>
    <cellStyle name="40% - Accent3 15 3 2 2" xfId="42043"/>
    <cellStyle name="40% - Accent3 15 3 3" xfId="28549"/>
    <cellStyle name="40% - Accent3 15 3 3 2" xfId="42044"/>
    <cellStyle name="40% - Accent3 15 3 4" xfId="42045"/>
    <cellStyle name="40% - Accent3 15 4" xfId="4319"/>
    <cellStyle name="40% - Accent3 15 4 2" xfId="19123"/>
    <cellStyle name="40% - Accent3 15 4 2 2" xfId="42046"/>
    <cellStyle name="40% - Accent3 15 4 3" xfId="42047"/>
    <cellStyle name="40% - Accent3 15 5" xfId="16772"/>
    <cellStyle name="40% - Accent3 15 5 2" xfId="42048"/>
    <cellStyle name="40% - Accent3 15 6" xfId="25322"/>
    <cellStyle name="40% - Accent3 15 6 2" xfId="42049"/>
    <cellStyle name="40% - Accent3 15 7" xfId="42050"/>
    <cellStyle name="40% - Accent3 150" xfId="7647"/>
    <cellStyle name="40% - Accent3 150 2" xfId="22411"/>
    <cellStyle name="40% - Accent3 150 2 2" xfId="42051"/>
    <cellStyle name="40% - Accent3 150 3" xfId="28550"/>
    <cellStyle name="40% - Accent3 150 3 2" xfId="42052"/>
    <cellStyle name="40% - Accent3 150 4" xfId="42053"/>
    <cellStyle name="40% - Accent3 151" xfId="7648"/>
    <cellStyle name="40% - Accent3 151 2" xfId="22412"/>
    <cellStyle name="40% - Accent3 151 2 2" xfId="42054"/>
    <cellStyle name="40% - Accent3 151 3" xfId="28551"/>
    <cellStyle name="40% - Accent3 151 3 2" xfId="42055"/>
    <cellStyle name="40% - Accent3 151 4" xfId="42056"/>
    <cellStyle name="40% - Accent3 152" xfId="7649"/>
    <cellStyle name="40% - Accent3 152 2" xfId="22413"/>
    <cellStyle name="40% - Accent3 152 2 2" xfId="42057"/>
    <cellStyle name="40% - Accent3 152 3" xfId="28552"/>
    <cellStyle name="40% - Accent3 152 3 2" xfId="42058"/>
    <cellStyle name="40% - Accent3 152 4" xfId="42059"/>
    <cellStyle name="40% - Accent3 153" xfId="7650"/>
    <cellStyle name="40% - Accent3 153 2" xfId="22414"/>
    <cellStyle name="40% - Accent3 153 2 2" xfId="42060"/>
    <cellStyle name="40% - Accent3 153 3" xfId="28553"/>
    <cellStyle name="40% - Accent3 153 3 2" xfId="42061"/>
    <cellStyle name="40% - Accent3 153 4" xfId="42062"/>
    <cellStyle name="40% - Accent3 154" xfId="7651"/>
    <cellStyle name="40% - Accent3 154 2" xfId="22415"/>
    <cellStyle name="40% - Accent3 154 2 2" xfId="42063"/>
    <cellStyle name="40% - Accent3 154 3" xfId="28554"/>
    <cellStyle name="40% - Accent3 154 3 2" xfId="42064"/>
    <cellStyle name="40% - Accent3 154 4" xfId="42065"/>
    <cellStyle name="40% - Accent3 155" xfId="7652"/>
    <cellStyle name="40% - Accent3 155 2" xfId="22416"/>
    <cellStyle name="40% - Accent3 155 2 2" xfId="42066"/>
    <cellStyle name="40% - Accent3 155 3" xfId="28555"/>
    <cellStyle name="40% - Accent3 155 3 2" xfId="42067"/>
    <cellStyle name="40% - Accent3 155 4" xfId="42068"/>
    <cellStyle name="40% - Accent3 156" xfId="7653"/>
    <cellStyle name="40% - Accent3 156 2" xfId="22417"/>
    <cellStyle name="40% - Accent3 156 2 2" xfId="42069"/>
    <cellStyle name="40% - Accent3 156 3" xfId="28556"/>
    <cellStyle name="40% - Accent3 156 3 2" xfId="42070"/>
    <cellStyle name="40% - Accent3 156 4" xfId="42071"/>
    <cellStyle name="40% - Accent3 157" xfId="7654"/>
    <cellStyle name="40% - Accent3 157 2" xfId="22418"/>
    <cellStyle name="40% - Accent3 157 2 2" xfId="42072"/>
    <cellStyle name="40% - Accent3 157 3" xfId="28557"/>
    <cellStyle name="40% - Accent3 157 3 2" xfId="42073"/>
    <cellStyle name="40% - Accent3 157 4" xfId="42074"/>
    <cellStyle name="40% - Accent3 158" xfId="7655"/>
    <cellStyle name="40% - Accent3 158 2" xfId="22419"/>
    <cellStyle name="40% - Accent3 158 2 2" xfId="42075"/>
    <cellStyle name="40% - Accent3 158 3" xfId="28558"/>
    <cellStyle name="40% - Accent3 158 3 2" xfId="42076"/>
    <cellStyle name="40% - Accent3 158 4" xfId="42077"/>
    <cellStyle name="40% - Accent3 159" xfId="7656"/>
    <cellStyle name="40% - Accent3 159 2" xfId="22420"/>
    <cellStyle name="40% - Accent3 159 2 2" xfId="42078"/>
    <cellStyle name="40% - Accent3 159 3" xfId="28559"/>
    <cellStyle name="40% - Accent3 159 3 2" xfId="42079"/>
    <cellStyle name="40% - Accent3 159 4" xfId="42080"/>
    <cellStyle name="40% - Accent3 16" xfId="1591"/>
    <cellStyle name="40% - Accent3 16 2" xfId="7657"/>
    <cellStyle name="40% - Accent3 16 2 2" xfId="22421"/>
    <cellStyle name="40% - Accent3 16 2 2 2" xfId="42081"/>
    <cellStyle name="40% - Accent3 16 2 3" xfId="28560"/>
    <cellStyle name="40% - Accent3 16 2 3 2" xfId="42082"/>
    <cellStyle name="40% - Accent3 16 2 4" xfId="42083"/>
    <cellStyle name="40% - Accent3 16 3" xfId="4321"/>
    <cellStyle name="40% - Accent3 16 3 2" xfId="19125"/>
    <cellStyle name="40% - Accent3 16 3 2 2" xfId="42084"/>
    <cellStyle name="40% - Accent3 16 3 3" xfId="42085"/>
    <cellStyle name="40% - Accent3 16 4" xfId="16774"/>
    <cellStyle name="40% - Accent3 16 4 2" xfId="42086"/>
    <cellStyle name="40% - Accent3 16 5" xfId="25324"/>
    <cellStyle name="40% - Accent3 16 5 2" xfId="42087"/>
    <cellStyle name="40% - Accent3 16 6" xfId="42088"/>
    <cellStyle name="40% - Accent3 160" xfId="7658"/>
    <cellStyle name="40% - Accent3 160 2" xfId="22422"/>
    <cellStyle name="40% - Accent3 160 2 2" xfId="42089"/>
    <cellStyle name="40% - Accent3 160 3" xfId="28561"/>
    <cellStyle name="40% - Accent3 160 3 2" xfId="42090"/>
    <cellStyle name="40% - Accent3 160 4" xfId="42091"/>
    <cellStyle name="40% - Accent3 161" xfId="7659"/>
    <cellStyle name="40% - Accent3 161 2" xfId="22423"/>
    <cellStyle name="40% - Accent3 161 2 2" xfId="42092"/>
    <cellStyle name="40% - Accent3 161 3" xfId="28562"/>
    <cellStyle name="40% - Accent3 161 3 2" xfId="42093"/>
    <cellStyle name="40% - Accent3 161 4" xfId="42094"/>
    <cellStyle name="40% - Accent3 162" xfId="7660"/>
    <cellStyle name="40% - Accent3 162 2" xfId="22424"/>
    <cellStyle name="40% - Accent3 162 2 2" xfId="42095"/>
    <cellStyle name="40% - Accent3 162 3" xfId="28563"/>
    <cellStyle name="40% - Accent3 162 3 2" xfId="42096"/>
    <cellStyle name="40% - Accent3 162 4" xfId="42097"/>
    <cellStyle name="40% - Accent3 163" xfId="7661"/>
    <cellStyle name="40% - Accent3 163 2" xfId="7662"/>
    <cellStyle name="40% - Accent3 163 2 2" xfId="22426"/>
    <cellStyle name="40% - Accent3 163 2 2 2" xfId="42098"/>
    <cellStyle name="40% - Accent3 163 2 3" xfId="28565"/>
    <cellStyle name="40% - Accent3 163 2 3 2" xfId="42099"/>
    <cellStyle name="40% - Accent3 163 2 4" xfId="42100"/>
    <cellStyle name="40% - Accent3 163 3" xfId="7663"/>
    <cellStyle name="40% - Accent3 163 4" xfId="22425"/>
    <cellStyle name="40% - Accent3 163 4 2" xfId="42101"/>
    <cellStyle name="40% - Accent3 163 5" xfId="28564"/>
    <cellStyle name="40% - Accent3 163 5 2" xfId="42102"/>
    <cellStyle name="40% - Accent3 163 6" xfId="42103"/>
    <cellStyle name="40% - Accent3 164" xfId="7664"/>
    <cellStyle name="40% - Accent3 164 2" xfId="22427"/>
    <cellStyle name="40% - Accent3 164 2 2" xfId="42104"/>
    <cellStyle name="40% - Accent3 164 3" xfId="28566"/>
    <cellStyle name="40% - Accent3 164 3 2" xfId="42105"/>
    <cellStyle name="40% - Accent3 164 4" xfId="42106"/>
    <cellStyle name="40% - Accent3 165" xfId="7665"/>
    <cellStyle name="40% - Accent3 165 2" xfId="22428"/>
    <cellStyle name="40% - Accent3 165 2 2" xfId="42107"/>
    <cellStyle name="40% - Accent3 165 3" xfId="28567"/>
    <cellStyle name="40% - Accent3 165 3 2" xfId="42108"/>
    <cellStyle name="40% - Accent3 165 4" xfId="42109"/>
    <cellStyle name="40% - Accent3 166" xfId="7666"/>
    <cellStyle name="40% - Accent3 166 2" xfId="22429"/>
    <cellStyle name="40% - Accent3 166 2 2" xfId="42110"/>
    <cellStyle name="40% - Accent3 166 3" xfId="28568"/>
    <cellStyle name="40% - Accent3 166 3 2" xfId="42111"/>
    <cellStyle name="40% - Accent3 166 4" xfId="42112"/>
    <cellStyle name="40% - Accent3 167" xfId="7667"/>
    <cellStyle name="40% - Accent3 167 2" xfId="22430"/>
    <cellStyle name="40% - Accent3 167 2 2" xfId="42113"/>
    <cellStyle name="40% - Accent3 167 3" xfId="28569"/>
    <cellStyle name="40% - Accent3 167 3 2" xfId="42114"/>
    <cellStyle name="40% - Accent3 167 4" xfId="42115"/>
    <cellStyle name="40% - Accent3 168" xfId="7668"/>
    <cellStyle name="40% - Accent3 168 2" xfId="22431"/>
    <cellStyle name="40% - Accent3 168 2 2" xfId="42116"/>
    <cellStyle name="40% - Accent3 168 3" xfId="28570"/>
    <cellStyle name="40% - Accent3 168 3 2" xfId="42117"/>
    <cellStyle name="40% - Accent3 168 4" xfId="42118"/>
    <cellStyle name="40% - Accent3 169" xfId="7669"/>
    <cellStyle name="40% - Accent3 169 2" xfId="22432"/>
    <cellStyle name="40% - Accent3 169 2 2" xfId="42119"/>
    <cellStyle name="40% - Accent3 169 3" xfId="28571"/>
    <cellStyle name="40% - Accent3 169 3 2" xfId="42120"/>
    <cellStyle name="40% - Accent3 169 4" xfId="42121"/>
    <cellStyle name="40% - Accent3 17" xfId="1592"/>
    <cellStyle name="40% - Accent3 17 2" xfId="7670"/>
    <cellStyle name="40% - Accent3 17 2 2" xfId="22433"/>
    <cellStyle name="40% - Accent3 17 2 2 2" xfId="42122"/>
    <cellStyle name="40% - Accent3 17 2 3" xfId="28572"/>
    <cellStyle name="40% - Accent3 17 2 3 2" xfId="42123"/>
    <cellStyle name="40% - Accent3 17 2 4" xfId="42124"/>
    <cellStyle name="40% - Accent3 17 3" xfId="4322"/>
    <cellStyle name="40% - Accent3 17 3 2" xfId="19126"/>
    <cellStyle name="40% - Accent3 17 3 2 2" xfId="42125"/>
    <cellStyle name="40% - Accent3 17 3 3" xfId="42126"/>
    <cellStyle name="40% - Accent3 17 4" xfId="16775"/>
    <cellStyle name="40% - Accent3 17 4 2" xfId="42127"/>
    <cellStyle name="40% - Accent3 17 5" xfId="25325"/>
    <cellStyle name="40% - Accent3 17 5 2" xfId="42128"/>
    <cellStyle name="40% - Accent3 17 6" xfId="42129"/>
    <cellStyle name="40% - Accent3 170" xfId="7671"/>
    <cellStyle name="40% - Accent3 170 2" xfId="22434"/>
    <cellStyle name="40% - Accent3 170 2 2" xfId="42130"/>
    <cellStyle name="40% - Accent3 170 3" xfId="28573"/>
    <cellStyle name="40% - Accent3 170 3 2" xfId="42131"/>
    <cellStyle name="40% - Accent3 170 4" xfId="42132"/>
    <cellStyle name="40% - Accent3 171" xfId="7672"/>
    <cellStyle name="40% - Accent3 171 2" xfId="22435"/>
    <cellStyle name="40% - Accent3 171 2 2" xfId="42133"/>
    <cellStyle name="40% - Accent3 171 3" xfId="28574"/>
    <cellStyle name="40% - Accent3 171 3 2" xfId="42134"/>
    <cellStyle name="40% - Accent3 171 4" xfId="42135"/>
    <cellStyle name="40% - Accent3 172" xfId="7673"/>
    <cellStyle name="40% - Accent3 172 2" xfId="22436"/>
    <cellStyle name="40% - Accent3 172 2 2" xfId="42136"/>
    <cellStyle name="40% - Accent3 172 3" xfId="28575"/>
    <cellStyle name="40% - Accent3 172 3 2" xfId="42137"/>
    <cellStyle name="40% - Accent3 172 4" xfId="42138"/>
    <cellStyle name="40% - Accent3 173" xfId="7674"/>
    <cellStyle name="40% - Accent3 173 2" xfId="22437"/>
    <cellStyle name="40% - Accent3 173 2 2" xfId="42139"/>
    <cellStyle name="40% - Accent3 173 3" xfId="28576"/>
    <cellStyle name="40% - Accent3 173 3 2" xfId="42140"/>
    <cellStyle name="40% - Accent3 173 4" xfId="42141"/>
    <cellStyle name="40% - Accent3 174" xfId="7675"/>
    <cellStyle name="40% - Accent3 174 2" xfId="22438"/>
    <cellStyle name="40% - Accent3 174 2 2" xfId="42142"/>
    <cellStyle name="40% - Accent3 174 3" xfId="28577"/>
    <cellStyle name="40% - Accent3 174 3 2" xfId="42143"/>
    <cellStyle name="40% - Accent3 174 4" xfId="42144"/>
    <cellStyle name="40% - Accent3 175" xfId="7676"/>
    <cellStyle name="40% - Accent3 175 2" xfId="22439"/>
    <cellStyle name="40% - Accent3 175 2 2" xfId="42145"/>
    <cellStyle name="40% - Accent3 175 3" xfId="28578"/>
    <cellStyle name="40% - Accent3 175 3 2" xfId="42146"/>
    <cellStyle name="40% - Accent3 175 4" xfId="42147"/>
    <cellStyle name="40% - Accent3 176" xfId="7677"/>
    <cellStyle name="40% - Accent3 176 2" xfId="22440"/>
    <cellStyle name="40% - Accent3 176 2 2" xfId="42148"/>
    <cellStyle name="40% - Accent3 176 3" xfId="28579"/>
    <cellStyle name="40% - Accent3 176 3 2" xfId="42149"/>
    <cellStyle name="40% - Accent3 176 4" xfId="42150"/>
    <cellStyle name="40% - Accent3 177" xfId="7678"/>
    <cellStyle name="40% - Accent3 177 2" xfId="22441"/>
    <cellStyle name="40% - Accent3 177 2 2" xfId="42151"/>
    <cellStyle name="40% - Accent3 177 3" xfId="28580"/>
    <cellStyle name="40% - Accent3 177 3 2" xfId="42152"/>
    <cellStyle name="40% - Accent3 177 4" xfId="42153"/>
    <cellStyle name="40% - Accent3 178" xfId="7679"/>
    <cellStyle name="40% - Accent3 178 2" xfId="22442"/>
    <cellStyle name="40% - Accent3 178 2 2" xfId="42154"/>
    <cellStyle name="40% - Accent3 178 3" xfId="28581"/>
    <cellStyle name="40% - Accent3 178 3 2" xfId="42155"/>
    <cellStyle name="40% - Accent3 178 4" xfId="42156"/>
    <cellStyle name="40% - Accent3 179" xfId="7680"/>
    <cellStyle name="40% - Accent3 179 2" xfId="22443"/>
    <cellStyle name="40% - Accent3 179 2 2" xfId="42157"/>
    <cellStyle name="40% - Accent3 179 3" xfId="28582"/>
    <cellStyle name="40% - Accent3 179 3 2" xfId="42158"/>
    <cellStyle name="40% - Accent3 179 4" xfId="42159"/>
    <cellStyle name="40% - Accent3 18" xfId="1593"/>
    <cellStyle name="40% - Accent3 18 2" xfId="7681"/>
    <cellStyle name="40% - Accent3 18 2 2" xfId="22444"/>
    <cellStyle name="40% - Accent3 18 2 2 2" xfId="42160"/>
    <cellStyle name="40% - Accent3 18 2 3" xfId="28583"/>
    <cellStyle name="40% - Accent3 18 2 3 2" xfId="42161"/>
    <cellStyle name="40% - Accent3 18 2 4" xfId="42162"/>
    <cellStyle name="40% - Accent3 18 3" xfId="4323"/>
    <cellStyle name="40% - Accent3 18 3 2" xfId="19127"/>
    <cellStyle name="40% - Accent3 18 3 2 2" xfId="42163"/>
    <cellStyle name="40% - Accent3 18 3 3" xfId="42164"/>
    <cellStyle name="40% - Accent3 18 4" xfId="16776"/>
    <cellStyle name="40% - Accent3 18 4 2" xfId="42165"/>
    <cellStyle name="40% - Accent3 18 5" xfId="25326"/>
    <cellStyle name="40% - Accent3 18 5 2" xfId="42166"/>
    <cellStyle name="40% - Accent3 18 6" xfId="42167"/>
    <cellStyle name="40% - Accent3 180" xfId="7682"/>
    <cellStyle name="40% - Accent3 180 2" xfId="22445"/>
    <cellStyle name="40% - Accent3 180 2 2" xfId="42168"/>
    <cellStyle name="40% - Accent3 180 3" xfId="28584"/>
    <cellStyle name="40% - Accent3 180 3 2" xfId="42169"/>
    <cellStyle name="40% - Accent3 180 4" xfId="42170"/>
    <cellStyle name="40% - Accent3 181" xfId="7683"/>
    <cellStyle name="40% - Accent3 181 2" xfId="22446"/>
    <cellStyle name="40% - Accent3 181 2 2" xfId="42171"/>
    <cellStyle name="40% - Accent3 181 3" xfId="28585"/>
    <cellStyle name="40% - Accent3 181 3 2" xfId="42172"/>
    <cellStyle name="40% - Accent3 181 4" xfId="42173"/>
    <cellStyle name="40% - Accent3 182" xfId="7684"/>
    <cellStyle name="40% - Accent3 182 2" xfId="22447"/>
    <cellStyle name="40% - Accent3 182 2 2" xfId="42174"/>
    <cellStyle name="40% - Accent3 182 3" xfId="28586"/>
    <cellStyle name="40% - Accent3 182 3 2" xfId="42175"/>
    <cellStyle name="40% - Accent3 182 4" xfId="42176"/>
    <cellStyle name="40% - Accent3 183" xfId="7685"/>
    <cellStyle name="40% - Accent3 183 2" xfId="22448"/>
    <cellStyle name="40% - Accent3 183 2 2" xfId="42177"/>
    <cellStyle name="40% - Accent3 183 3" xfId="28587"/>
    <cellStyle name="40% - Accent3 183 3 2" xfId="42178"/>
    <cellStyle name="40% - Accent3 183 4" xfId="42179"/>
    <cellStyle name="40% - Accent3 184" xfId="7686"/>
    <cellStyle name="40% - Accent3 184 2" xfId="22449"/>
    <cellStyle name="40% - Accent3 184 2 2" xfId="42180"/>
    <cellStyle name="40% - Accent3 184 3" xfId="28588"/>
    <cellStyle name="40% - Accent3 184 3 2" xfId="42181"/>
    <cellStyle name="40% - Accent3 184 4" xfId="42182"/>
    <cellStyle name="40% - Accent3 185" xfId="7687"/>
    <cellStyle name="40% - Accent3 185 2" xfId="22450"/>
    <cellStyle name="40% - Accent3 185 2 2" xfId="42183"/>
    <cellStyle name="40% - Accent3 185 3" xfId="28589"/>
    <cellStyle name="40% - Accent3 185 3 2" xfId="42184"/>
    <cellStyle name="40% - Accent3 185 4" xfId="42185"/>
    <cellStyle name="40% - Accent3 186" xfId="7688"/>
    <cellStyle name="40% - Accent3 186 2" xfId="22451"/>
    <cellStyle name="40% - Accent3 186 2 2" xfId="42186"/>
    <cellStyle name="40% - Accent3 186 3" xfId="28590"/>
    <cellStyle name="40% - Accent3 186 3 2" xfId="42187"/>
    <cellStyle name="40% - Accent3 186 4" xfId="42188"/>
    <cellStyle name="40% - Accent3 187" xfId="7689"/>
    <cellStyle name="40% - Accent3 187 2" xfId="22452"/>
    <cellStyle name="40% - Accent3 187 2 2" xfId="42189"/>
    <cellStyle name="40% - Accent3 187 3" xfId="28591"/>
    <cellStyle name="40% - Accent3 187 3 2" xfId="42190"/>
    <cellStyle name="40% - Accent3 187 4" xfId="42191"/>
    <cellStyle name="40% - Accent3 188" xfId="7690"/>
    <cellStyle name="40% - Accent3 188 2" xfId="22453"/>
    <cellStyle name="40% - Accent3 188 2 2" xfId="42192"/>
    <cellStyle name="40% - Accent3 188 3" xfId="28592"/>
    <cellStyle name="40% - Accent3 188 3 2" xfId="42193"/>
    <cellStyle name="40% - Accent3 188 4" xfId="42194"/>
    <cellStyle name="40% - Accent3 189" xfId="7691"/>
    <cellStyle name="40% - Accent3 189 2" xfId="22454"/>
    <cellStyle name="40% - Accent3 189 2 2" xfId="42195"/>
    <cellStyle name="40% - Accent3 189 3" xfId="28593"/>
    <cellStyle name="40% - Accent3 189 3 2" xfId="42196"/>
    <cellStyle name="40% - Accent3 189 4" xfId="42197"/>
    <cellStyle name="40% - Accent3 19" xfId="1594"/>
    <cellStyle name="40% - Accent3 19 2" xfId="7692"/>
    <cellStyle name="40% - Accent3 19 2 2" xfId="22455"/>
    <cellStyle name="40% - Accent3 19 2 2 2" xfId="42198"/>
    <cellStyle name="40% - Accent3 19 2 3" xfId="28594"/>
    <cellStyle name="40% - Accent3 19 2 3 2" xfId="42199"/>
    <cellStyle name="40% - Accent3 19 2 4" xfId="42200"/>
    <cellStyle name="40% - Accent3 19 3" xfId="4324"/>
    <cellStyle name="40% - Accent3 19 3 2" xfId="19128"/>
    <cellStyle name="40% - Accent3 19 3 2 2" xfId="42201"/>
    <cellStyle name="40% - Accent3 19 3 3" xfId="42202"/>
    <cellStyle name="40% - Accent3 19 4" xfId="16777"/>
    <cellStyle name="40% - Accent3 19 4 2" xfId="42203"/>
    <cellStyle name="40% - Accent3 19 5" xfId="25327"/>
    <cellStyle name="40% - Accent3 19 5 2" xfId="42204"/>
    <cellStyle name="40% - Accent3 19 6" xfId="42205"/>
    <cellStyle name="40% - Accent3 190" xfId="7693"/>
    <cellStyle name="40% - Accent3 190 2" xfId="22456"/>
    <cellStyle name="40% - Accent3 190 2 2" xfId="42206"/>
    <cellStyle name="40% - Accent3 190 3" xfId="28595"/>
    <cellStyle name="40% - Accent3 190 3 2" xfId="42207"/>
    <cellStyle name="40% - Accent3 190 4" xfId="42208"/>
    <cellStyle name="40% - Accent3 191" xfId="7694"/>
    <cellStyle name="40% - Accent3 191 2" xfId="22457"/>
    <cellStyle name="40% - Accent3 191 2 2" xfId="42209"/>
    <cellStyle name="40% - Accent3 191 3" xfId="28596"/>
    <cellStyle name="40% - Accent3 191 3 2" xfId="42210"/>
    <cellStyle name="40% - Accent3 191 4" xfId="42211"/>
    <cellStyle name="40% - Accent3 192" xfId="7695"/>
    <cellStyle name="40% - Accent3 192 2" xfId="22458"/>
    <cellStyle name="40% - Accent3 192 2 2" xfId="42212"/>
    <cellStyle name="40% - Accent3 192 3" xfId="28597"/>
    <cellStyle name="40% - Accent3 192 3 2" xfId="42213"/>
    <cellStyle name="40% - Accent3 192 4" xfId="42214"/>
    <cellStyle name="40% - Accent3 193" xfId="7696"/>
    <cellStyle name="40% - Accent3 193 2" xfId="22459"/>
    <cellStyle name="40% - Accent3 193 2 2" xfId="42215"/>
    <cellStyle name="40% - Accent3 193 3" xfId="28598"/>
    <cellStyle name="40% - Accent3 193 3 2" xfId="42216"/>
    <cellStyle name="40% - Accent3 193 4" xfId="42217"/>
    <cellStyle name="40% - Accent3 194" xfId="7697"/>
    <cellStyle name="40% - Accent3 194 2" xfId="22460"/>
    <cellStyle name="40% - Accent3 194 2 2" xfId="42218"/>
    <cellStyle name="40% - Accent3 194 3" xfId="28599"/>
    <cellStyle name="40% - Accent3 194 3 2" xfId="42219"/>
    <cellStyle name="40% - Accent3 194 4" xfId="42220"/>
    <cellStyle name="40% - Accent3 195" xfId="7698"/>
    <cellStyle name="40% - Accent3 195 2" xfId="22461"/>
    <cellStyle name="40% - Accent3 195 2 2" xfId="42221"/>
    <cellStyle name="40% - Accent3 195 3" xfId="28600"/>
    <cellStyle name="40% - Accent3 195 3 2" xfId="42222"/>
    <cellStyle name="40% - Accent3 195 4" xfId="42223"/>
    <cellStyle name="40% - Accent3 196" xfId="7699"/>
    <cellStyle name="40% - Accent3 196 2" xfId="22462"/>
    <cellStyle name="40% - Accent3 196 2 2" xfId="42224"/>
    <cellStyle name="40% - Accent3 196 3" xfId="28601"/>
    <cellStyle name="40% - Accent3 196 3 2" xfId="42225"/>
    <cellStyle name="40% - Accent3 196 4" xfId="42226"/>
    <cellStyle name="40% - Accent3 197" xfId="7700"/>
    <cellStyle name="40% - Accent3 197 2" xfId="22463"/>
    <cellStyle name="40% - Accent3 197 2 2" xfId="42227"/>
    <cellStyle name="40% - Accent3 197 3" xfId="28602"/>
    <cellStyle name="40% - Accent3 197 3 2" xfId="42228"/>
    <cellStyle name="40% - Accent3 197 4" xfId="42229"/>
    <cellStyle name="40% - Accent3 198" xfId="7701"/>
    <cellStyle name="40% - Accent3 198 2" xfId="22464"/>
    <cellStyle name="40% - Accent3 198 2 2" xfId="42230"/>
    <cellStyle name="40% - Accent3 198 3" xfId="28603"/>
    <cellStyle name="40% - Accent3 198 3 2" xfId="42231"/>
    <cellStyle name="40% - Accent3 198 4" xfId="42232"/>
    <cellStyle name="40% - Accent3 199" xfId="7702"/>
    <cellStyle name="40% - Accent3 199 2" xfId="22465"/>
    <cellStyle name="40% - Accent3 199 2 2" xfId="42233"/>
    <cellStyle name="40% - Accent3 199 3" xfId="28604"/>
    <cellStyle name="40% - Accent3 199 3 2" xfId="42234"/>
    <cellStyle name="40% - Accent3 199 4" xfId="42235"/>
    <cellStyle name="40% - Accent3 2" xfId="28"/>
    <cellStyle name="40% - Accent3 2 10" xfId="1595"/>
    <cellStyle name="40% - Accent3 2 11" xfId="1596"/>
    <cellStyle name="40% - Accent3 2 11 2" xfId="4325"/>
    <cellStyle name="40% - Accent3 2 11 2 2" xfId="19129"/>
    <cellStyle name="40% - Accent3 2 11 2 2 2" xfId="42236"/>
    <cellStyle name="40% - Accent3 2 11 2 3" xfId="42237"/>
    <cellStyle name="40% - Accent3 2 11 3" xfId="16778"/>
    <cellStyle name="40% - Accent3 2 11 3 2" xfId="42238"/>
    <cellStyle name="40% - Accent3 2 11 4" xfId="25328"/>
    <cellStyle name="40% - Accent3 2 11 4 2" xfId="42239"/>
    <cellStyle name="40% - Accent3 2 11 5" xfId="42240"/>
    <cellStyle name="40% - Accent3 2 12" xfId="1597"/>
    <cellStyle name="40% - Accent3 2 12 2" xfId="4326"/>
    <cellStyle name="40% - Accent3 2 12 2 2" xfId="19130"/>
    <cellStyle name="40% - Accent3 2 12 2 2 2" xfId="42241"/>
    <cellStyle name="40% - Accent3 2 12 2 3" xfId="42242"/>
    <cellStyle name="40% - Accent3 2 12 3" xfId="16779"/>
    <cellStyle name="40% - Accent3 2 12 3 2" xfId="42243"/>
    <cellStyle name="40% - Accent3 2 12 4" xfId="25329"/>
    <cellStyle name="40% - Accent3 2 12 4 2" xfId="42244"/>
    <cellStyle name="40% - Accent3 2 12 5" xfId="42245"/>
    <cellStyle name="40% - Accent3 2 13" xfId="1598"/>
    <cellStyle name="40% - Accent3 2 13 2" xfId="4327"/>
    <cellStyle name="40% - Accent3 2 13 2 2" xfId="19131"/>
    <cellStyle name="40% - Accent3 2 13 2 2 2" xfId="42246"/>
    <cellStyle name="40% - Accent3 2 13 2 3" xfId="42247"/>
    <cellStyle name="40% - Accent3 2 13 3" xfId="16780"/>
    <cellStyle name="40% - Accent3 2 13 3 2" xfId="42248"/>
    <cellStyle name="40% - Accent3 2 13 4" xfId="25330"/>
    <cellStyle name="40% - Accent3 2 13 4 2" xfId="42249"/>
    <cellStyle name="40% - Accent3 2 13 5" xfId="42250"/>
    <cellStyle name="40% - Accent3 2 14" xfId="430"/>
    <cellStyle name="40% - Accent3 2 14 2" xfId="3253"/>
    <cellStyle name="40% - Accent3 2 14 2 2" xfId="18057"/>
    <cellStyle name="40% - Accent3 2 14 2 2 2" xfId="42251"/>
    <cellStyle name="40% - Accent3 2 14 2 3" xfId="42252"/>
    <cellStyle name="40% - Accent3 2 14 3" xfId="15706"/>
    <cellStyle name="40% - Accent3 2 14 3 2" xfId="42253"/>
    <cellStyle name="40% - Accent3 2 14 4" xfId="24289"/>
    <cellStyle name="40% - Accent3 2 14 4 2" xfId="42254"/>
    <cellStyle name="40% - Accent3 2 14 5" xfId="42255"/>
    <cellStyle name="40% - Accent3 2 15" xfId="305"/>
    <cellStyle name="40% - Accent3 2 15 2" xfId="7703"/>
    <cellStyle name="40% - Accent3 2 15 2 2" xfId="22466"/>
    <cellStyle name="40% - Accent3 2 15 2 2 2" xfId="42256"/>
    <cellStyle name="40% - Accent3 2 15 2 3" xfId="42257"/>
    <cellStyle name="40% - Accent3 2 15 3" xfId="15586"/>
    <cellStyle name="40% - Accent3 2 15 3 2" xfId="42258"/>
    <cellStyle name="40% - Accent3 2 15 4" xfId="24200"/>
    <cellStyle name="40% - Accent3 2 15 4 2" xfId="42259"/>
    <cellStyle name="40% - Accent3 2 15 5" xfId="42260"/>
    <cellStyle name="40% - Accent3 2 16" xfId="3133"/>
    <cellStyle name="40% - Accent3 2 16 2" xfId="17937"/>
    <cellStyle name="40% - Accent3 2 16 2 2" xfId="42261"/>
    <cellStyle name="40% - Accent3 2 16 3" xfId="42262"/>
    <cellStyle name="40% - Accent3 2 17" xfId="15360"/>
    <cellStyle name="40% - Accent3 2 17 2" xfId="42263"/>
    <cellStyle name="40% - Accent3 2 18" xfId="23959"/>
    <cellStyle name="40% - Accent3 2 18 2" xfId="42264"/>
    <cellStyle name="40% - Accent3 2 19" xfId="42265"/>
    <cellStyle name="40% - Accent3 2 2" xfId="29"/>
    <cellStyle name="40% - Accent3 2 2 10" xfId="306"/>
    <cellStyle name="40% - Accent3 2 2 10 2" xfId="7704"/>
    <cellStyle name="40% - Accent3 2 2 10 2 2" xfId="22467"/>
    <cellStyle name="40% - Accent3 2 2 10 2 2 2" xfId="42266"/>
    <cellStyle name="40% - Accent3 2 2 10 2 3" xfId="42267"/>
    <cellStyle name="40% - Accent3 2 2 10 3" xfId="15587"/>
    <cellStyle name="40% - Accent3 2 2 10 3 2" xfId="42268"/>
    <cellStyle name="40% - Accent3 2 2 10 4" xfId="24201"/>
    <cellStyle name="40% - Accent3 2 2 10 4 2" xfId="42269"/>
    <cellStyle name="40% - Accent3 2 2 10 5" xfId="42270"/>
    <cellStyle name="40% - Accent3 2 2 11" xfId="3134"/>
    <cellStyle name="40% - Accent3 2 2 11 2" xfId="17938"/>
    <cellStyle name="40% - Accent3 2 2 11 2 2" xfId="42271"/>
    <cellStyle name="40% - Accent3 2 2 11 3" xfId="42272"/>
    <cellStyle name="40% - Accent3 2 2 12" xfId="15361"/>
    <cellStyle name="40% - Accent3 2 2 12 2" xfId="42273"/>
    <cellStyle name="40% - Accent3 2 2 13" xfId="23960"/>
    <cellStyle name="40% - Accent3 2 2 13 2" xfId="42274"/>
    <cellStyle name="40% - Accent3 2 2 14" xfId="42275"/>
    <cellStyle name="40% - Accent3 2 2 2" xfId="97"/>
    <cellStyle name="40% - Accent3 2 2 2 2" xfId="196"/>
    <cellStyle name="40% - Accent3 2 2 2 2 2" xfId="1600"/>
    <cellStyle name="40% - Accent3 2 2 2 2 2 2" xfId="4329"/>
    <cellStyle name="40% - Accent3 2 2 2 2 2 2 2" xfId="19133"/>
    <cellStyle name="40% - Accent3 2 2 2 2 2 2 2 2" xfId="42276"/>
    <cellStyle name="40% - Accent3 2 2 2 2 2 2 3" xfId="42277"/>
    <cellStyle name="40% - Accent3 2 2 2 2 2 3" xfId="16782"/>
    <cellStyle name="40% - Accent3 2 2 2 2 2 3 2" xfId="42278"/>
    <cellStyle name="40% - Accent3 2 2 2 2 2 4" xfId="25331"/>
    <cellStyle name="40% - Accent3 2 2 2 2 2 4 2" xfId="42279"/>
    <cellStyle name="40% - Accent3 2 2 2 2 2 5" xfId="42280"/>
    <cellStyle name="40% - Accent3 2 2 2 2 3" xfId="1599"/>
    <cellStyle name="40% - Accent3 2 2 2 2 3 2" xfId="16781"/>
    <cellStyle name="40% - Accent3 2 2 2 2 3 2 2" xfId="42281"/>
    <cellStyle name="40% - Accent3 2 2 2 2 3 3" xfId="42282"/>
    <cellStyle name="40% - Accent3 2 2 2 2 4" xfId="4328"/>
    <cellStyle name="40% - Accent3 2 2 2 2 4 2" xfId="19132"/>
    <cellStyle name="40% - Accent3 2 2 2 2 4 2 2" xfId="42283"/>
    <cellStyle name="40% - Accent3 2 2 2 2 4 3" xfId="42284"/>
    <cellStyle name="40% - Accent3 2 2 2 2 5" xfId="15513"/>
    <cellStyle name="40% - Accent3 2 2 2 2 5 2" xfId="42285"/>
    <cellStyle name="40% - Accent3 2 2 2 2 6" xfId="24116"/>
    <cellStyle name="40% - Accent3 2 2 2 2 6 2" xfId="42286"/>
    <cellStyle name="40% - Accent3 2 2 2 2 7" xfId="42287"/>
    <cellStyle name="40% - Accent3 2 2 2 3" xfId="1601"/>
    <cellStyle name="40% - Accent3 2 2 2 3 2" xfId="4330"/>
    <cellStyle name="40% - Accent3 2 2 2 3 2 2" xfId="19134"/>
    <cellStyle name="40% - Accent3 2 2 2 3 2 2 2" xfId="42288"/>
    <cellStyle name="40% - Accent3 2 2 2 3 2 3" xfId="42289"/>
    <cellStyle name="40% - Accent3 2 2 2 3 3" xfId="16783"/>
    <cellStyle name="40% - Accent3 2 2 2 3 3 2" xfId="42290"/>
    <cellStyle name="40% - Accent3 2 2 2 3 4" xfId="25332"/>
    <cellStyle name="40% - Accent3 2 2 2 3 4 2" xfId="42291"/>
    <cellStyle name="40% - Accent3 2 2 2 3 5" xfId="42292"/>
    <cellStyle name="40% - Accent3 2 2 2 4" xfId="485"/>
    <cellStyle name="40% - Accent3 2 2 2 4 2" xfId="3303"/>
    <cellStyle name="40% - Accent3 2 2 2 4 2 2" xfId="18107"/>
    <cellStyle name="40% - Accent3 2 2 2 4 2 2 2" xfId="42293"/>
    <cellStyle name="40% - Accent3 2 2 2 4 2 3" xfId="42294"/>
    <cellStyle name="40% - Accent3 2 2 2 4 3" xfId="15756"/>
    <cellStyle name="40% - Accent3 2 2 2 4 3 2" xfId="42295"/>
    <cellStyle name="40% - Accent3 2 2 2 4 4" xfId="24340"/>
    <cellStyle name="40% - Accent3 2 2 2 4 4 2" xfId="42296"/>
    <cellStyle name="40% - Accent3 2 2 2 4 5" xfId="42297"/>
    <cellStyle name="40% - Accent3 2 2 2 5" xfId="355"/>
    <cellStyle name="40% - Accent3 2 2 2 5 2" xfId="15636"/>
    <cellStyle name="40% - Accent3 2 2 2 5 2 2" xfId="42298"/>
    <cellStyle name="40% - Accent3 2 2 2 5 3" xfId="42299"/>
    <cellStyle name="40% - Accent3 2 2 2 6" xfId="3183"/>
    <cellStyle name="40% - Accent3 2 2 2 6 2" xfId="17987"/>
    <cellStyle name="40% - Accent3 2 2 2 6 2 2" xfId="42300"/>
    <cellStyle name="40% - Accent3 2 2 2 6 3" xfId="42301"/>
    <cellStyle name="40% - Accent3 2 2 2 7" xfId="15418"/>
    <cellStyle name="40% - Accent3 2 2 2 7 2" xfId="42302"/>
    <cellStyle name="40% - Accent3 2 2 2 8" xfId="24018"/>
    <cellStyle name="40% - Accent3 2 2 2 8 2" xfId="42303"/>
    <cellStyle name="40% - Accent3 2 2 2 9" xfId="42304"/>
    <cellStyle name="40% - Accent3 2 2 3" xfId="145"/>
    <cellStyle name="40% - Accent3 2 2 3 2" xfId="1603"/>
    <cellStyle name="40% - Accent3 2 2 3 2 2" xfId="1604"/>
    <cellStyle name="40% - Accent3 2 2 3 2 2 2" xfId="4333"/>
    <cellStyle name="40% - Accent3 2 2 3 2 2 2 2" xfId="19137"/>
    <cellStyle name="40% - Accent3 2 2 3 2 2 2 2 2" xfId="42305"/>
    <cellStyle name="40% - Accent3 2 2 3 2 2 2 3" xfId="42306"/>
    <cellStyle name="40% - Accent3 2 2 3 2 2 3" xfId="16786"/>
    <cellStyle name="40% - Accent3 2 2 3 2 2 3 2" xfId="42307"/>
    <cellStyle name="40% - Accent3 2 2 3 2 2 4" xfId="25334"/>
    <cellStyle name="40% - Accent3 2 2 3 2 2 4 2" xfId="42308"/>
    <cellStyle name="40% - Accent3 2 2 3 2 2 5" xfId="42309"/>
    <cellStyle name="40% - Accent3 2 2 3 2 3" xfId="4332"/>
    <cellStyle name="40% - Accent3 2 2 3 2 3 2" xfId="19136"/>
    <cellStyle name="40% - Accent3 2 2 3 2 3 2 2" xfId="42310"/>
    <cellStyle name="40% - Accent3 2 2 3 2 3 3" xfId="42311"/>
    <cellStyle name="40% - Accent3 2 2 3 2 4" xfId="16785"/>
    <cellStyle name="40% - Accent3 2 2 3 2 4 2" xfId="42312"/>
    <cellStyle name="40% - Accent3 2 2 3 2 5" xfId="25333"/>
    <cellStyle name="40% - Accent3 2 2 3 2 5 2" xfId="42313"/>
    <cellStyle name="40% - Accent3 2 2 3 2 6" xfId="42314"/>
    <cellStyle name="40% - Accent3 2 2 3 3" xfId="1605"/>
    <cellStyle name="40% - Accent3 2 2 3 3 2" xfId="4334"/>
    <cellStyle name="40% - Accent3 2 2 3 3 2 2" xfId="19138"/>
    <cellStyle name="40% - Accent3 2 2 3 3 2 2 2" xfId="42315"/>
    <cellStyle name="40% - Accent3 2 2 3 3 2 3" xfId="42316"/>
    <cellStyle name="40% - Accent3 2 2 3 3 3" xfId="16787"/>
    <cellStyle name="40% - Accent3 2 2 3 3 3 2" xfId="42317"/>
    <cellStyle name="40% - Accent3 2 2 3 3 4" xfId="25335"/>
    <cellStyle name="40% - Accent3 2 2 3 3 4 2" xfId="42318"/>
    <cellStyle name="40% - Accent3 2 2 3 3 5" xfId="42319"/>
    <cellStyle name="40% - Accent3 2 2 3 4" xfId="1602"/>
    <cellStyle name="40% - Accent3 2 2 3 4 2" xfId="16784"/>
    <cellStyle name="40% - Accent3 2 2 3 4 2 2" xfId="42320"/>
    <cellStyle name="40% - Accent3 2 2 3 4 3" xfId="42321"/>
    <cellStyle name="40% - Accent3 2 2 3 5" xfId="4331"/>
    <cellStyle name="40% - Accent3 2 2 3 5 2" xfId="19135"/>
    <cellStyle name="40% - Accent3 2 2 3 5 2 2" xfId="42322"/>
    <cellStyle name="40% - Accent3 2 2 3 5 3" xfId="42323"/>
    <cellStyle name="40% - Accent3 2 2 3 6" xfId="15464"/>
    <cellStyle name="40% - Accent3 2 2 3 6 2" xfId="42324"/>
    <cellStyle name="40% - Accent3 2 2 3 7" xfId="24066"/>
    <cellStyle name="40% - Accent3 2 2 3 7 2" xfId="42325"/>
    <cellStyle name="40% - Accent3 2 2 3 8" xfId="42326"/>
    <cellStyle name="40% - Accent3 2 2 4" xfId="1606"/>
    <cellStyle name="40% - Accent3 2 2 4 2" xfId="1607"/>
    <cellStyle name="40% - Accent3 2 2 4 2 2" xfId="4336"/>
    <cellStyle name="40% - Accent3 2 2 4 2 2 2" xfId="19140"/>
    <cellStyle name="40% - Accent3 2 2 4 2 2 2 2" xfId="42327"/>
    <cellStyle name="40% - Accent3 2 2 4 2 2 3" xfId="42328"/>
    <cellStyle name="40% - Accent3 2 2 4 2 3" xfId="16789"/>
    <cellStyle name="40% - Accent3 2 2 4 2 3 2" xfId="42329"/>
    <cellStyle name="40% - Accent3 2 2 4 2 4" xfId="25337"/>
    <cellStyle name="40% - Accent3 2 2 4 2 4 2" xfId="42330"/>
    <cellStyle name="40% - Accent3 2 2 4 2 5" xfId="42331"/>
    <cellStyle name="40% - Accent3 2 2 4 3" xfId="4335"/>
    <cellStyle name="40% - Accent3 2 2 4 3 2" xfId="19139"/>
    <cellStyle name="40% - Accent3 2 2 4 3 2 2" xfId="42332"/>
    <cellStyle name="40% - Accent3 2 2 4 3 3" xfId="42333"/>
    <cellStyle name="40% - Accent3 2 2 4 4" xfId="16788"/>
    <cellStyle name="40% - Accent3 2 2 4 4 2" xfId="42334"/>
    <cellStyle name="40% - Accent3 2 2 4 5" xfId="25336"/>
    <cellStyle name="40% - Accent3 2 2 4 5 2" xfId="42335"/>
    <cellStyle name="40% - Accent3 2 2 4 6" xfId="42336"/>
    <cellStyle name="40% - Accent3 2 2 5" xfId="1608"/>
    <cellStyle name="40% - Accent3 2 2 5 2" xfId="4337"/>
    <cellStyle name="40% - Accent3 2 2 5 2 2" xfId="19141"/>
    <cellStyle name="40% - Accent3 2 2 5 2 2 2" xfId="42337"/>
    <cellStyle name="40% - Accent3 2 2 5 2 3" xfId="42338"/>
    <cellStyle name="40% - Accent3 2 2 5 3" xfId="16790"/>
    <cellStyle name="40% - Accent3 2 2 5 3 2" xfId="42339"/>
    <cellStyle name="40% - Accent3 2 2 5 4" xfId="25338"/>
    <cellStyle name="40% - Accent3 2 2 5 4 2" xfId="42340"/>
    <cellStyle name="40% - Accent3 2 2 5 5" xfId="42341"/>
    <cellStyle name="40% - Accent3 2 2 6" xfId="1609"/>
    <cellStyle name="40% - Accent3 2 2 6 2" xfId="4338"/>
    <cellStyle name="40% - Accent3 2 2 6 2 2" xfId="19142"/>
    <cellStyle name="40% - Accent3 2 2 6 2 2 2" xfId="42342"/>
    <cellStyle name="40% - Accent3 2 2 6 2 3" xfId="42343"/>
    <cellStyle name="40% - Accent3 2 2 6 3" xfId="16791"/>
    <cellStyle name="40% - Accent3 2 2 6 3 2" xfId="42344"/>
    <cellStyle name="40% - Accent3 2 2 6 4" xfId="25339"/>
    <cellStyle name="40% - Accent3 2 2 6 4 2" xfId="42345"/>
    <cellStyle name="40% - Accent3 2 2 6 5" xfId="42346"/>
    <cellStyle name="40% - Accent3 2 2 7" xfId="1610"/>
    <cellStyle name="40% - Accent3 2 2 7 2" xfId="4339"/>
    <cellStyle name="40% - Accent3 2 2 7 2 2" xfId="19143"/>
    <cellStyle name="40% - Accent3 2 2 7 2 2 2" xfId="42347"/>
    <cellStyle name="40% - Accent3 2 2 7 2 3" xfId="42348"/>
    <cellStyle name="40% - Accent3 2 2 7 3" xfId="16792"/>
    <cellStyle name="40% - Accent3 2 2 7 3 2" xfId="42349"/>
    <cellStyle name="40% - Accent3 2 2 7 4" xfId="25340"/>
    <cellStyle name="40% - Accent3 2 2 7 4 2" xfId="42350"/>
    <cellStyle name="40% - Accent3 2 2 7 5" xfId="42351"/>
    <cellStyle name="40% - Accent3 2 2 8" xfId="1611"/>
    <cellStyle name="40% - Accent3 2 2 8 2" xfId="4340"/>
    <cellStyle name="40% - Accent3 2 2 8 2 2" xfId="19144"/>
    <cellStyle name="40% - Accent3 2 2 8 2 2 2" xfId="42352"/>
    <cellStyle name="40% - Accent3 2 2 8 2 3" xfId="42353"/>
    <cellStyle name="40% - Accent3 2 2 8 3" xfId="16793"/>
    <cellStyle name="40% - Accent3 2 2 8 3 2" xfId="42354"/>
    <cellStyle name="40% - Accent3 2 2 8 4" xfId="25341"/>
    <cellStyle name="40% - Accent3 2 2 8 4 2" xfId="42355"/>
    <cellStyle name="40% - Accent3 2 2 8 5" xfId="42356"/>
    <cellStyle name="40% - Accent3 2 2 9" xfId="431"/>
    <cellStyle name="40% - Accent3 2 2 9 2" xfId="3254"/>
    <cellStyle name="40% - Accent3 2 2 9 2 2" xfId="18058"/>
    <cellStyle name="40% - Accent3 2 2 9 2 2 2" xfId="42357"/>
    <cellStyle name="40% - Accent3 2 2 9 2 3" xfId="42358"/>
    <cellStyle name="40% - Accent3 2 2 9 3" xfId="15707"/>
    <cellStyle name="40% - Accent3 2 2 9 3 2" xfId="42359"/>
    <cellStyle name="40% - Accent3 2 2 9 4" xfId="24290"/>
    <cellStyle name="40% - Accent3 2 2 9 4 2" xfId="42360"/>
    <cellStyle name="40% - Accent3 2 2 9 5" xfId="42361"/>
    <cellStyle name="40% - Accent3 2 3" xfId="96"/>
    <cellStyle name="40% - Accent3 2 3 10" xfId="24017"/>
    <cellStyle name="40% - Accent3 2 3 10 2" xfId="42362"/>
    <cellStyle name="40% - Accent3 2 3 11" xfId="42363"/>
    <cellStyle name="40% - Accent3 2 3 2" xfId="195"/>
    <cellStyle name="40% - Accent3 2 3 2 2" xfId="1613"/>
    <cellStyle name="40% - Accent3 2 3 2 2 2" xfId="1614"/>
    <cellStyle name="40% - Accent3 2 3 2 2 2 2" xfId="4343"/>
    <cellStyle name="40% - Accent3 2 3 2 2 2 2 2" xfId="19147"/>
    <cellStyle name="40% - Accent3 2 3 2 2 2 2 2 2" xfId="42364"/>
    <cellStyle name="40% - Accent3 2 3 2 2 2 2 3" xfId="42365"/>
    <cellStyle name="40% - Accent3 2 3 2 2 2 3" xfId="16796"/>
    <cellStyle name="40% - Accent3 2 3 2 2 2 3 2" xfId="42366"/>
    <cellStyle name="40% - Accent3 2 3 2 2 2 4" xfId="25343"/>
    <cellStyle name="40% - Accent3 2 3 2 2 2 4 2" xfId="42367"/>
    <cellStyle name="40% - Accent3 2 3 2 2 2 5" xfId="42368"/>
    <cellStyle name="40% - Accent3 2 3 2 2 3" xfId="4342"/>
    <cellStyle name="40% - Accent3 2 3 2 2 3 2" xfId="19146"/>
    <cellStyle name="40% - Accent3 2 3 2 2 3 2 2" xfId="42369"/>
    <cellStyle name="40% - Accent3 2 3 2 2 3 3" xfId="42370"/>
    <cellStyle name="40% - Accent3 2 3 2 2 4" xfId="16795"/>
    <cellStyle name="40% - Accent3 2 3 2 2 4 2" xfId="42371"/>
    <cellStyle name="40% - Accent3 2 3 2 2 5" xfId="25342"/>
    <cellStyle name="40% - Accent3 2 3 2 2 5 2" xfId="42372"/>
    <cellStyle name="40% - Accent3 2 3 2 2 6" xfId="42373"/>
    <cellStyle name="40% - Accent3 2 3 2 3" xfId="1615"/>
    <cellStyle name="40% - Accent3 2 3 2 3 2" xfId="4344"/>
    <cellStyle name="40% - Accent3 2 3 2 3 2 2" xfId="19148"/>
    <cellStyle name="40% - Accent3 2 3 2 3 2 2 2" xfId="42374"/>
    <cellStyle name="40% - Accent3 2 3 2 3 2 3" xfId="42375"/>
    <cellStyle name="40% - Accent3 2 3 2 3 3" xfId="16797"/>
    <cellStyle name="40% - Accent3 2 3 2 3 3 2" xfId="42376"/>
    <cellStyle name="40% - Accent3 2 3 2 3 4" xfId="25344"/>
    <cellStyle name="40% - Accent3 2 3 2 3 4 2" xfId="42377"/>
    <cellStyle name="40% - Accent3 2 3 2 3 5" xfId="42378"/>
    <cellStyle name="40% - Accent3 2 3 2 4" xfId="1612"/>
    <cellStyle name="40% - Accent3 2 3 2 4 2" xfId="16794"/>
    <cellStyle name="40% - Accent3 2 3 2 4 2 2" xfId="42379"/>
    <cellStyle name="40% - Accent3 2 3 2 4 3" xfId="42380"/>
    <cellStyle name="40% - Accent3 2 3 2 5" xfId="4341"/>
    <cellStyle name="40% - Accent3 2 3 2 5 2" xfId="19145"/>
    <cellStyle name="40% - Accent3 2 3 2 5 2 2" xfId="42381"/>
    <cellStyle name="40% - Accent3 2 3 2 5 3" xfId="42382"/>
    <cellStyle name="40% - Accent3 2 3 2 6" xfId="15512"/>
    <cellStyle name="40% - Accent3 2 3 2 6 2" xfId="42383"/>
    <cellStyle name="40% - Accent3 2 3 2 7" xfId="24115"/>
    <cellStyle name="40% - Accent3 2 3 2 7 2" xfId="42384"/>
    <cellStyle name="40% - Accent3 2 3 2 8" xfId="42385"/>
    <cellStyle name="40% - Accent3 2 3 3" xfId="1616"/>
    <cellStyle name="40% - Accent3 2 3 3 2" xfId="1617"/>
    <cellStyle name="40% - Accent3 2 3 3 2 2" xfId="1618"/>
    <cellStyle name="40% - Accent3 2 3 3 2 2 2" xfId="4347"/>
    <cellStyle name="40% - Accent3 2 3 3 2 2 2 2" xfId="19151"/>
    <cellStyle name="40% - Accent3 2 3 3 2 2 2 2 2" xfId="42386"/>
    <cellStyle name="40% - Accent3 2 3 3 2 2 2 3" xfId="42387"/>
    <cellStyle name="40% - Accent3 2 3 3 2 2 3" xfId="16800"/>
    <cellStyle name="40% - Accent3 2 3 3 2 2 3 2" xfId="42388"/>
    <cellStyle name="40% - Accent3 2 3 3 2 2 4" xfId="25347"/>
    <cellStyle name="40% - Accent3 2 3 3 2 2 4 2" xfId="42389"/>
    <cellStyle name="40% - Accent3 2 3 3 2 2 5" xfId="42390"/>
    <cellStyle name="40% - Accent3 2 3 3 2 3" xfId="4346"/>
    <cellStyle name="40% - Accent3 2 3 3 2 3 2" xfId="19150"/>
    <cellStyle name="40% - Accent3 2 3 3 2 3 2 2" xfId="42391"/>
    <cellStyle name="40% - Accent3 2 3 3 2 3 3" xfId="42392"/>
    <cellStyle name="40% - Accent3 2 3 3 2 4" xfId="16799"/>
    <cellStyle name="40% - Accent3 2 3 3 2 4 2" xfId="42393"/>
    <cellStyle name="40% - Accent3 2 3 3 2 5" xfId="25346"/>
    <cellStyle name="40% - Accent3 2 3 3 2 5 2" xfId="42394"/>
    <cellStyle name="40% - Accent3 2 3 3 2 6" xfId="42395"/>
    <cellStyle name="40% - Accent3 2 3 3 3" xfId="1619"/>
    <cellStyle name="40% - Accent3 2 3 3 3 2" xfId="4348"/>
    <cellStyle name="40% - Accent3 2 3 3 3 2 2" xfId="19152"/>
    <cellStyle name="40% - Accent3 2 3 3 3 2 2 2" xfId="42396"/>
    <cellStyle name="40% - Accent3 2 3 3 3 2 3" xfId="42397"/>
    <cellStyle name="40% - Accent3 2 3 3 3 3" xfId="16801"/>
    <cellStyle name="40% - Accent3 2 3 3 3 3 2" xfId="42398"/>
    <cellStyle name="40% - Accent3 2 3 3 3 4" xfId="25348"/>
    <cellStyle name="40% - Accent3 2 3 3 3 4 2" xfId="42399"/>
    <cellStyle name="40% - Accent3 2 3 3 3 5" xfId="42400"/>
    <cellStyle name="40% - Accent3 2 3 3 4" xfId="4345"/>
    <cellStyle name="40% - Accent3 2 3 3 4 2" xfId="19149"/>
    <cellStyle name="40% - Accent3 2 3 3 4 2 2" xfId="42401"/>
    <cellStyle name="40% - Accent3 2 3 3 4 3" xfId="42402"/>
    <cellStyle name="40% - Accent3 2 3 3 5" xfId="16798"/>
    <cellStyle name="40% - Accent3 2 3 3 5 2" xfId="42403"/>
    <cellStyle name="40% - Accent3 2 3 3 6" xfId="25345"/>
    <cellStyle name="40% - Accent3 2 3 3 6 2" xfId="42404"/>
    <cellStyle name="40% - Accent3 2 3 3 7" xfId="42405"/>
    <cellStyle name="40% - Accent3 2 3 4" xfId="1620"/>
    <cellStyle name="40% - Accent3 2 3 4 2" xfId="1621"/>
    <cellStyle name="40% - Accent3 2 3 4 2 2" xfId="4350"/>
    <cellStyle name="40% - Accent3 2 3 4 2 2 2" xfId="19154"/>
    <cellStyle name="40% - Accent3 2 3 4 2 2 2 2" xfId="42406"/>
    <cellStyle name="40% - Accent3 2 3 4 2 2 3" xfId="42407"/>
    <cellStyle name="40% - Accent3 2 3 4 2 3" xfId="16803"/>
    <cellStyle name="40% - Accent3 2 3 4 2 3 2" xfId="42408"/>
    <cellStyle name="40% - Accent3 2 3 4 2 4" xfId="25350"/>
    <cellStyle name="40% - Accent3 2 3 4 2 4 2" xfId="42409"/>
    <cellStyle name="40% - Accent3 2 3 4 2 5" xfId="42410"/>
    <cellStyle name="40% - Accent3 2 3 4 3" xfId="4349"/>
    <cellStyle name="40% - Accent3 2 3 4 3 2" xfId="19153"/>
    <cellStyle name="40% - Accent3 2 3 4 3 2 2" xfId="42411"/>
    <cellStyle name="40% - Accent3 2 3 4 3 3" xfId="42412"/>
    <cellStyle name="40% - Accent3 2 3 4 4" xfId="16802"/>
    <cellStyle name="40% - Accent3 2 3 4 4 2" xfId="42413"/>
    <cellStyle name="40% - Accent3 2 3 4 5" xfId="25349"/>
    <cellStyle name="40% - Accent3 2 3 4 5 2" xfId="42414"/>
    <cellStyle name="40% - Accent3 2 3 4 6" xfId="42415"/>
    <cellStyle name="40% - Accent3 2 3 5" xfId="1622"/>
    <cellStyle name="40% - Accent3 2 3 5 2" xfId="4351"/>
    <cellStyle name="40% - Accent3 2 3 5 2 2" xfId="19155"/>
    <cellStyle name="40% - Accent3 2 3 5 2 2 2" xfId="42416"/>
    <cellStyle name="40% - Accent3 2 3 5 2 3" xfId="42417"/>
    <cellStyle name="40% - Accent3 2 3 5 3" xfId="16804"/>
    <cellStyle name="40% - Accent3 2 3 5 3 2" xfId="42418"/>
    <cellStyle name="40% - Accent3 2 3 5 4" xfId="25351"/>
    <cellStyle name="40% - Accent3 2 3 5 4 2" xfId="42419"/>
    <cellStyle name="40% - Accent3 2 3 5 5" xfId="42420"/>
    <cellStyle name="40% - Accent3 2 3 6" xfId="484"/>
    <cellStyle name="40% - Accent3 2 3 6 2" xfId="3302"/>
    <cellStyle name="40% - Accent3 2 3 6 2 2" xfId="18106"/>
    <cellStyle name="40% - Accent3 2 3 6 2 2 2" xfId="42421"/>
    <cellStyle name="40% - Accent3 2 3 6 2 3" xfId="42422"/>
    <cellStyle name="40% - Accent3 2 3 6 3" xfId="15755"/>
    <cellStyle name="40% - Accent3 2 3 6 3 2" xfId="42423"/>
    <cellStyle name="40% - Accent3 2 3 6 4" xfId="24339"/>
    <cellStyle name="40% - Accent3 2 3 6 4 2" xfId="42424"/>
    <cellStyle name="40% - Accent3 2 3 6 5" xfId="42425"/>
    <cellStyle name="40% - Accent3 2 3 7" xfId="354"/>
    <cellStyle name="40% - Accent3 2 3 7 2" xfId="7705"/>
    <cellStyle name="40% - Accent3 2 3 7 2 2" xfId="22468"/>
    <cellStyle name="40% - Accent3 2 3 7 2 2 2" xfId="42426"/>
    <cellStyle name="40% - Accent3 2 3 7 2 3" xfId="42427"/>
    <cellStyle name="40% - Accent3 2 3 7 3" xfId="15635"/>
    <cellStyle name="40% - Accent3 2 3 7 3 2" xfId="42428"/>
    <cellStyle name="40% - Accent3 2 3 7 4" xfId="24232"/>
    <cellStyle name="40% - Accent3 2 3 7 4 2" xfId="42429"/>
    <cellStyle name="40% - Accent3 2 3 7 5" xfId="42430"/>
    <cellStyle name="40% - Accent3 2 3 8" xfId="3182"/>
    <cellStyle name="40% - Accent3 2 3 8 2" xfId="17986"/>
    <cellStyle name="40% - Accent3 2 3 8 2 2" xfId="42431"/>
    <cellStyle name="40% - Accent3 2 3 8 3" xfId="42432"/>
    <cellStyle name="40% - Accent3 2 3 9" xfId="15417"/>
    <cellStyle name="40% - Accent3 2 3 9 2" xfId="42433"/>
    <cellStyle name="40% - Accent3 2 4" xfId="144"/>
    <cellStyle name="40% - Accent3 2 4 2" xfId="1624"/>
    <cellStyle name="40% - Accent3 2 4 2 2" xfId="1625"/>
    <cellStyle name="40% - Accent3 2 4 2 2 2" xfId="4354"/>
    <cellStyle name="40% - Accent3 2 4 2 2 2 2" xfId="19158"/>
    <cellStyle name="40% - Accent3 2 4 2 2 2 2 2" xfId="42434"/>
    <cellStyle name="40% - Accent3 2 4 2 2 2 3" xfId="42435"/>
    <cellStyle name="40% - Accent3 2 4 2 2 3" xfId="16807"/>
    <cellStyle name="40% - Accent3 2 4 2 2 3 2" xfId="42436"/>
    <cellStyle name="40% - Accent3 2 4 2 2 4" xfId="25354"/>
    <cellStyle name="40% - Accent3 2 4 2 2 4 2" xfId="42437"/>
    <cellStyle name="40% - Accent3 2 4 2 2 5" xfId="42438"/>
    <cellStyle name="40% - Accent3 2 4 2 3" xfId="4353"/>
    <cellStyle name="40% - Accent3 2 4 2 3 2" xfId="19157"/>
    <cellStyle name="40% - Accent3 2 4 2 3 2 2" xfId="42439"/>
    <cellStyle name="40% - Accent3 2 4 2 3 3" xfId="42440"/>
    <cellStyle name="40% - Accent3 2 4 2 4" xfId="16806"/>
    <cellStyle name="40% - Accent3 2 4 2 4 2" xfId="42441"/>
    <cellStyle name="40% - Accent3 2 4 2 5" xfId="25353"/>
    <cellStyle name="40% - Accent3 2 4 2 5 2" xfId="42442"/>
    <cellStyle name="40% - Accent3 2 4 2 6" xfId="42443"/>
    <cellStyle name="40% - Accent3 2 4 3" xfId="1626"/>
    <cellStyle name="40% - Accent3 2 4 3 2" xfId="4355"/>
    <cellStyle name="40% - Accent3 2 4 3 2 2" xfId="19159"/>
    <cellStyle name="40% - Accent3 2 4 3 2 2 2" xfId="42444"/>
    <cellStyle name="40% - Accent3 2 4 3 2 3" xfId="42445"/>
    <cellStyle name="40% - Accent3 2 4 3 3" xfId="16808"/>
    <cellStyle name="40% - Accent3 2 4 3 3 2" xfId="42446"/>
    <cellStyle name="40% - Accent3 2 4 3 4" xfId="25355"/>
    <cellStyle name="40% - Accent3 2 4 3 4 2" xfId="42447"/>
    <cellStyle name="40% - Accent3 2 4 3 5" xfId="42448"/>
    <cellStyle name="40% - Accent3 2 4 4" xfId="1623"/>
    <cellStyle name="40% - Accent3 2 4 4 2" xfId="7706"/>
    <cellStyle name="40% - Accent3 2 4 4 3" xfId="16805"/>
    <cellStyle name="40% - Accent3 2 4 4 3 2" xfId="42449"/>
    <cellStyle name="40% - Accent3 2 4 4 4" xfId="25352"/>
    <cellStyle name="40% - Accent3 2 4 4 4 2" xfId="42450"/>
    <cellStyle name="40% - Accent3 2 4 5" xfId="4352"/>
    <cellStyle name="40% - Accent3 2 4 5 2" xfId="19156"/>
    <cellStyle name="40% - Accent3 2 4 5 2 2" xfId="42451"/>
    <cellStyle name="40% - Accent3 2 4 5 3" xfId="42452"/>
    <cellStyle name="40% - Accent3 2 4 6" xfId="15463"/>
    <cellStyle name="40% - Accent3 2 4 6 2" xfId="42453"/>
    <cellStyle name="40% - Accent3 2 4 7" xfId="24065"/>
    <cellStyle name="40% - Accent3 2 4 7 2" xfId="42454"/>
    <cellStyle name="40% - Accent3 2 4 8" xfId="42455"/>
    <cellStyle name="40% - Accent3 2 5" xfId="1627"/>
    <cellStyle name="40% - Accent3 2 5 2" xfId="1628"/>
    <cellStyle name="40% - Accent3 2 5 2 2" xfId="1629"/>
    <cellStyle name="40% - Accent3 2 5 2 2 2" xfId="4358"/>
    <cellStyle name="40% - Accent3 2 5 2 2 2 2" xfId="19162"/>
    <cellStyle name="40% - Accent3 2 5 2 2 2 2 2" xfId="42456"/>
    <cellStyle name="40% - Accent3 2 5 2 2 2 3" xfId="42457"/>
    <cellStyle name="40% - Accent3 2 5 2 2 3" xfId="16811"/>
    <cellStyle name="40% - Accent3 2 5 2 2 3 2" xfId="42458"/>
    <cellStyle name="40% - Accent3 2 5 2 2 4" xfId="25358"/>
    <cellStyle name="40% - Accent3 2 5 2 2 4 2" xfId="42459"/>
    <cellStyle name="40% - Accent3 2 5 2 2 5" xfId="42460"/>
    <cellStyle name="40% - Accent3 2 5 2 3" xfId="4357"/>
    <cellStyle name="40% - Accent3 2 5 2 3 2" xfId="19161"/>
    <cellStyle name="40% - Accent3 2 5 2 3 2 2" xfId="42461"/>
    <cellStyle name="40% - Accent3 2 5 2 3 3" xfId="42462"/>
    <cellStyle name="40% - Accent3 2 5 2 4" xfId="16810"/>
    <cellStyle name="40% - Accent3 2 5 2 4 2" xfId="42463"/>
    <cellStyle name="40% - Accent3 2 5 2 5" xfId="25357"/>
    <cellStyle name="40% - Accent3 2 5 2 5 2" xfId="42464"/>
    <cellStyle name="40% - Accent3 2 5 2 6" xfId="42465"/>
    <cellStyle name="40% - Accent3 2 5 3" xfId="1630"/>
    <cellStyle name="40% - Accent3 2 5 3 2" xfId="4359"/>
    <cellStyle name="40% - Accent3 2 5 3 2 2" xfId="19163"/>
    <cellStyle name="40% - Accent3 2 5 3 2 2 2" xfId="42466"/>
    <cellStyle name="40% - Accent3 2 5 3 2 3" xfId="42467"/>
    <cellStyle name="40% - Accent3 2 5 3 3" xfId="16812"/>
    <cellStyle name="40% - Accent3 2 5 3 3 2" xfId="42468"/>
    <cellStyle name="40% - Accent3 2 5 3 4" xfId="25359"/>
    <cellStyle name="40% - Accent3 2 5 3 4 2" xfId="42469"/>
    <cellStyle name="40% - Accent3 2 5 3 5" xfId="42470"/>
    <cellStyle name="40% - Accent3 2 5 4" xfId="4356"/>
    <cellStyle name="40% - Accent3 2 5 4 2" xfId="19160"/>
    <cellStyle name="40% - Accent3 2 5 4 2 2" xfId="42471"/>
    <cellStyle name="40% - Accent3 2 5 4 3" xfId="42472"/>
    <cellStyle name="40% - Accent3 2 5 5" xfId="16809"/>
    <cellStyle name="40% - Accent3 2 5 5 2" xfId="42473"/>
    <cellStyle name="40% - Accent3 2 5 6" xfId="25356"/>
    <cellStyle name="40% - Accent3 2 5 6 2" xfId="42474"/>
    <cellStyle name="40% - Accent3 2 5 7" xfId="42475"/>
    <cellStyle name="40% - Accent3 2 6" xfId="1631"/>
    <cellStyle name="40% - Accent3 2 6 2" xfId="1632"/>
    <cellStyle name="40% - Accent3 2 6 2 2" xfId="1633"/>
    <cellStyle name="40% - Accent3 2 6 2 2 2" xfId="4362"/>
    <cellStyle name="40% - Accent3 2 6 2 2 2 2" xfId="19166"/>
    <cellStyle name="40% - Accent3 2 6 2 2 2 2 2" xfId="42476"/>
    <cellStyle name="40% - Accent3 2 6 2 2 2 3" xfId="42477"/>
    <cellStyle name="40% - Accent3 2 6 2 2 3" xfId="16815"/>
    <cellStyle name="40% - Accent3 2 6 2 2 3 2" xfId="42478"/>
    <cellStyle name="40% - Accent3 2 6 2 2 4" xfId="25362"/>
    <cellStyle name="40% - Accent3 2 6 2 2 4 2" xfId="42479"/>
    <cellStyle name="40% - Accent3 2 6 2 2 5" xfId="42480"/>
    <cellStyle name="40% - Accent3 2 6 2 3" xfId="4361"/>
    <cellStyle name="40% - Accent3 2 6 2 3 2" xfId="19165"/>
    <cellStyle name="40% - Accent3 2 6 2 3 2 2" xfId="42481"/>
    <cellStyle name="40% - Accent3 2 6 2 3 3" xfId="42482"/>
    <cellStyle name="40% - Accent3 2 6 2 4" xfId="16814"/>
    <cellStyle name="40% - Accent3 2 6 2 4 2" xfId="42483"/>
    <cellStyle name="40% - Accent3 2 6 2 5" xfId="25361"/>
    <cellStyle name="40% - Accent3 2 6 2 5 2" xfId="42484"/>
    <cellStyle name="40% - Accent3 2 6 2 6" xfId="42485"/>
    <cellStyle name="40% - Accent3 2 6 3" xfId="1634"/>
    <cellStyle name="40% - Accent3 2 6 3 2" xfId="4363"/>
    <cellStyle name="40% - Accent3 2 6 3 2 2" xfId="19167"/>
    <cellStyle name="40% - Accent3 2 6 3 2 2 2" xfId="42486"/>
    <cellStyle name="40% - Accent3 2 6 3 2 3" xfId="42487"/>
    <cellStyle name="40% - Accent3 2 6 3 3" xfId="16816"/>
    <cellStyle name="40% - Accent3 2 6 3 3 2" xfId="42488"/>
    <cellStyle name="40% - Accent3 2 6 3 4" xfId="25363"/>
    <cellStyle name="40% - Accent3 2 6 3 4 2" xfId="42489"/>
    <cellStyle name="40% - Accent3 2 6 3 5" xfId="42490"/>
    <cellStyle name="40% - Accent3 2 6 4" xfId="4360"/>
    <cellStyle name="40% - Accent3 2 6 4 2" xfId="19164"/>
    <cellStyle name="40% - Accent3 2 6 4 2 2" xfId="42491"/>
    <cellStyle name="40% - Accent3 2 6 4 3" xfId="42492"/>
    <cellStyle name="40% - Accent3 2 6 5" xfId="16813"/>
    <cellStyle name="40% - Accent3 2 6 5 2" xfId="42493"/>
    <cellStyle name="40% - Accent3 2 6 6" xfId="25360"/>
    <cellStyle name="40% - Accent3 2 6 6 2" xfId="42494"/>
    <cellStyle name="40% - Accent3 2 6 7" xfId="42495"/>
    <cellStyle name="40% - Accent3 2 7" xfId="1635"/>
    <cellStyle name="40% - Accent3 2 7 2" xfId="1636"/>
    <cellStyle name="40% - Accent3 2 7 2 2" xfId="4365"/>
    <cellStyle name="40% - Accent3 2 7 2 2 2" xfId="19169"/>
    <cellStyle name="40% - Accent3 2 7 2 2 2 2" xfId="42496"/>
    <cellStyle name="40% - Accent3 2 7 2 2 3" xfId="42497"/>
    <cellStyle name="40% - Accent3 2 7 2 3" xfId="16818"/>
    <cellStyle name="40% - Accent3 2 7 2 3 2" xfId="42498"/>
    <cellStyle name="40% - Accent3 2 7 2 4" xfId="25365"/>
    <cellStyle name="40% - Accent3 2 7 2 4 2" xfId="42499"/>
    <cellStyle name="40% - Accent3 2 7 2 5" xfId="42500"/>
    <cellStyle name="40% - Accent3 2 7 3" xfId="4364"/>
    <cellStyle name="40% - Accent3 2 7 3 2" xfId="19168"/>
    <cellStyle name="40% - Accent3 2 7 3 2 2" xfId="42501"/>
    <cellStyle name="40% - Accent3 2 7 3 3" xfId="42502"/>
    <cellStyle name="40% - Accent3 2 7 4" xfId="16817"/>
    <cellStyle name="40% - Accent3 2 7 4 2" xfId="42503"/>
    <cellStyle name="40% - Accent3 2 7 5" xfId="25364"/>
    <cellStyle name="40% - Accent3 2 7 5 2" xfId="42504"/>
    <cellStyle name="40% - Accent3 2 7 6" xfId="42505"/>
    <cellStyle name="40% - Accent3 2 8" xfId="1637"/>
    <cellStyle name="40% - Accent3 2 8 2" xfId="4366"/>
    <cellStyle name="40% - Accent3 2 8 2 2" xfId="19170"/>
    <cellStyle name="40% - Accent3 2 8 2 2 2" xfId="42506"/>
    <cellStyle name="40% - Accent3 2 8 2 3" xfId="42507"/>
    <cellStyle name="40% - Accent3 2 8 3" xfId="16819"/>
    <cellStyle name="40% - Accent3 2 8 3 2" xfId="42508"/>
    <cellStyle name="40% - Accent3 2 8 4" xfId="25366"/>
    <cellStyle name="40% - Accent3 2 8 4 2" xfId="42509"/>
    <cellStyle name="40% - Accent3 2 8 5" xfId="42510"/>
    <cellStyle name="40% - Accent3 2 9" xfId="1638"/>
    <cellStyle name="40% - Accent3 2 9 2" xfId="4367"/>
    <cellStyle name="40% - Accent3 2 9 2 2" xfId="19171"/>
    <cellStyle name="40% - Accent3 2 9 2 2 2" xfId="42511"/>
    <cellStyle name="40% - Accent3 2 9 2 3" xfId="42512"/>
    <cellStyle name="40% - Accent3 2 9 3" xfId="16820"/>
    <cellStyle name="40% - Accent3 2 9 3 2" xfId="42513"/>
    <cellStyle name="40% - Accent3 2 9 4" xfId="25367"/>
    <cellStyle name="40% - Accent3 2 9 4 2" xfId="42514"/>
    <cellStyle name="40% - Accent3 2 9 5" xfId="42515"/>
    <cellStyle name="40% - Accent3 20" xfId="1639"/>
    <cellStyle name="40% - Accent3 20 2" xfId="7707"/>
    <cellStyle name="40% - Accent3 20 2 2" xfId="22469"/>
    <cellStyle name="40% - Accent3 20 2 2 2" xfId="42516"/>
    <cellStyle name="40% - Accent3 20 2 3" xfId="28605"/>
    <cellStyle name="40% - Accent3 20 2 3 2" xfId="42517"/>
    <cellStyle name="40% - Accent3 20 2 4" xfId="42518"/>
    <cellStyle name="40% - Accent3 20 3" xfId="4368"/>
    <cellStyle name="40% - Accent3 20 3 2" xfId="19172"/>
    <cellStyle name="40% - Accent3 20 3 2 2" xfId="42519"/>
    <cellStyle name="40% - Accent3 20 3 3" xfId="42520"/>
    <cellStyle name="40% - Accent3 20 4" xfId="16821"/>
    <cellStyle name="40% - Accent3 20 4 2" xfId="42521"/>
    <cellStyle name="40% - Accent3 20 5" xfId="25368"/>
    <cellStyle name="40% - Accent3 20 5 2" xfId="42522"/>
    <cellStyle name="40% - Accent3 20 6" xfId="42523"/>
    <cellStyle name="40% - Accent3 200" xfId="7708"/>
    <cellStyle name="40% - Accent3 200 2" xfId="22470"/>
    <cellStyle name="40% - Accent3 200 2 2" xfId="42524"/>
    <cellStyle name="40% - Accent3 200 3" xfId="28606"/>
    <cellStyle name="40% - Accent3 200 3 2" xfId="42525"/>
    <cellStyle name="40% - Accent3 200 4" xfId="42526"/>
    <cellStyle name="40% - Accent3 201" xfId="7709"/>
    <cellStyle name="40% - Accent3 201 2" xfId="22471"/>
    <cellStyle name="40% - Accent3 201 2 2" xfId="42527"/>
    <cellStyle name="40% - Accent3 201 3" xfId="28607"/>
    <cellStyle name="40% - Accent3 201 3 2" xfId="42528"/>
    <cellStyle name="40% - Accent3 201 4" xfId="42529"/>
    <cellStyle name="40% - Accent3 202" xfId="7710"/>
    <cellStyle name="40% - Accent3 202 2" xfId="22472"/>
    <cellStyle name="40% - Accent3 202 2 2" xfId="42530"/>
    <cellStyle name="40% - Accent3 202 3" xfId="28608"/>
    <cellStyle name="40% - Accent3 202 3 2" xfId="42531"/>
    <cellStyle name="40% - Accent3 202 4" xfId="42532"/>
    <cellStyle name="40% - Accent3 203" xfId="7711"/>
    <cellStyle name="40% - Accent3 203 2" xfId="22473"/>
    <cellStyle name="40% - Accent3 203 2 2" xfId="42533"/>
    <cellStyle name="40% - Accent3 203 3" xfId="28609"/>
    <cellStyle name="40% - Accent3 203 3 2" xfId="42534"/>
    <cellStyle name="40% - Accent3 203 4" xfId="42535"/>
    <cellStyle name="40% - Accent3 204" xfId="7712"/>
    <cellStyle name="40% - Accent3 204 2" xfId="22474"/>
    <cellStyle name="40% - Accent3 204 2 2" xfId="42536"/>
    <cellStyle name="40% - Accent3 204 3" xfId="28610"/>
    <cellStyle name="40% - Accent3 204 3 2" xfId="42537"/>
    <cellStyle name="40% - Accent3 204 4" xfId="42538"/>
    <cellStyle name="40% - Accent3 205" xfId="7713"/>
    <cellStyle name="40% - Accent3 205 2" xfId="22475"/>
    <cellStyle name="40% - Accent3 205 2 2" xfId="42539"/>
    <cellStyle name="40% - Accent3 205 3" xfId="28611"/>
    <cellStyle name="40% - Accent3 205 3 2" xfId="42540"/>
    <cellStyle name="40% - Accent3 205 4" xfId="42541"/>
    <cellStyle name="40% - Accent3 206" xfId="7714"/>
    <cellStyle name="40% - Accent3 206 2" xfId="22476"/>
    <cellStyle name="40% - Accent3 206 2 2" xfId="42542"/>
    <cellStyle name="40% - Accent3 206 3" xfId="28612"/>
    <cellStyle name="40% - Accent3 206 3 2" xfId="42543"/>
    <cellStyle name="40% - Accent3 206 4" xfId="42544"/>
    <cellStyle name="40% - Accent3 207" xfId="7715"/>
    <cellStyle name="40% - Accent3 207 2" xfId="22477"/>
    <cellStyle name="40% - Accent3 207 2 2" xfId="42545"/>
    <cellStyle name="40% - Accent3 207 3" xfId="28613"/>
    <cellStyle name="40% - Accent3 207 3 2" xfId="42546"/>
    <cellStyle name="40% - Accent3 207 4" xfId="42547"/>
    <cellStyle name="40% - Accent3 208" xfId="7716"/>
    <cellStyle name="40% - Accent3 208 2" xfId="22478"/>
    <cellStyle name="40% - Accent3 208 2 2" xfId="42548"/>
    <cellStyle name="40% - Accent3 208 3" xfId="28614"/>
    <cellStyle name="40% - Accent3 208 3 2" xfId="42549"/>
    <cellStyle name="40% - Accent3 208 4" xfId="42550"/>
    <cellStyle name="40% - Accent3 209" xfId="7717"/>
    <cellStyle name="40% - Accent3 209 2" xfId="22479"/>
    <cellStyle name="40% - Accent3 209 2 2" xfId="42551"/>
    <cellStyle name="40% - Accent3 209 3" xfId="28615"/>
    <cellStyle name="40% - Accent3 209 3 2" xfId="42552"/>
    <cellStyle name="40% - Accent3 209 4" xfId="42553"/>
    <cellStyle name="40% - Accent3 21" xfId="1640"/>
    <cellStyle name="40% - Accent3 21 2" xfId="7718"/>
    <cellStyle name="40% - Accent3 21 2 2" xfId="22480"/>
    <cellStyle name="40% - Accent3 21 2 2 2" xfId="42554"/>
    <cellStyle name="40% - Accent3 21 2 3" xfId="28616"/>
    <cellStyle name="40% - Accent3 21 2 3 2" xfId="42555"/>
    <cellStyle name="40% - Accent3 21 2 4" xfId="42556"/>
    <cellStyle name="40% - Accent3 21 3" xfId="4369"/>
    <cellStyle name="40% - Accent3 21 3 2" xfId="19173"/>
    <cellStyle name="40% - Accent3 21 3 2 2" xfId="42557"/>
    <cellStyle name="40% - Accent3 21 3 3" xfId="42558"/>
    <cellStyle name="40% - Accent3 21 4" xfId="16822"/>
    <cellStyle name="40% - Accent3 21 4 2" xfId="42559"/>
    <cellStyle name="40% - Accent3 21 5" xfId="25369"/>
    <cellStyle name="40% - Accent3 21 5 2" xfId="42560"/>
    <cellStyle name="40% - Accent3 21 6" xfId="42561"/>
    <cellStyle name="40% - Accent3 210" xfId="7719"/>
    <cellStyle name="40% - Accent3 210 2" xfId="22481"/>
    <cellStyle name="40% - Accent3 210 2 2" xfId="42562"/>
    <cellStyle name="40% - Accent3 210 3" xfId="28617"/>
    <cellStyle name="40% - Accent3 210 3 2" xfId="42563"/>
    <cellStyle name="40% - Accent3 210 4" xfId="42564"/>
    <cellStyle name="40% - Accent3 211" xfId="7720"/>
    <cellStyle name="40% - Accent3 211 2" xfId="22482"/>
    <cellStyle name="40% - Accent3 211 2 2" xfId="42565"/>
    <cellStyle name="40% - Accent3 211 3" xfId="28618"/>
    <cellStyle name="40% - Accent3 211 3 2" xfId="42566"/>
    <cellStyle name="40% - Accent3 211 4" xfId="42567"/>
    <cellStyle name="40% - Accent3 212" xfId="7721"/>
    <cellStyle name="40% - Accent3 212 2" xfId="22483"/>
    <cellStyle name="40% - Accent3 212 2 2" xfId="42568"/>
    <cellStyle name="40% - Accent3 212 3" xfId="28619"/>
    <cellStyle name="40% - Accent3 212 3 2" xfId="42569"/>
    <cellStyle name="40% - Accent3 212 4" xfId="42570"/>
    <cellStyle name="40% - Accent3 213" xfId="7722"/>
    <cellStyle name="40% - Accent3 213 2" xfId="22484"/>
    <cellStyle name="40% - Accent3 213 2 2" xfId="42571"/>
    <cellStyle name="40% - Accent3 213 3" xfId="28620"/>
    <cellStyle name="40% - Accent3 213 3 2" xfId="42572"/>
    <cellStyle name="40% - Accent3 213 4" xfId="42573"/>
    <cellStyle name="40% - Accent3 214" xfId="7723"/>
    <cellStyle name="40% - Accent3 214 2" xfId="22485"/>
    <cellStyle name="40% - Accent3 214 2 2" xfId="42574"/>
    <cellStyle name="40% - Accent3 214 3" xfId="28621"/>
    <cellStyle name="40% - Accent3 214 3 2" xfId="42575"/>
    <cellStyle name="40% - Accent3 214 4" xfId="42576"/>
    <cellStyle name="40% - Accent3 215" xfId="7724"/>
    <cellStyle name="40% - Accent3 215 2" xfId="22486"/>
    <cellStyle name="40% - Accent3 215 2 2" xfId="42577"/>
    <cellStyle name="40% - Accent3 215 3" xfId="28622"/>
    <cellStyle name="40% - Accent3 215 3 2" xfId="42578"/>
    <cellStyle name="40% - Accent3 215 4" xfId="42579"/>
    <cellStyle name="40% - Accent3 216" xfId="7725"/>
    <cellStyle name="40% - Accent3 216 2" xfId="22487"/>
    <cellStyle name="40% - Accent3 216 2 2" xfId="42580"/>
    <cellStyle name="40% - Accent3 216 3" xfId="28623"/>
    <cellStyle name="40% - Accent3 216 3 2" xfId="42581"/>
    <cellStyle name="40% - Accent3 216 4" xfId="42582"/>
    <cellStyle name="40% - Accent3 217" xfId="7726"/>
    <cellStyle name="40% - Accent3 217 2" xfId="22488"/>
    <cellStyle name="40% - Accent3 217 2 2" xfId="42583"/>
    <cellStyle name="40% - Accent3 217 3" xfId="28624"/>
    <cellStyle name="40% - Accent3 217 3 2" xfId="42584"/>
    <cellStyle name="40% - Accent3 217 4" xfId="42585"/>
    <cellStyle name="40% - Accent3 218" xfId="7727"/>
    <cellStyle name="40% - Accent3 218 2" xfId="22489"/>
    <cellStyle name="40% - Accent3 218 2 2" xfId="42586"/>
    <cellStyle name="40% - Accent3 218 3" xfId="28625"/>
    <cellStyle name="40% - Accent3 218 3 2" xfId="42587"/>
    <cellStyle name="40% - Accent3 218 4" xfId="42588"/>
    <cellStyle name="40% - Accent3 219" xfId="7728"/>
    <cellStyle name="40% - Accent3 219 2" xfId="22490"/>
    <cellStyle name="40% - Accent3 219 2 2" xfId="42589"/>
    <cellStyle name="40% - Accent3 219 3" xfId="28626"/>
    <cellStyle name="40% - Accent3 219 3 2" xfId="42590"/>
    <cellStyle name="40% - Accent3 219 4" xfId="42591"/>
    <cellStyle name="40% - Accent3 22" xfId="7729"/>
    <cellStyle name="40% - Accent3 22 2" xfId="22491"/>
    <cellStyle name="40% - Accent3 22 2 2" xfId="42592"/>
    <cellStyle name="40% - Accent3 22 3" xfId="28627"/>
    <cellStyle name="40% - Accent3 22 3 2" xfId="42593"/>
    <cellStyle name="40% - Accent3 22 4" xfId="42594"/>
    <cellStyle name="40% - Accent3 220" xfId="7730"/>
    <cellStyle name="40% - Accent3 220 2" xfId="22492"/>
    <cellStyle name="40% - Accent3 220 2 2" xfId="42595"/>
    <cellStyle name="40% - Accent3 220 3" xfId="28628"/>
    <cellStyle name="40% - Accent3 220 3 2" xfId="42596"/>
    <cellStyle name="40% - Accent3 220 4" xfId="42597"/>
    <cellStyle name="40% - Accent3 221" xfId="7731"/>
    <cellStyle name="40% - Accent3 221 2" xfId="22493"/>
    <cellStyle name="40% - Accent3 221 2 2" xfId="42598"/>
    <cellStyle name="40% - Accent3 221 3" xfId="28629"/>
    <cellStyle name="40% - Accent3 221 3 2" xfId="42599"/>
    <cellStyle name="40% - Accent3 221 4" xfId="42600"/>
    <cellStyle name="40% - Accent3 222" xfId="7732"/>
    <cellStyle name="40% - Accent3 222 2" xfId="22494"/>
    <cellStyle name="40% - Accent3 222 2 2" xfId="42601"/>
    <cellStyle name="40% - Accent3 222 3" xfId="28630"/>
    <cellStyle name="40% - Accent3 222 3 2" xfId="42602"/>
    <cellStyle name="40% - Accent3 222 4" xfId="42603"/>
    <cellStyle name="40% - Accent3 223" xfId="7733"/>
    <cellStyle name="40% - Accent3 223 2" xfId="22495"/>
    <cellStyle name="40% - Accent3 223 2 2" xfId="42604"/>
    <cellStyle name="40% - Accent3 223 3" xfId="28631"/>
    <cellStyle name="40% - Accent3 223 3 2" xfId="42605"/>
    <cellStyle name="40% - Accent3 223 4" xfId="42606"/>
    <cellStyle name="40% - Accent3 224" xfId="7734"/>
    <cellStyle name="40% - Accent3 224 2" xfId="22496"/>
    <cellStyle name="40% - Accent3 224 2 2" xfId="42607"/>
    <cellStyle name="40% - Accent3 224 3" xfId="28632"/>
    <cellStyle name="40% - Accent3 224 3 2" xfId="42608"/>
    <cellStyle name="40% - Accent3 224 4" xfId="42609"/>
    <cellStyle name="40% - Accent3 225" xfId="7735"/>
    <cellStyle name="40% - Accent3 225 2" xfId="22497"/>
    <cellStyle name="40% - Accent3 225 2 2" xfId="42610"/>
    <cellStyle name="40% - Accent3 225 3" xfId="28633"/>
    <cellStyle name="40% - Accent3 225 3 2" xfId="42611"/>
    <cellStyle name="40% - Accent3 225 4" xfId="42612"/>
    <cellStyle name="40% - Accent3 226" xfId="7736"/>
    <cellStyle name="40% - Accent3 226 2" xfId="22498"/>
    <cellStyle name="40% - Accent3 226 2 2" xfId="42613"/>
    <cellStyle name="40% - Accent3 226 3" xfId="28634"/>
    <cellStyle name="40% - Accent3 226 3 2" xfId="42614"/>
    <cellStyle name="40% - Accent3 226 4" xfId="42615"/>
    <cellStyle name="40% - Accent3 227" xfId="7737"/>
    <cellStyle name="40% - Accent3 227 2" xfId="22499"/>
    <cellStyle name="40% - Accent3 227 2 2" xfId="42616"/>
    <cellStyle name="40% - Accent3 227 3" xfId="28635"/>
    <cellStyle name="40% - Accent3 227 3 2" xfId="42617"/>
    <cellStyle name="40% - Accent3 227 4" xfId="42618"/>
    <cellStyle name="40% - Accent3 228" xfId="7738"/>
    <cellStyle name="40% - Accent3 228 2" xfId="22500"/>
    <cellStyle name="40% - Accent3 228 2 2" xfId="42619"/>
    <cellStyle name="40% - Accent3 228 3" xfId="28636"/>
    <cellStyle name="40% - Accent3 228 3 2" xfId="42620"/>
    <cellStyle name="40% - Accent3 228 4" xfId="42621"/>
    <cellStyle name="40% - Accent3 229" xfId="7739"/>
    <cellStyle name="40% - Accent3 229 2" xfId="22501"/>
    <cellStyle name="40% - Accent3 229 2 2" xfId="42622"/>
    <cellStyle name="40% - Accent3 229 3" xfId="28637"/>
    <cellStyle name="40% - Accent3 229 3 2" xfId="42623"/>
    <cellStyle name="40% - Accent3 229 4" xfId="42624"/>
    <cellStyle name="40% - Accent3 23" xfId="7740"/>
    <cellStyle name="40% - Accent3 23 2" xfId="22502"/>
    <cellStyle name="40% - Accent3 23 2 2" xfId="42625"/>
    <cellStyle name="40% - Accent3 23 3" xfId="28638"/>
    <cellStyle name="40% - Accent3 23 3 2" xfId="42626"/>
    <cellStyle name="40% - Accent3 23 4" xfId="42627"/>
    <cellStyle name="40% - Accent3 230" xfId="7741"/>
    <cellStyle name="40% - Accent3 230 2" xfId="22503"/>
    <cellStyle name="40% - Accent3 230 2 2" xfId="42628"/>
    <cellStyle name="40% - Accent3 230 3" xfId="28639"/>
    <cellStyle name="40% - Accent3 230 3 2" xfId="42629"/>
    <cellStyle name="40% - Accent3 230 4" xfId="42630"/>
    <cellStyle name="40% - Accent3 231" xfId="7742"/>
    <cellStyle name="40% - Accent3 231 2" xfId="22504"/>
    <cellStyle name="40% - Accent3 231 2 2" xfId="42631"/>
    <cellStyle name="40% - Accent3 231 3" xfId="28640"/>
    <cellStyle name="40% - Accent3 231 3 2" xfId="42632"/>
    <cellStyle name="40% - Accent3 231 4" xfId="42633"/>
    <cellStyle name="40% - Accent3 232" xfId="7743"/>
    <cellStyle name="40% - Accent3 232 2" xfId="22505"/>
    <cellStyle name="40% - Accent3 232 2 2" xfId="42634"/>
    <cellStyle name="40% - Accent3 232 3" xfId="28641"/>
    <cellStyle name="40% - Accent3 232 3 2" xfId="42635"/>
    <cellStyle name="40% - Accent3 232 4" xfId="42636"/>
    <cellStyle name="40% - Accent3 233" xfId="7744"/>
    <cellStyle name="40% - Accent3 233 2" xfId="22506"/>
    <cellStyle name="40% - Accent3 233 2 2" xfId="42637"/>
    <cellStyle name="40% - Accent3 233 3" xfId="28642"/>
    <cellStyle name="40% - Accent3 233 3 2" xfId="42638"/>
    <cellStyle name="40% - Accent3 233 4" xfId="42639"/>
    <cellStyle name="40% - Accent3 234" xfId="7745"/>
    <cellStyle name="40% - Accent3 234 2" xfId="22507"/>
    <cellStyle name="40% - Accent3 234 2 2" xfId="42640"/>
    <cellStyle name="40% - Accent3 234 3" xfId="28643"/>
    <cellStyle name="40% - Accent3 234 3 2" xfId="42641"/>
    <cellStyle name="40% - Accent3 234 4" xfId="42642"/>
    <cellStyle name="40% - Accent3 235" xfId="7746"/>
    <cellStyle name="40% - Accent3 235 2" xfId="22508"/>
    <cellStyle name="40% - Accent3 235 2 2" xfId="42643"/>
    <cellStyle name="40% - Accent3 235 3" xfId="28644"/>
    <cellStyle name="40% - Accent3 235 3 2" xfId="42644"/>
    <cellStyle name="40% - Accent3 235 4" xfId="42645"/>
    <cellStyle name="40% - Accent3 236" xfId="7747"/>
    <cellStyle name="40% - Accent3 236 2" xfId="22509"/>
    <cellStyle name="40% - Accent3 236 2 2" xfId="42646"/>
    <cellStyle name="40% - Accent3 236 3" xfId="28645"/>
    <cellStyle name="40% - Accent3 236 3 2" xfId="42647"/>
    <cellStyle name="40% - Accent3 236 4" xfId="42648"/>
    <cellStyle name="40% - Accent3 237" xfId="7748"/>
    <cellStyle name="40% - Accent3 237 2" xfId="22510"/>
    <cellStyle name="40% - Accent3 237 2 2" xfId="42649"/>
    <cellStyle name="40% - Accent3 237 3" xfId="28646"/>
    <cellStyle name="40% - Accent3 237 3 2" xfId="42650"/>
    <cellStyle name="40% - Accent3 237 4" xfId="42651"/>
    <cellStyle name="40% - Accent3 238" xfId="7749"/>
    <cellStyle name="40% - Accent3 238 2" xfId="22511"/>
    <cellStyle name="40% - Accent3 238 2 2" xfId="42652"/>
    <cellStyle name="40% - Accent3 238 3" xfId="28647"/>
    <cellStyle name="40% - Accent3 238 3 2" xfId="42653"/>
    <cellStyle name="40% - Accent3 238 4" xfId="42654"/>
    <cellStyle name="40% - Accent3 239" xfId="7750"/>
    <cellStyle name="40% - Accent3 239 2" xfId="22512"/>
    <cellStyle name="40% - Accent3 239 2 2" xfId="42655"/>
    <cellStyle name="40% - Accent3 239 3" xfId="28648"/>
    <cellStyle name="40% - Accent3 239 3 2" xfId="42656"/>
    <cellStyle name="40% - Accent3 239 4" xfId="42657"/>
    <cellStyle name="40% - Accent3 24" xfId="7751"/>
    <cellStyle name="40% - Accent3 24 2" xfId="22513"/>
    <cellStyle name="40% - Accent3 24 2 2" xfId="42658"/>
    <cellStyle name="40% - Accent3 24 3" xfId="28649"/>
    <cellStyle name="40% - Accent3 24 3 2" xfId="42659"/>
    <cellStyle name="40% - Accent3 24 4" xfId="42660"/>
    <cellStyle name="40% - Accent3 240" xfId="7752"/>
    <cellStyle name="40% - Accent3 240 2" xfId="22514"/>
    <cellStyle name="40% - Accent3 240 2 2" xfId="42661"/>
    <cellStyle name="40% - Accent3 240 3" xfId="28650"/>
    <cellStyle name="40% - Accent3 240 3 2" xfId="42662"/>
    <cellStyle name="40% - Accent3 240 4" xfId="42663"/>
    <cellStyle name="40% - Accent3 241" xfId="7753"/>
    <cellStyle name="40% - Accent3 241 2" xfId="22515"/>
    <cellStyle name="40% - Accent3 241 2 2" xfId="42664"/>
    <cellStyle name="40% - Accent3 241 3" xfId="28651"/>
    <cellStyle name="40% - Accent3 241 3 2" xfId="42665"/>
    <cellStyle name="40% - Accent3 241 4" xfId="42666"/>
    <cellStyle name="40% - Accent3 242" xfId="7754"/>
    <cellStyle name="40% - Accent3 242 2" xfId="22516"/>
    <cellStyle name="40% - Accent3 242 2 2" xfId="42667"/>
    <cellStyle name="40% - Accent3 242 3" xfId="28652"/>
    <cellStyle name="40% - Accent3 242 3 2" xfId="42668"/>
    <cellStyle name="40% - Accent3 242 4" xfId="42669"/>
    <cellStyle name="40% - Accent3 243" xfId="7755"/>
    <cellStyle name="40% - Accent3 243 2" xfId="22517"/>
    <cellStyle name="40% - Accent3 243 2 2" xfId="42670"/>
    <cellStyle name="40% - Accent3 243 3" xfId="28653"/>
    <cellStyle name="40% - Accent3 243 3 2" xfId="42671"/>
    <cellStyle name="40% - Accent3 243 4" xfId="42672"/>
    <cellStyle name="40% - Accent3 244" xfId="7756"/>
    <cellStyle name="40% - Accent3 244 2" xfId="22518"/>
    <cellStyle name="40% - Accent3 244 2 2" xfId="42673"/>
    <cellStyle name="40% - Accent3 244 3" xfId="28654"/>
    <cellStyle name="40% - Accent3 244 3 2" xfId="42674"/>
    <cellStyle name="40% - Accent3 244 4" xfId="42675"/>
    <cellStyle name="40% - Accent3 245" xfId="7757"/>
    <cellStyle name="40% - Accent3 245 2" xfId="22519"/>
    <cellStyle name="40% - Accent3 245 2 2" xfId="42676"/>
    <cellStyle name="40% - Accent3 245 3" xfId="28655"/>
    <cellStyle name="40% - Accent3 245 3 2" xfId="42677"/>
    <cellStyle name="40% - Accent3 245 4" xfId="42678"/>
    <cellStyle name="40% - Accent3 246" xfId="7758"/>
    <cellStyle name="40% - Accent3 246 2" xfId="22520"/>
    <cellStyle name="40% - Accent3 246 2 2" xfId="42679"/>
    <cellStyle name="40% - Accent3 246 3" xfId="28656"/>
    <cellStyle name="40% - Accent3 246 3 2" xfId="42680"/>
    <cellStyle name="40% - Accent3 246 4" xfId="42681"/>
    <cellStyle name="40% - Accent3 247" xfId="7759"/>
    <cellStyle name="40% - Accent3 247 2" xfId="22521"/>
    <cellStyle name="40% - Accent3 247 2 2" xfId="42682"/>
    <cellStyle name="40% - Accent3 247 3" xfId="28657"/>
    <cellStyle name="40% - Accent3 247 3 2" xfId="42683"/>
    <cellStyle name="40% - Accent3 247 4" xfId="42684"/>
    <cellStyle name="40% - Accent3 248" xfId="7760"/>
    <cellStyle name="40% - Accent3 248 2" xfId="22522"/>
    <cellStyle name="40% - Accent3 248 2 2" xfId="42685"/>
    <cellStyle name="40% - Accent3 248 3" xfId="28658"/>
    <cellStyle name="40% - Accent3 248 3 2" xfId="42686"/>
    <cellStyle name="40% - Accent3 248 4" xfId="42687"/>
    <cellStyle name="40% - Accent3 249" xfId="7761"/>
    <cellStyle name="40% - Accent3 249 2" xfId="22523"/>
    <cellStyle name="40% - Accent3 249 2 2" xfId="42688"/>
    <cellStyle name="40% - Accent3 249 3" xfId="28659"/>
    <cellStyle name="40% - Accent3 249 3 2" xfId="42689"/>
    <cellStyle name="40% - Accent3 249 4" xfId="42690"/>
    <cellStyle name="40% - Accent3 25" xfId="7762"/>
    <cellStyle name="40% - Accent3 25 2" xfId="22524"/>
    <cellStyle name="40% - Accent3 25 2 2" xfId="42691"/>
    <cellStyle name="40% - Accent3 25 3" xfId="28660"/>
    <cellStyle name="40% - Accent3 25 3 2" xfId="42692"/>
    <cellStyle name="40% - Accent3 25 4" xfId="42693"/>
    <cellStyle name="40% - Accent3 250" xfId="7763"/>
    <cellStyle name="40% - Accent3 250 2" xfId="22525"/>
    <cellStyle name="40% - Accent3 250 2 2" xfId="42694"/>
    <cellStyle name="40% - Accent3 250 3" xfId="28661"/>
    <cellStyle name="40% - Accent3 250 3 2" xfId="42695"/>
    <cellStyle name="40% - Accent3 250 4" xfId="42696"/>
    <cellStyle name="40% - Accent3 251" xfId="7764"/>
    <cellStyle name="40% - Accent3 251 2" xfId="22526"/>
    <cellStyle name="40% - Accent3 251 2 2" xfId="42697"/>
    <cellStyle name="40% - Accent3 251 3" xfId="28662"/>
    <cellStyle name="40% - Accent3 251 3 2" xfId="42698"/>
    <cellStyle name="40% - Accent3 251 4" xfId="42699"/>
    <cellStyle name="40% - Accent3 252" xfId="7765"/>
    <cellStyle name="40% - Accent3 252 2" xfId="22527"/>
    <cellStyle name="40% - Accent3 252 2 2" xfId="42700"/>
    <cellStyle name="40% - Accent3 252 3" xfId="28663"/>
    <cellStyle name="40% - Accent3 252 3 2" xfId="42701"/>
    <cellStyle name="40% - Accent3 252 4" xfId="42702"/>
    <cellStyle name="40% - Accent3 253" xfId="7766"/>
    <cellStyle name="40% - Accent3 253 2" xfId="22528"/>
    <cellStyle name="40% - Accent3 253 2 2" xfId="42703"/>
    <cellStyle name="40% - Accent3 253 3" xfId="28664"/>
    <cellStyle name="40% - Accent3 253 3 2" xfId="42704"/>
    <cellStyle name="40% - Accent3 253 4" xfId="42705"/>
    <cellStyle name="40% - Accent3 254" xfId="7767"/>
    <cellStyle name="40% - Accent3 254 2" xfId="22529"/>
    <cellStyle name="40% - Accent3 254 2 2" xfId="42706"/>
    <cellStyle name="40% - Accent3 254 3" xfId="28665"/>
    <cellStyle name="40% - Accent3 254 3 2" xfId="42707"/>
    <cellStyle name="40% - Accent3 254 4" xfId="42708"/>
    <cellStyle name="40% - Accent3 255" xfId="7768"/>
    <cellStyle name="40% - Accent3 255 2" xfId="22530"/>
    <cellStyle name="40% - Accent3 255 2 2" xfId="42709"/>
    <cellStyle name="40% - Accent3 255 3" xfId="28666"/>
    <cellStyle name="40% - Accent3 255 3 2" xfId="42710"/>
    <cellStyle name="40% - Accent3 255 4" xfId="42711"/>
    <cellStyle name="40% - Accent3 256" xfId="7769"/>
    <cellStyle name="40% - Accent3 256 2" xfId="22531"/>
    <cellStyle name="40% - Accent3 256 2 2" xfId="42712"/>
    <cellStyle name="40% - Accent3 256 3" xfId="28667"/>
    <cellStyle name="40% - Accent3 256 3 2" xfId="42713"/>
    <cellStyle name="40% - Accent3 256 4" xfId="42714"/>
    <cellStyle name="40% - Accent3 257" xfId="7770"/>
    <cellStyle name="40% - Accent3 257 2" xfId="22532"/>
    <cellStyle name="40% - Accent3 257 2 2" xfId="42715"/>
    <cellStyle name="40% - Accent3 257 3" xfId="28668"/>
    <cellStyle name="40% - Accent3 257 3 2" xfId="42716"/>
    <cellStyle name="40% - Accent3 257 4" xfId="42717"/>
    <cellStyle name="40% - Accent3 258" xfId="7771"/>
    <cellStyle name="40% - Accent3 258 2" xfId="22533"/>
    <cellStyle name="40% - Accent3 258 2 2" xfId="42718"/>
    <cellStyle name="40% - Accent3 258 3" xfId="28669"/>
    <cellStyle name="40% - Accent3 258 3 2" xfId="42719"/>
    <cellStyle name="40% - Accent3 258 4" xfId="42720"/>
    <cellStyle name="40% - Accent3 259" xfId="7772"/>
    <cellStyle name="40% - Accent3 259 2" xfId="22534"/>
    <cellStyle name="40% - Accent3 259 2 2" xfId="42721"/>
    <cellStyle name="40% - Accent3 259 3" xfId="28670"/>
    <cellStyle name="40% - Accent3 259 3 2" xfId="42722"/>
    <cellStyle name="40% - Accent3 259 4" xfId="42723"/>
    <cellStyle name="40% - Accent3 26" xfId="7773"/>
    <cellStyle name="40% - Accent3 26 2" xfId="22535"/>
    <cellStyle name="40% - Accent3 26 2 2" xfId="42724"/>
    <cellStyle name="40% - Accent3 26 3" xfId="28671"/>
    <cellStyle name="40% - Accent3 26 3 2" xfId="42725"/>
    <cellStyle name="40% - Accent3 26 4" xfId="42726"/>
    <cellStyle name="40% - Accent3 260" xfId="7774"/>
    <cellStyle name="40% - Accent3 261" xfId="7775"/>
    <cellStyle name="40% - Accent3 262" xfId="7776"/>
    <cellStyle name="40% - Accent3 27" xfId="7777"/>
    <cellStyle name="40% - Accent3 27 2" xfId="22536"/>
    <cellStyle name="40% - Accent3 27 2 2" xfId="42727"/>
    <cellStyle name="40% - Accent3 27 3" xfId="28672"/>
    <cellStyle name="40% - Accent3 27 3 2" xfId="42728"/>
    <cellStyle name="40% - Accent3 27 4" xfId="42729"/>
    <cellStyle name="40% - Accent3 28" xfId="7778"/>
    <cellStyle name="40% - Accent3 28 2" xfId="22537"/>
    <cellStyle name="40% - Accent3 28 2 2" xfId="42730"/>
    <cellStyle name="40% - Accent3 28 3" xfId="28673"/>
    <cellStyle name="40% - Accent3 28 3 2" xfId="42731"/>
    <cellStyle name="40% - Accent3 28 4" xfId="42732"/>
    <cellStyle name="40% - Accent3 29" xfId="7779"/>
    <cellStyle name="40% - Accent3 29 2" xfId="22538"/>
    <cellStyle name="40% - Accent3 29 2 2" xfId="42733"/>
    <cellStyle name="40% - Accent3 29 3" xfId="28674"/>
    <cellStyle name="40% - Accent3 29 3 2" xfId="42734"/>
    <cellStyle name="40% - Accent3 29 4" xfId="42735"/>
    <cellStyle name="40% - Accent3 3" xfId="30"/>
    <cellStyle name="40% - Accent3 3 10" xfId="307"/>
    <cellStyle name="40% - Accent3 3 10 2" xfId="7780"/>
    <cellStyle name="40% - Accent3 3 10 2 2" xfId="22539"/>
    <cellStyle name="40% - Accent3 3 10 2 2 2" xfId="42736"/>
    <cellStyle name="40% - Accent3 3 10 2 3" xfId="42737"/>
    <cellStyle name="40% - Accent3 3 10 3" xfId="15588"/>
    <cellStyle name="40% - Accent3 3 10 3 2" xfId="42738"/>
    <cellStyle name="40% - Accent3 3 10 4" xfId="24202"/>
    <cellStyle name="40% - Accent3 3 10 4 2" xfId="42739"/>
    <cellStyle name="40% - Accent3 3 10 5" xfId="42740"/>
    <cellStyle name="40% - Accent3 3 11" xfId="3135"/>
    <cellStyle name="40% - Accent3 3 11 2" xfId="17939"/>
    <cellStyle name="40% - Accent3 3 11 2 2" xfId="42741"/>
    <cellStyle name="40% - Accent3 3 11 3" xfId="42742"/>
    <cellStyle name="40% - Accent3 3 12" xfId="15362"/>
    <cellStyle name="40% - Accent3 3 12 2" xfId="42743"/>
    <cellStyle name="40% - Accent3 3 13" xfId="23961"/>
    <cellStyle name="40% - Accent3 3 13 2" xfId="42744"/>
    <cellStyle name="40% - Accent3 3 14" xfId="42745"/>
    <cellStyle name="40% - Accent3 3 2" xfId="98"/>
    <cellStyle name="40% - Accent3 3 2 2" xfId="197"/>
    <cellStyle name="40% - Accent3 3 2 2 2" xfId="1642"/>
    <cellStyle name="40% - Accent3 3 2 2 2 2" xfId="4371"/>
    <cellStyle name="40% - Accent3 3 2 2 2 2 2" xfId="19175"/>
    <cellStyle name="40% - Accent3 3 2 2 2 2 2 2" xfId="42746"/>
    <cellStyle name="40% - Accent3 3 2 2 2 2 3" xfId="42747"/>
    <cellStyle name="40% - Accent3 3 2 2 2 3" xfId="16824"/>
    <cellStyle name="40% - Accent3 3 2 2 2 3 2" xfId="42748"/>
    <cellStyle name="40% - Accent3 3 2 2 2 4" xfId="25370"/>
    <cellStyle name="40% - Accent3 3 2 2 2 4 2" xfId="42749"/>
    <cellStyle name="40% - Accent3 3 2 2 2 5" xfId="42750"/>
    <cellStyle name="40% - Accent3 3 2 2 3" xfId="1641"/>
    <cellStyle name="40% - Accent3 3 2 2 3 2" xfId="16823"/>
    <cellStyle name="40% - Accent3 3 2 2 3 2 2" xfId="42751"/>
    <cellStyle name="40% - Accent3 3 2 2 3 3" xfId="42752"/>
    <cellStyle name="40% - Accent3 3 2 2 4" xfId="4370"/>
    <cellStyle name="40% - Accent3 3 2 2 4 2" xfId="19174"/>
    <cellStyle name="40% - Accent3 3 2 2 4 2 2" xfId="42753"/>
    <cellStyle name="40% - Accent3 3 2 2 4 3" xfId="42754"/>
    <cellStyle name="40% - Accent3 3 2 2 5" xfId="15514"/>
    <cellStyle name="40% - Accent3 3 2 2 5 2" xfId="42755"/>
    <cellStyle name="40% - Accent3 3 2 2 6" xfId="24117"/>
    <cellStyle name="40% - Accent3 3 2 2 6 2" xfId="42756"/>
    <cellStyle name="40% - Accent3 3 2 2 7" xfId="42757"/>
    <cellStyle name="40% - Accent3 3 2 3" xfId="1643"/>
    <cellStyle name="40% - Accent3 3 2 3 2" xfId="4372"/>
    <cellStyle name="40% - Accent3 3 2 3 2 2" xfId="19176"/>
    <cellStyle name="40% - Accent3 3 2 3 2 2 2" xfId="42758"/>
    <cellStyle name="40% - Accent3 3 2 3 2 3" xfId="42759"/>
    <cellStyle name="40% - Accent3 3 2 3 3" xfId="16825"/>
    <cellStyle name="40% - Accent3 3 2 3 3 2" xfId="42760"/>
    <cellStyle name="40% - Accent3 3 2 3 4" xfId="25371"/>
    <cellStyle name="40% - Accent3 3 2 3 4 2" xfId="42761"/>
    <cellStyle name="40% - Accent3 3 2 3 5" xfId="42762"/>
    <cellStyle name="40% - Accent3 3 2 4" xfId="486"/>
    <cellStyle name="40% - Accent3 3 2 4 2" xfId="3304"/>
    <cellStyle name="40% - Accent3 3 2 4 2 2" xfId="18108"/>
    <cellStyle name="40% - Accent3 3 2 4 2 2 2" xfId="42763"/>
    <cellStyle name="40% - Accent3 3 2 4 2 3" xfId="42764"/>
    <cellStyle name="40% - Accent3 3 2 4 3" xfId="15757"/>
    <cellStyle name="40% - Accent3 3 2 4 3 2" xfId="42765"/>
    <cellStyle name="40% - Accent3 3 2 4 4" xfId="24341"/>
    <cellStyle name="40% - Accent3 3 2 4 4 2" xfId="42766"/>
    <cellStyle name="40% - Accent3 3 2 4 5" xfId="42767"/>
    <cellStyle name="40% - Accent3 3 2 5" xfId="356"/>
    <cellStyle name="40% - Accent3 3 2 5 2" xfId="15637"/>
    <cellStyle name="40% - Accent3 3 2 5 2 2" xfId="42768"/>
    <cellStyle name="40% - Accent3 3 2 5 3" xfId="42769"/>
    <cellStyle name="40% - Accent3 3 2 6" xfId="3184"/>
    <cellStyle name="40% - Accent3 3 2 6 2" xfId="17988"/>
    <cellStyle name="40% - Accent3 3 2 6 2 2" xfId="42770"/>
    <cellStyle name="40% - Accent3 3 2 6 3" xfId="42771"/>
    <cellStyle name="40% - Accent3 3 2 7" xfId="15419"/>
    <cellStyle name="40% - Accent3 3 2 7 2" xfId="42772"/>
    <cellStyle name="40% - Accent3 3 2 8" xfId="24019"/>
    <cellStyle name="40% - Accent3 3 2 8 2" xfId="42773"/>
    <cellStyle name="40% - Accent3 3 2 9" xfId="42774"/>
    <cellStyle name="40% - Accent3 3 3" xfId="146"/>
    <cellStyle name="40% - Accent3 3 3 2" xfId="1645"/>
    <cellStyle name="40% - Accent3 3 3 2 2" xfId="1646"/>
    <cellStyle name="40% - Accent3 3 3 2 2 2" xfId="4375"/>
    <cellStyle name="40% - Accent3 3 3 2 2 2 2" xfId="19179"/>
    <cellStyle name="40% - Accent3 3 3 2 2 2 2 2" xfId="42775"/>
    <cellStyle name="40% - Accent3 3 3 2 2 2 3" xfId="42776"/>
    <cellStyle name="40% - Accent3 3 3 2 2 3" xfId="16828"/>
    <cellStyle name="40% - Accent3 3 3 2 2 3 2" xfId="42777"/>
    <cellStyle name="40% - Accent3 3 3 2 2 4" xfId="25373"/>
    <cellStyle name="40% - Accent3 3 3 2 2 4 2" xfId="42778"/>
    <cellStyle name="40% - Accent3 3 3 2 2 5" xfId="42779"/>
    <cellStyle name="40% - Accent3 3 3 2 3" xfId="4374"/>
    <cellStyle name="40% - Accent3 3 3 2 3 2" xfId="19178"/>
    <cellStyle name="40% - Accent3 3 3 2 3 2 2" xfId="42780"/>
    <cellStyle name="40% - Accent3 3 3 2 3 3" xfId="42781"/>
    <cellStyle name="40% - Accent3 3 3 2 4" xfId="16827"/>
    <cellStyle name="40% - Accent3 3 3 2 4 2" xfId="42782"/>
    <cellStyle name="40% - Accent3 3 3 2 5" xfId="25372"/>
    <cellStyle name="40% - Accent3 3 3 2 5 2" xfId="42783"/>
    <cellStyle name="40% - Accent3 3 3 2 6" xfId="42784"/>
    <cellStyle name="40% - Accent3 3 3 3" xfId="1647"/>
    <cellStyle name="40% - Accent3 3 3 3 2" xfId="4376"/>
    <cellStyle name="40% - Accent3 3 3 3 2 2" xfId="19180"/>
    <cellStyle name="40% - Accent3 3 3 3 2 2 2" xfId="42785"/>
    <cellStyle name="40% - Accent3 3 3 3 2 3" xfId="42786"/>
    <cellStyle name="40% - Accent3 3 3 3 3" xfId="16829"/>
    <cellStyle name="40% - Accent3 3 3 3 3 2" xfId="42787"/>
    <cellStyle name="40% - Accent3 3 3 3 4" xfId="25374"/>
    <cellStyle name="40% - Accent3 3 3 3 4 2" xfId="42788"/>
    <cellStyle name="40% - Accent3 3 3 3 5" xfId="42789"/>
    <cellStyle name="40% - Accent3 3 3 4" xfId="1644"/>
    <cellStyle name="40% - Accent3 3 3 4 2" xfId="16826"/>
    <cellStyle name="40% - Accent3 3 3 4 2 2" xfId="42790"/>
    <cellStyle name="40% - Accent3 3 3 4 3" xfId="42791"/>
    <cellStyle name="40% - Accent3 3 3 5" xfId="4373"/>
    <cellStyle name="40% - Accent3 3 3 5 2" xfId="19177"/>
    <cellStyle name="40% - Accent3 3 3 5 2 2" xfId="42792"/>
    <cellStyle name="40% - Accent3 3 3 5 3" xfId="42793"/>
    <cellStyle name="40% - Accent3 3 3 6" xfId="15465"/>
    <cellStyle name="40% - Accent3 3 3 6 2" xfId="42794"/>
    <cellStyle name="40% - Accent3 3 3 7" xfId="24067"/>
    <cellStyle name="40% - Accent3 3 3 7 2" xfId="42795"/>
    <cellStyle name="40% - Accent3 3 3 8" xfId="42796"/>
    <cellStyle name="40% - Accent3 3 4" xfId="1648"/>
    <cellStyle name="40% - Accent3 3 4 2" xfId="1649"/>
    <cellStyle name="40% - Accent3 3 4 2 2" xfId="4378"/>
    <cellStyle name="40% - Accent3 3 4 2 2 2" xfId="19182"/>
    <cellStyle name="40% - Accent3 3 4 2 2 2 2" xfId="42797"/>
    <cellStyle name="40% - Accent3 3 4 2 2 3" xfId="42798"/>
    <cellStyle name="40% - Accent3 3 4 2 3" xfId="16831"/>
    <cellStyle name="40% - Accent3 3 4 2 3 2" xfId="42799"/>
    <cellStyle name="40% - Accent3 3 4 2 4" xfId="25376"/>
    <cellStyle name="40% - Accent3 3 4 2 4 2" xfId="42800"/>
    <cellStyle name="40% - Accent3 3 4 2 5" xfId="42801"/>
    <cellStyle name="40% - Accent3 3 4 3" xfId="4377"/>
    <cellStyle name="40% - Accent3 3 4 3 2" xfId="19181"/>
    <cellStyle name="40% - Accent3 3 4 3 2 2" xfId="42802"/>
    <cellStyle name="40% - Accent3 3 4 3 3" xfId="42803"/>
    <cellStyle name="40% - Accent3 3 4 4" xfId="16830"/>
    <cellStyle name="40% - Accent3 3 4 4 2" xfId="42804"/>
    <cellStyle name="40% - Accent3 3 4 5" xfId="25375"/>
    <cellStyle name="40% - Accent3 3 4 5 2" xfId="42805"/>
    <cellStyle name="40% - Accent3 3 4 6" xfId="42806"/>
    <cellStyle name="40% - Accent3 3 5" xfId="1650"/>
    <cellStyle name="40% - Accent3 3 5 2" xfId="4379"/>
    <cellStyle name="40% - Accent3 3 5 2 2" xfId="19183"/>
    <cellStyle name="40% - Accent3 3 5 2 2 2" xfId="42807"/>
    <cellStyle name="40% - Accent3 3 5 2 3" xfId="42808"/>
    <cellStyle name="40% - Accent3 3 5 3" xfId="16832"/>
    <cellStyle name="40% - Accent3 3 5 3 2" xfId="42809"/>
    <cellStyle name="40% - Accent3 3 5 4" xfId="25377"/>
    <cellStyle name="40% - Accent3 3 5 4 2" xfId="42810"/>
    <cellStyle name="40% - Accent3 3 5 5" xfId="42811"/>
    <cellStyle name="40% - Accent3 3 6" xfId="1651"/>
    <cellStyle name="40% - Accent3 3 6 2" xfId="4380"/>
    <cellStyle name="40% - Accent3 3 6 2 2" xfId="19184"/>
    <cellStyle name="40% - Accent3 3 6 2 2 2" xfId="42812"/>
    <cellStyle name="40% - Accent3 3 6 2 3" xfId="42813"/>
    <cellStyle name="40% - Accent3 3 6 3" xfId="16833"/>
    <cellStyle name="40% - Accent3 3 6 3 2" xfId="42814"/>
    <cellStyle name="40% - Accent3 3 6 4" xfId="25378"/>
    <cellStyle name="40% - Accent3 3 6 4 2" xfId="42815"/>
    <cellStyle name="40% - Accent3 3 6 5" xfId="42816"/>
    <cellStyle name="40% - Accent3 3 7" xfId="1652"/>
    <cellStyle name="40% - Accent3 3 7 2" xfId="4381"/>
    <cellStyle name="40% - Accent3 3 7 2 2" xfId="19185"/>
    <cellStyle name="40% - Accent3 3 7 2 2 2" xfId="42817"/>
    <cellStyle name="40% - Accent3 3 7 2 3" xfId="42818"/>
    <cellStyle name="40% - Accent3 3 7 3" xfId="16834"/>
    <cellStyle name="40% - Accent3 3 7 3 2" xfId="42819"/>
    <cellStyle name="40% - Accent3 3 7 4" xfId="25379"/>
    <cellStyle name="40% - Accent3 3 7 4 2" xfId="42820"/>
    <cellStyle name="40% - Accent3 3 7 5" xfId="42821"/>
    <cellStyle name="40% - Accent3 3 8" xfId="1653"/>
    <cellStyle name="40% - Accent3 3 8 2" xfId="4382"/>
    <cellStyle name="40% - Accent3 3 8 2 2" xfId="19186"/>
    <cellStyle name="40% - Accent3 3 8 2 2 2" xfId="42822"/>
    <cellStyle name="40% - Accent3 3 8 2 3" xfId="42823"/>
    <cellStyle name="40% - Accent3 3 8 3" xfId="16835"/>
    <cellStyle name="40% - Accent3 3 8 3 2" xfId="42824"/>
    <cellStyle name="40% - Accent3 3 8 4" xfId="25380"/>
    <cellStyle name="40% - Accent3 3 8 4 2" xfId="42825"/>
    <cellStyle name="40% - Accent3 3 8 5" xfId="42826"/>
    <cellStyle name="40% - Accent3 3 9" xfId="432"/>
    <cellStyle name="40% - Accent3 3 9 2" xfId="3255"/>
    <cellStyle name="40% - Accent3 3 9 2 2" xfId="18059"/>
    <cellStyle name="40% - Accent3 3 9 2 2 2" xfId="42827"/>
    <cellStyle name="40% - Accent3 3 9 2 3" xfId="42828"/>
    <cellStyle name="40% - Accent3 3 9 3" xfId="15708"/>
    <cellStyle name="40% - Accent3 3 9 3 2" xfId="42829"/>
    <cellStyle name="40% - Accent3 3 9 4" xfId="24291"/>
    <cellStyle name="40% - Accent3 3 9 4 2" xfId="42830"/>
    <cellStyle name="40% - Accent3 3 9 5" xfId="42831"/>
    <cellStyle name="40% - Accent3 30" xfId="7781"/>
    <cellStyle name="40% - Accent3 30 2" xfId="22540"/>
    <cellStyle name="40% - Accent3 30 2 2" xfId="42832"/>
    <cellStyle name="40% - Accent3 30 3" xfId="28675"/>
    <cellStyle name="40% - Accent3 30 3 2" xfId="42833"/>
    <cellStyle name="40% - Accent3 30 4" xfId="42834"/>
    <cellStyle name="40% - Accent3 31" xfId="7782"/>
    <cellStyle name="40% - Accent3 31 2" xfId="22541"/>
    <cellStyle name="40% - Accent3 31 2 2" xfId="42835"/>
    <cellStyle name="40% - Accent3 31 3" xfId="28676"/>
    <cellStyle name="40% - Accent3 31 3 2" xfId="42836"/>
    <cellStyle name="40% - Accent3 31 4" xfId="42837"/>
    <cellStyle name="40% - Accent3 32" xfId="7783"/>
    <cellStyle name="40% - Accent3 32 2" xfId="22542"/>
    <cellStyle name="40% - Accent3 32 2 2" xfId="42838"/>
    <cellStyle name="40% - Accent3 32 3" xfId="28677"/>
    <cellStyle name="40% - Accent3 32 3 2" xfId="42839"/>
    <cellStyle name="40% - Accent3 32 4" xfId="42840"/>
    <cellStyle name="40% - Accent3 33" xfId="7784"/>
    <cellStyle name="40% - Accent3 33 2" xfId="22543"/>
    <cellStyle name="40% - Accent3 33 2 2" xfId="42841"/>
    <cellStyle name="40% - Accent3 33 3" xfId="28678"/>
    <cellStyle name="40% - Accent3 33 3 2" xfId="42842"/>
    <cellStyle name="40% - Accent3 33 4" xfId="42843"/>
    <cellStyle name="40% - Accent3 34" xfId="7785"/>
    <cellStyle name="40% - Accent3 34 2" xfId="22544"/>
    <cellStyle name="40% - Accent3 34 2 2" xfId="42844"/>
    <cellStyle name="40% - Accent3 34 3" xfId="28679"/>
    <cellStyle name="40% - Accent3 34 3 2" xfId="42845"/>
    <cellStyle name="40% - Accent3 34 4" xfId="42846"/>
    <cellStyle name="40% - Accent3 35" xfId="7786"/>
    <cellStyle name="40% - Accent3 35 2" xfId="22545"/>
    <cellStyle name="40% - Accent3 35 2 2" xfId="42847"/>
    <cellStyle name="40% - Accent3 35 3" xfId="28680"/>
    <cellStyle name="40% - Accent3 35 3 2" xfId="42848"/>
    <cellStyle name="40% - Accent3 35 4" xfId="42849"/>
    <cellStyle name="40% - Accent3 36" xfId="7787"/>
    <cellStyle name="40% - Accent3 36 2" xfId="22546"/>
    <cellStyle name="40% - Accent3 36 2 2" xfId="42850"/>
    <cellStyle name="40% - Accent3 36 3" xfId="28681"/>
    <cellStyle name="40% - Accent3 36 3 2" xfId="42851"/>
    <cellStyle name="40% - Accent3 36 4" xfId="42852"/>
    <cellStyle name="40% - Accent3 37" xfId="7788"/>
    <cellStyle name="40% - Accent3 37 2" xfId="22547"/>
    <cellStyle name="40% - Accent3 37 2 2" xfId="42853"/>
    <cellStyle name="40% - Accent3 37 3" xfId="28682"/>
    <cellStyle name="40% - Accent3 37 3 2" xfId="42854"/>
    <cellStyle name="40% - Accent3 37 4" xfId="42855"/>
    <cellStyle name="40% - Accent3 38" xfId="7789"/>
    <cellStyle name="40% - Accent3 38 2" xfId="22548"/>
    <cellStyle name="40% - Accent3 38 2 2" xfId="42856"/>
    <cellStyle name="40% - Accent3 38 3" xfId="28683"/>
    <cellStyle name="40% - Accent3 38 3 2" xfId="42857"/>
    <cellStyle name="40% - Accent3 38 4" xfId="42858"/>
    <cellStyle name="40% - Accent3 39" xfId="7790"/>
    <cellStyle name="40% - Accent3 39 2" xfId="22549"/>
    <cellStyle name="40% - Accent3 39 2 2" xfId="42859"/>
    <cellStyle name="40% - Accent3 39 3" xfId="28684"/>
    <cellStyle name="40% - Accent3 39 3 2" xfId="42860"/>
    <cellStyle name="40% - Accent3 39 4" xfId="42861"/>
    <cellStyle name="40% - Accent3 4" xfId="1654"/>
    <cellStyle name="40% - Accent3 4 10" xfId="42862"/>
    <cellStyle name="40% - Accent3 4 2" xfId="1655"/>
    <cellStyle name="40% - Accent3 4 2 2" xfId="1656"/>
    <cellStyle name="40% - Accent3 4 2 2 2" xfId="1657"/>
    <cellStyle name="40% - Accent3 4 2 2 2 2" xfId="4386"/>
    <cellStyle name="40% - Accent3 4 2 2 2 2 2" xfId="19190"/>
    <cellStyle name="40% - Accent3 4 2 2 2 2 2 2" xfId="42863"/>
    <cellStyle name="40% - Accent3 4 2 2 2 2 3" xfId="42864"/>
    <cellStyle name="40% - Accent3 4 2 2 2 3" xfId="16839"/>
    <cellStyle name="40% - Accent3 4 2 2 2 3 2" xfId="42865"/>
    <cellStyle name="40% - Accent3 4 2 2 2 4" xfId="25384"/>
    <cellStyle name="40% - Accent3 4 2 2 2 4 2" xfId="42866"/>
    <cellStyle name="40% - Accent3 4 2 2 2 5" xfId="42867"/>
    <cellStyle name="40% - Accent3 4 2 2 3" xfId="4385"/>
    <cellStyle name="40% - Accent3 4 2 2 3 2" xfId="19189"/>
    <cellStyle name="40% - Accent3 4 2 2 3 2 2" xfId="42868"/>
    <cellStyle name="40% - Accent3 4 2 2 3 3" xfId="42869"/>
    <cellStyle name="40% - Accent3 4 2 2 4" xfId="16838"/>
    <cellStyle name="40% - Accent3 4 2 2 4 2" xfId="42870"/>
    <cellStyle name="40% - Accent3 4 2 2 5" xfId="25383"/>
    <cellStyle name="40% - Accent3 4 2 2 5 2" xfId="42871"/>
    <cellStyle name="40% - Accent3 4 2 2 6" xfId="42872"/>
    <cellStyle name="40% - Accent3 4 2 3" xfId="1658"/>
    <cellStyle name="40% - Accent3 4 2 3 2" xfId="4387"/>
    <cellStyle name="40% - Accent3 4 2 3 2 2" xfId="19191"/>
    <cellStyle name="40% - Accent3 4 2 3 2 2 2" xfId="42873"/>
    <cellStyle name="40% - Accent3 4 2 3 2 3" xfId="42874"/>
    <cellStyle name="40% - Accent3 4 2 3 3" xfId="16840"/>
    <cellStyle name="40% - Accent3 4 2 3 3 2" xfId="42875"/>
    <cellStyle name="40% - Accent3 4 2 3 4" xfId="25385"/>
    <cellStyle name="40% - Accent3 4 2 3 4 2" xfId="42876"/>
    <cellStyle name="40% - Accent3 4 2 3 5" xfId="42877"/>
    <cellStyle name="40% - Accent3 4 2 4" xfId="4384"/>
    <cellStyle name="40% - Accent3 4 2 4 2" xfId="19188"/>
    <cellStyle name="40% - Accent3 4 2 4 2 2" xfId="42878"/>
    <cellStyle name="40% - Accent3 4 2 4 3" xfId="42879"/>
    <cellStyle name="40% - Accent3 4 2 5" xfId="16837"/>
    <cellStyle name="40% - Accent3 4 2 5 2" xfId="42880"/>
    <cellStyle name="40% - Accent3 4 2 6" xfId="25382"/>
    <cellStyle name="40% - Accent3 4 2 6 2" xfId="42881"/>
    <cellStyle name="40% - Accent3 4 2 7" xfId="42882"/>
    <cellStyle name="40% - Accent3 4 3" xfId="1659"/>
    <cellStyle name="40% - Accent3 4 3 2" xfId="1660"/>
    <cellStyle name="40% - Accent3 4 3 2 2" xfId="1661"/>
    <cellStyle name="40% - Accent3 4 3 2 2 2" xfId="4390"/>
    <cellStyle name="40% - Accent3 4 3 2 2 2 2" xfId="19194"/>
    <cellStyle name="40% - Accent3 4 3 2 2 2 2 2" xfId="42883"/>
    <cellStyle name="40% - Accent3 4 3 2 2 2 3" xfId="42884"/>
    <cellStyle name="40% - Accent3 4 3 2 2 3" xfId="16843"/>
    <cellStyle name="40% - Accent3 4 3 2 2 3 2" xfId="42885"/>
    <cellStyle name="40% - Accent3 4 3 2 2 4" xfId="25388"/>
    <cellStyle name="40% - Accent3 4 3 2 2 4 2" xfId="42886"/>
    <cellStyle name="40% - Accent3 4 3 2 2 5" xfId="42887"/>
    <cellStyle name="40% - Accent3 4 3 2 3" xfId="4389"/>
    <cellStyle name="40% - Accent3 4 3 2 3 2" xfId="19193"/>
    <cellStyle name="40% - Accent3 4 3 2 3 2 2" xfId="42888"/>
    <cellStyle name="40% - Accent3 4 3 2 3 3" xfId="42889"/>
    <cellStyle name="40% - Accent3 4 3 2 4" xfId="16842"/>
    <cellStyle name="40% - Accent3 4 3 2 4 2" xfId="42890"/>
    <cellStyle name="40% - Accent3 4 3 2 5" xfId="25387"/>
    <cellStyle name="40% - Accent3 4 3 2 5 2" xfId="42891"/>
    <cellStyle name="40% - Accent3 4 3 2 6" xfId="42892"/>
    <cellStyle name="40% - Accent3 4 3 3" xfId="1662"/>
    <cellStyle name="40% - Accent3 4 3 3 2" xfId="4391"/>
    <cellStyle name="40% - Accent3 4 3 3 2 2" xfId="19195"/>
    <cellStyle name="40% - Accent3 4 3 3 2 2 2" xfId="42893"/>
    <cellStyle name="40% - Accent3 4 3 3 2 3" xfId="42894"/>
    <cellStyle name="40% - Accent3 4 3 3 3" xfId="16844"/>
    <cellStyle name="40% - Accent3 4 3 3 3 2" xfId="42895"/>
    <cellStyle name="40% - Accent3 4 3 3 4" xfId="25389"/>
    <cellStyle name="40% - Accent3 4 3 3 4 2" xfId="42896"/>
    <cellStyle name="40% - Accent3 4 3 3 5" xfId="42897"/>
    <cellStyle name="40% - Accent3 4 3 4" xfId="4388"/>
    <cellStyle name="40% - Accent3 4 3 4 2" xfId="19192"/>
    <cellStyle name="40% - Accent3 4 3 4 2 2" xfId="42898"/>
    <cellStyle name="40% - Accent3 4 3 4 3" xfId="42899"/>
    <cellStyle name="40% - Accent3 4 3 5" xfId="16841"/>
    <cellStyle name="40% - Accent3 4 3 5 2" xfId="42900"/>
    <cellStyle name="40% - Accent3 4 3 6" xfId="25386"/>
    <cellStyle name="40% - Accent3 4 3 6 2" xfId="42901"/>
    <cellStyle name="40% - Accent3 4 3 7" xfId="42902"/>
    <cellStyle name="40% - Accent3 4 4" xfId="1663"/>
    <cellStyle name="40% - Accent3 4 4 2" xfId="1664"/>
    <cellStyle name="40% - Accent3 4 4 2 2" xfId="4393"/>
    <cellStyle name="40% - Accent3 4 4 2 2 2" xfId="19197"/>
    <cellStyle name="40% - Accent3 4 4 2 2 2 2" xfId="42903"/>
    <cellStyle name="40% - Accent3 4 4 2 2 3" xfId="42904"/>
    <cellStyle name="40% - Accent3 4 4 2 3" xfId="16846"/>
    <cellStyle name="40% - Accent3 4 4 2 3 2" xfId="42905"/>
    <cellStyle name="40% - Accent3 4 4 2 4" xfId="25391"/>
    <cellStyle name="40% - Accent3 4 4 2 4 2" xfId="42906"/>
    <cellStyle name="40% - Accent3 4 4 2 5" xfId="42907"/>
    <cellStyle name="40% - Accent3 4 4 3" xfId="4392"/>
    <cellStyle name="40% - Accent3 4 4 3 2" xfId="19196"/>
    <cellStyle name="40% - Accent3 4 4 3 2 2" xfId="42908"/>
    <cellStyle name="40% - Accent3 4 4 3 3" xfId="42909"/>
    <cellStyle name="40% - Accent3 4 4 4" xfId="16845"/>
    <cellStyle name="40% - Accent3 4 4 4 2" xfId="42910"/>
    <cellStyle name="40% - Accent3 4 4 5" xfId="25390"/>
    <cellStyle name="40% - Accent3 4 4 5 2" xfId="42911"/>
    <cellStyle name="40% - Accent3 4 4 6" xfId="42912"/>
    <cellStyle name="40% - Accent3 4 5" xfId="1665"/>
    <cellStyle name="40% - Accent3 4 5 2" xfId="4394"/>
    <cellStyle name="40% - Accent3 4 5 2 2" xfId="19198"/>
    <cellStyle name="40% - Accent3 4 5 2 2 2" xfId="42913"/>
    <cellStyle name="40% - Accent3 4 5 2 3" xfId="42914"/>
    <cellStyle name="40% - Accent3 4 5 3" xfId="16847"/>
    <cellStyle name="40% - Accent3 4 5 3 2" xfId="42915"/>
    <cellStyle name="40% - Accent3 4 5 4" xfId="25392"/>
    <cellStyle name="40% - Accent3 4 5 4 2" xfId="42916"/>
    <cellStyle name="40% - Accent3 4 5 5" xfId="42917"/>
    <cellStyle name="40% - Accent3 4 6" xfId="7791"/>
    <cellStyle name="40% - Accent3 4 6 2" xfId="22550"/>
    <cellStyle name="40% - Accent3 4 6 2 2" xfId="42918"/>
    <cellStyle name="40% - Accent3 4 6 3" xfId="28685"/>
    <cellStyle name="40% - Accent3 4 6 3 2" xfId="42919"/>
    <cellStyle name="40% - Accent3 4 6 4" xfId="42920"/>
    <cellStyle name="40% - Accent3 4 7" xfId="4383"/>
    <cellStyle name="40% - Accent3 4 7 2" xfId="19187"/>
    <cellStyle name="40% - Accent3 4 7 2 2" xfId="42921"/>
    <cellStyle name="40% - Accent3 4 7 3" xfId="42922"/>
    <cellStyle name="40% - Accent3 4 8" xfId="16836"/>
    <cellStyle name="40% - Accent3 4 8 2" xfId="42923"/>
    <cellStyle name="40% - Accent3 4 9" xfId="25381"/>
    <cellStyle name="40% - Accent3 4 9 2" xfId="42924"/>
    <cellStyle name="40% - Accent3 40" xfId="7792"/>
    <cellStyle name="40% - Accent3 40 2" xfId="22551"/>
    <cellStyle name="40% - Accent3 40 2 2" xfId="42925"/>
    <cellStyle name="40% - Accent3 40 3" xfId="28686"/>
    <cellStyle name="40% - Accent3 40 3 2" xfId="42926"/>
    <cellStyle name="40% - Accent3 40 4" xfId="42927"/>
    <cellStyle name="40% - Accent3 41" xfId="7793"/>
    <cellStyle name="40% - Accent3 41 2" xfId="22552"/>
    <cellStyle name="40% - Accent3 41 2 2" xfId="42928"/>
    <cellStyle name="40% - Accent3 41 3" xfId="28687"/>
    <cellStyle name="40% - Accent3 41 3 2" xfId="42929"/>
    <cellStyle name="40% - Accent3 41 4" xfId="42930"/>
    <cellStyle name="40% - Accent3 42" xfId="7794"/>
    <cellStyle name="40% - Accent3 42 2" xfId="22553"/>
    <cellStyle name="40% - Accent3 42 2 2" xfId="42931"/>
    <cellStyle name="40% - Accent3 42 3" xfId="28688"/>
    <cellStyle name="40% - Accent3 42 3 2" xfId="42932"/>
    <cellStyle name="40% - Accent3 42 4" xfId="42933"/>
    <cellStyle name="40% - Accent3 43" xfId="7795"/>
    <cellStyle name="40% - Accent3 43 2" xfId="22554"/>
    <cellStyle name="40% - Accent3 43 2 2" xfId="42934"/>
    <cellStyle name="40% - Accent3 43 3" xfId="28689"/>
    <cellStyle name="40% - Accent3 43 3 2" xfId="42935"/>
    <cellStyle name="40% - Accent3 43 4" xfId="42936"/>
    <cellStyle name="40% - Accent3 44" xfId="7796"/>
    <cellStyle name="40% - Accent3 44 2" xfId="22555"/>
    <cellStyle name="40% - Accent3 44 2 2" xfId="42937"/>
    <cellStyle name="40% - Accent3 44 3" xfId="28690"/>
    <cellStyle name="40% - Accent3 44 3 2" xfId="42938"/>
    <cellStyle name="40% - Accent3 44 4" xfId="42939"/>
    <cellStyle name="40% - Accent3 45" xfId="7797"/>
    <cellStyle name="40% - Accent3 45 2" xfId="22556"/>
    <cellStyle name="40% - Accent3 45 2 2" xfId="42940"/>
    <cellStyle name="40% - Accent3 45 3" xfId="28691"/>
    <cellStyle name="40% - Accent3 45 3 2" xfId="42941"/>
    <cellStyle name="40% - Accent3 45 4" xfId="42942"/>
    <cellStyle name="40% - Accent3 46" xfId="7798"/>
    <cellStyle name="40% - Accent3 46 2" xfId="22557"/>
    <cellStyle name="40% - Accent3 46 2 2" xfId="42943"/>
    <cellStyle name="40% - Accent3 46 3" xfId="28692"/>
    <cellStyle name="40% - Accent3 46 3 2" xfId="42944"/>
    <cellStyle name="40% - Accent3 46 4" xfId="42945"/>
    <cellStyle name="40% - Accent3 47" xfId="7799"/>
    <cellStyle name="40% - Accent3 47 2" xfId="22558"/>
    <cellStyle name="40% - Accent3 47 2 2" xfId="42946"/>
    <cellStyle name="40% - Accent3 47 3" xfId="28693"/>
    <cellStyle name="40% - Accent3 47 3 2" xfId="42947"/>
    <cellStyle name="40% - Accent3 47 4" xfId="42948"/>
    <cellStyle name="40% - Accent3 48" xfId="7800"/>
    <cellStyle name="40% - Accent3 48 2" xfId="22559"/>
    <cellStyle name="40% - Accent3 48 2 2" xfId="42949"/>
    <cellStyle name="40% - Accent3 48 3" xfId="28694"/>
    <cellStyle name="40% - Accent3 48 3 2" xfId="42950"/>
    <cellStyle name="40% - Accent3 48 4" xfId="42951"/>
    <cellStyle name="40% - Accent3 49" xfId="7801"/>
    <cellStyle name="40% - Accent3 49 2" xfId="22560"/>
    <cellStyle name="40% - Accent3 49 2 2" xfId="42952"/>
    <cellStyle name="40% - Accent3 49 3" xfId="28695"/>
    <cellStyle name="40% - Accent3 49 3 2" xfId="42953"/>
    <cellStyle name="40% - Accent3 49 4" xfId="42954"/>
    <cellStyle name="40% - Accent3 5" xfId="1666"/>
    <cellStyle name="40% - Accent3 5 10" xfId="42955"/>
    <cellStyle name="40% - Accent3 5 2" xfId="1667"/>
    <cellStyle name="40% - Accent3 5 2 2" xfId="1668"/>
    <cellStyle name="40% - Accent3 5 2 2 2" xfId="1669"/>
    <cellStyle name="40% - Accent3 5 2 2 2 2" xfId="4398"/>
    <cellStyle name="40% - Accent3 5 2 2 2 2 2" xfId="19202"/>
    <cellStyle name="40% - Accent3 5 2 2 2 2 2 2" xfId="42956"/>
    <cellStyle name="40% - Accent3 5 2 2 2 2 3" xfId="42957"/>
    <cellStyle name="40% - Accent3 5 2 2 2 3" xfId="16851"/>
    <cellStyle name="40% - Accent3 5 2 2 2 3 2" xfId="42958"/>
    <cellStyle name="40% - Accent3 5 2 2 2 4" xfId="25396"/>
    <cellStyle name="40% - Accent3 5 2 2 2 4 2" xfId="42959"/>
    <cellStyle name="40% - Accent3 5 2 2 2 5" xfId="42960"/>
    <cellStyle name="40% - Accent3 5 2 2 3" xfId="4397"/>
    <cellStyle name="40% - Accent3 5 2 2 3 2" xfId="19201"/>
    <cellStyle name="40% - Accent3 5 2 2 3 2 2" xfId="42961"/>
    <cellStyle name="40% - Accent3 5 2 2 3 3" xfId="42962"/>
    <cellStyle name="40% - Accent3 5 2 2 4" xfId="16850"/>
    <cellStyle name="40% - Accent3 5 2 2 4 2" xfId="42963"/>
    <cellStyle name="40% - Accent3 5 2 2 5" xfId="25395"/>
    <cellStyle name="40% - Accent3 5 2 2 5 2" xfId="42964"/>
    <cellStyle name="40% - Accent3 5 2 2 6" xfId="42965"/>
    <cellStyle name="40% - Accent3 5 2 3" xfId="1670"/>
    <cellStyle name="40% - Accent3 5 2 3 2" xfId="4399"/>
    <cellStyle name="40% - Accent3 5 2 3 2 2" xfId="19203"/>
    <cellStyle name="40% - Accent3 5 2 3 2 2 2" xfId="42966"/>
    <cellStyle name="40% - Accent3 5 2 3 2 3" xfId="42967"/>
    <cellStyle name="40% - Accent3 5 2 3 3" xfId="16852"/>
    <cellStyle name="40% - Accent3 5 2 3 3 2" xfId="42968"/>
    <cellStyle name="40% - Accent3 5 2 3 4" xfId="25397"/>
    <cellStyle name="40% - Accent3 5 2 3 4 2" xfId="42969"/>
    <cellStyle name="40% - Accent3 5 2 3 5" xfId="42970"/>
    <cellStyle name="40% - Accent3 5 2 4" xfId="4396"/>
    <cellStyle name="40% - Accent3 5 2 4 2" xfId="19200"/>
    <cellStyle name="40% - Accent3 5 2 4 2 2" xfId="42971"/>
    <cellStyle name="40% - Accent3 5 2 4 3" xfId="42972"/>
    <cellStyle name="40% - Accent3 5 2 5" xfId="16849"/>
    <cellStyle name="40% - Accent3 5 2 5 2" xfId="42973"/>
    <cellStyle name="40% - Accent3 5 2 6" xfId="25394"/>
    <cellStyle name="40% - Accent3 5 2 6 2" xfId="42974"/>
    <cellStyle name="40% - Accent3 5 2 7" xfId="42975"/>
    <cellStyle name="40% - Accent3 5 3" xfId="1671"/>
    <cellStyle name="40% - Accent3 5 3 2" xfId="1672"/>
    <cellStyle name="40% - Accent3 5 3 2 2" xfId="1673"/>
    <cellStyle name="40% - Accent3 5 3 2 2 2" xfId="4402"/>
    <cellStyle name="40% - Accent3 5 3 2 2 2 2" xfId="19206"/>
    <cellStyle name="40% - Accent3 5 3 2 2 2 2 2" xfId="42976"/>
    <cellStyle name="40% - Accent3 5 3 2 2 2 3" xfId="42977"/>
    <cellStyle name="40% - Accent3 5 3 2 2 3" xfId="16855"/>
    <cellStyle name="40% - Accent3 5 3 2 2 3 2" xfId="42978"/>
    <cellStyle name="40% - Accent3 5 3 2 2 4" xfId="25400"/>
    <cellStyle name="40% - Accent3 5 3 2 2 4 2" xfId="42979"/>
    <cellStyle name="40% - Accent3 5 3 2 2 5" xfId="42980"/>
    <cellStyle name="40% - Accent3 5 3 2 3" xfId="4401"/>
    <cellStyle name="40% - Accent3 5 3 2 3 2" xfId="19205"/>
    <cellStyle name="40% - Accent3 5 3 2 3 2 2" xfId="42981"/>
    <cellStyle name="40% - Accent3 5 3 2 3 3" xfId="42982"/>
    <cellStyle name="40% - Accent3 5 3 2 4" xfId="16854"/>
    <cellStyle name="40% - Accent3 5 3 2 4 2" xfId="42983"/>
    <cellStyle name="40% - Accent3 5 3 2 5" xfId="25399"/>
    <cellStyle name="40% - Accent3 5 3 2 5 2" xfId="42984"/>
    <cellStyle name="40% - Accent3 5 3 2 6" xfId="42985"/>
    <cellStyle name="40% - Accent3 5 3 3" xfId="1674"/>
    <cellStyle name="40% - Accent3 5 3 3 2" xfId="4403"/>
    <cellStyle name="40% - Accent3 5 3 3 2 2" xfId="19207"/>
    <cellStyle name="40% - Accent3 5 3 3 2 2 2" xfId="42986"/>
    <cellStyle name="40% - Accent3 5 3 3 2 3" xfId="42987"/>
    <cellStyle name="40% - Accent3 5 3 3 3" xfId="16856"/>
    <cellStyle name="40% - Accent3 5 3 3 3 2" xfId="42988"/>
    <cellStyle name="40% - Accent3 5 3 3 4" xfId="25401"/>
    <cellStyle name="40% - Accent3 5 3 3 4 2" xfId="42989"/>
    <cellStyle name="40% - Accent3 5 3 3 5" xfId="42990"/>
    <cellStyle name="40% - Accent3 5 3 4" xfId="4400"/>
    <cellStyle name="40% - Accent3 5 3 4 2" xfId="19204"/>
    <cellStyle name="40% - Accent3 5 3 4 2 2" xfId="42991"/>
    <cellStyle name="40% - Accent3 5 3 4 3" xfId="42992"/>
    <cellStyle name="40% - Accent3 5 3 5" xfId="16853"/>
    <cellStyle name="40% - Accent3 5 3 5 2" xfId="42993"/>
    <cellStyle name="40% - Accent3 5 3 6" xfId="25398"/>
    <cellStyle name="40% - Accent3 5 3 6 2" xfId="42994"/>
    <cellStyle name="40% - Accent3 5 3 7" xfId="42995"/>
    <cellStyle name="40% - Accent3 5 4" xfId="1675"/>
    <cellStyle name="40% - Accent3 5 4 2" xfId="1676"/>
    <cellStyle name="40% - Accent3 5 4 2 2" xfId="4405"/>
    <cellStyle name="40% - Accent3 5 4 2 2 2" xfId="19209"/>
    <cellStyle name="40% - Accent3 5 4 2 2 2 2" xfId="42996"/>
    <cellStyle name="40% - Accent3 5 4 2 2 3" xfId="42997"/>
    <cellStyle name="40% - Accent3 5 4 2 3" xfId="16858"/>
    <cellStyle name="40% - Accent3 5 4 2 3 2" xfId="42998"/>
    <cellStyle name="40% - Accent3 5 4 2 4" xfId="25403"/>
    <cellStyle name="40% - Accent3 5 4 2 4 2" xfId="42999"/>
    <cellStyle name="40% - Accent3 5 4 2 5" xfId="43000"/>
    <cellStyle name="40% - Accent3 5 4 3" xfId="4404"/>
    <cellStyle name="40% - Accent3 5 4 3 2" xfId="19208"/>
    <cellStyle name="40% - Accent3 5 4 3 2 2" xfId="43001"/>
    <cellStyle name="40% - Accent3 5 4 3 3" xfId="43002"/>
    <cellStyle name="40% - Accent3 5 4 4" xfId="16857"/>
    <cellStyle name="40% - Accent3 5 4 4 2" xfId="43003"/>
    <cellStyle name="40% - Accent3 5 4 5" xfId="25402"/>
    <cellStyle name="40% - Accent3 5 4 5 2" xfId="43004"/>
    <cellStyle name="40% - Accent3 5 4 6" xfId="43005"/>
    <cellStyle name="40% - Accent3 5 5" xfId="1677"/>
    <cellStyle name="40% - Accent3 5 5 2" xfId="4406"/>
    <cellStyle name="40% - Accent3 5 5 2 2" xfId="19210"/>
    <cellStyle name="40% - Accent3 5 5 2 2 2" xfId="43006"/>
    <cellStyle name="40% - Accent3 5 5 2 3" xfId="43007"/>
    <cellStyle name="40% - Accent3 5 5 3" xfId="16859"/>
    <cellStyle name="40% - Accent3 5 5 3 2" xfId="43008"/>
    <cellStyle name="40% - Accent3 5 5 4" xfId="25404"/>
    <cellStyle name="40% - Accent3 5 5 4 2" xfId="43009"/>
    <cellStyle name="40% - Accent3 5 5 5" xfId="43010"/>
    <cellStyle name="40% - Accent3 5 6" xfId="7802"/>
    <cellStyle name="40% - Accent3 5 6 2" xfId="22561"/>
    <cellStyle name="40% - Accent3 5 6 2 2" xfId="43011"/>
    <cellStyle name="40% - Accent3 5 6 3" xfId="28696"/>
    <cellStyle name="40% - Accent3 5 6 3 2" xfId="43012"/>
    <cellStyle name="40% - Accent3 5 6 4" xfId="43013"/>
    <cellStyle name="40% - Accent3 5 7" xfId="4395"/>
    <cellStyle name="40% - Accent3 5 7 2" xfId="19199"/>
    <cellStyle name="40% - Accent3 5 7 2 2" xfId="43014"/>
    <cellStyle name="40% - Accent3 5 7 3" xfId="43015"/>
    <cellStyle name="40% - Accent3 5 8" xfId="16848"/>
    <cellStyle name="40% - Accent3 5 8 2" xfId="43016"/>
    <cellStyle name="40% - Accent3 5 9" xfId="25393"/>
    <cellStyle name="40% - Accent3 5 9 2" xfId="43017"/>
    <cellStyle name="40% - Accent3 50" xfId="7803"/>
    <cellStyle name="40% - Accent3 50 2" xfId="22562"/>
    <cellStyle name="40% - Accent3 50 2 2" xfId="43018"/>
    <cellStyle name="40% - Accent3 50 3" xfId="28697"/>
    <cellStyle name="40% - Accent3 50 3 2" xfId="43019"/>
    <cellStyle name="40% - Accent3 50 4" xfId="43020"/>
    <cellStyle name="40% - Accent3 51" xfId="7804"/>
    <cellStyle name="40% - Accent3 51 2" xfId="22563"/>
    <cellStyle name="40% - Accent3 51 2 2" xfId="43021"/>
    <cellStyle name="40% - Accent3 51 3" xfId="28698"/>
    <cellStyle name="40% - Accent3 51 3 2" xfId="43022"/>
    <cellStyle name="40% - Accent3 51 4" xfId="43023"/>
    <cellStyle name="40% - Accent3 52" xfId="7805"/>
    <cellStyle name="40% - Accent3 52 2" xfId="22564"/>
    <cellStyle name="40% - Accent3 52 2 2" xfId="43024"/>
    <cellStyle name="40% - Accent3 52 3" xfId="28699"/>
    <cellStyle name="40% - Accent3 52 3 2" xfId="43025"/>
    <cellStyle name="40% - Accent3 52 4" xfId="43026"/>
    <cellStyle name="40% - Accent3 53" xfId="7806"/>
    <cellStyle name="40% - Accent3 53 2" xfId="22565"/>
    <cellStyle name="40% - Accent3 53 2 2" xfId="43027"/>
    <cellStyle name="40% - Accent3 53 3" xfId="28700"/>
    <cellStyle name="40% - Accent3 53 3 2" xfId="43028"/>
    <cellStyle name="40% - Accent3 53 4" xfId="43029"/>
    <cellStyle name="40% - Accent3 54" xfId="7807"/>
    <cellStyle name="40% - Accent3 54 2" xfId="22566"/>
    <cellStyle name="40% - Accent3 54 2 2" xfId="43030"/>
    <cellStyle name="40% - Accent3 54 3" xfId="28701"/>
    <cellStyle name="40% - Accent3 54 3 2" xfId="43031"/>
    <cellStyle name="40% - Accent3 54 4" xfId="43032"/>
    <cellStyle name="40% - Accent3 55" xfId="7808"/>
    <cellStyle name="40% - Accent3 55 2" xfId="22567"/>
    <cellStyle name="40% - Accent3 55 2 2" xfId="43033"/>
    <cellStyle name="40% - Accent3 55 3" xfId="28702"/>
    <cellStyle name="40% - Accent3 55 3 2" xfId="43034"/>
    <cellStyle name="40% - Accent3 55 4" xfId="43035"/>
    <cellStyle name="40% - Accent3 56" xfId="7809"/>
    <cellStyle name="40% - Accent3 56 2" xfId="22568"/>
    <cellStyle name="40% - Accent3 56 2 2" xfId="43036"/>
    <cellStyle name="40% - Accent3 56 3" xfId="28703"/>
    <cellStyle name="40% - Accent3 56 3 2" xfId="43037"/>
    <cellStyle name="40% - Accent3 56 4" xfId="43038"/>
    <cellStyle name="40% - Accent3 57" xfId="7810"/>
    <cellStyle name="40% - Accent3 57 2" xfId="22569"/>
    <cellStyle name="40% - Accent3 57 2 2" xfId="43039"/>
    <cellStyle name="40% - Accent3 57 3" xfId="28704"/>
    <cellStyle name="40% - Accent3 57 3 2" xfId="43040"/>
    <cellStyle name="40% - Accent3 57 4" xfId="43041"/>
    <cellStyle name="40% - Accent3 58" xfId="7811"/>
    <cellStyle name="40% - Accent3 58 2" xfId="22570"/>
    <cellStyle name="40% - Accent3 58 2 2" xfId="43042"/>
    <cellStyle name="40% - Accent3 58 3" xfId="28705"/>
    <cellStyle name="40% - Accent3 58 3 2" xfId="43043"/>
    <cellStyle name="40% - Accent3 58 4" xfId="43044"/>
    <cellStyle name="40% - Accent3 59" xfId="7812"/>
    <cellStyle name="40% - Accent3 59 2" xfId="22571"/>
    <cellStyle name="40% - Accent3 59 2 2" xfId="43045"/>
    <cellStyle name="40% - Accent3 59 3" xfId="28706"/>
    <cellStyle name="40% - Accent3 59 3 2" xfId="43046"/>
    <cellStyle name="40% - Accent3 59 4" xfId="43047"/>
    <cellStyle name="40% - Accent3 6" xfId="1678"/>
    <cellStyle name="40% - Accent3 6 10" xfId="43048"/>
    <cellStyle name="40% - Accent3 6 2" xfId="1679"/>
    <cellStyle name="40% - Accent3 6 2 2" xfId="1680"/>
    <cellStyle name="40% - Accent3 6 2 2 2" xfId="1681"/>
    <cellStyle name="40% - Accent3 6 2 2 2 2" xfId="4410"/>
    <cellStyle name="40% - Accent3 6 2 2 2 2 2" xfId="19214"/>
    <cellStyle name="40% - Accent3 6 2 2 2 2 2 2" xfId="43049"/>
    <cellStyle name="40% - Accent3 6 2 2 2 2 3" xfId="43050"/>
    <cellStyle name="40% - Accent3 6 2 2 2 3" xfId="16863"/>
    <cellStyle name="40% - Accent3 6 2 2 2 3 2" xfId="43051"/>
    <cellStyle name="40% - Accent3 6 2 2 2 4" xfId="25408"/>
    <cellStyle name="40% - Accent3 6 2 2 2 4 2" xfId="43052"/>
    <cellStyle name="40% - Accent3 6 2 2 2 5" xfId="43053"/>
    <cellStyle name="40% - Accent3 6 2 2 3" xfId="4409"/>
    <cellStyle name="40% - Accent3 6 2 2 3 2" xfId="19213"/>
    <cellStyle name="40% - Accent3 6 2 2 3 2 2" xfId="43054"/>
    <cellStyle name="40% - Accent3 6 2 2 3 3" xfId="43055"/>
    <cellStyle name="40% - Accent3 6 2 2 4" xfId="16862"/>
    <cellStyle name="40% - Accent3 6 2 2 4 2" xfId="43056"/>
    <cellStyle name="40% - Accent3 6 2 2 5" xfId="25407"/>
    <cellStyle name="40% - Accent3 6 2 2 5 2" xfId="43057"/>
    <cellStyle name="40% - Accent3 6 2 2 6" xfId="43058"/>
    <cellStyle name="40% - Accent3 6 2 3" xfId="1682"/>
    <cellStyle name="40% - Accent3 6 2 3 2" xfId="4411"/>
    <cellStyle name="40% - Accent3 6 2 3 2 2" xfId="19215"/>
    <cellStyle name="40% - Accent3 6 2 3 2 2 2" xfId="43059"/>
    <cellStyle name="40% - Accent3 6 2 3 2 3" xfId="43060"/>
    <cellStyle name="40% - Accent3 6 2 3 3" xfId="16864"/>
    <cellStyle name="40% - Accent3 6 2 3 3 2" xfId="43061"/>
    <cellStyle name="40% - Accent3 6 2 3 4" xfId="25409"/>
    <cellStyle name="40% - Accent3 6 2 3 4 2" xfId="43062"/>
    <cellStyle name="40% - Accent3 6 2 3 5" xfId="43063"/>
    <cellStyle name="40% - Accent3 6 2 4" xfId="4408"/>
    <cellStyle name="40% - Accent3 6 2 4 2" xfId="19212"/>
    <cellStyle name="40% - Accent3 6 2 4 2 2" xfId="43064"/>
    <cellStyle name="40% - Accent3 6 2 4 3" xfId="43065"/>
    <cellStyle name="40% - Accent3 6 2 5" xfId="16861"/>
    <cellStyle name="40% - Accent3 6 2 5 2" xfId="43066"/>
    <cellStyle name="40% - Accent3 6 2 6" xfId="25406"/>
    <cellStyle name="40% - Accent3 6 2 6 2" xfId="43067"/>
    <cellStyle name="40% - Accent3 6 2 7" xfId="43068"/>
    <cellStyle name="40% - Accent3 6 3" xfId="1683"/>
    <cellStyle name="40% - Accent3 6 3 2" xfId="1684"/>
    <cellStyle name="40% - Accent3 6 3 2 2" xfId="1685"/>
    <cellStyle name="40% - Accent3 6 3 2 2 2" xfId="4414"/>
    <cellStyle name="40% - Accent3 6 3 2 2 2 2" xfId="19218"/>
    <cellStyle name="40% - Accent3 6 3 2 2 2 2 2" xfId="43069"/>
    <cellStyle name="40% - Accent3 6 3 2 2 2 3" xfId="43070"/>
    <cellStyle name="40% - Accent3 6 3 2 2 3" xfId="16867"/>
    <cellStyle name="40% - Accent3 6 3 2 2 3 2" xfId="43071"/>
    <cellStyle name="40% - Accent3 6 3 2 2 4" xfId="25412"/>
    <cellStyle name="40% - Accent3 6 3 2 2 4 2" xfId="43072"/>
    <cellStyle name="40% - Accent3 6 3 2 2 5" xfId="43073"/>
    <cellStyle name="40% - Accent3 6 3 2 3" xfId="4413"/>
    <cellStyle name="40% - Accent3 6 3 2 3 2" xfId="19217"/>
    <cellStyle name="40% - Accent3 6 3 2 3 2 2" xfId="43074"/>
    <cellStyle name="40% - Accent3 6 3 2 3 3" xfId="43075"/>
    <cellStyle name="40% - Accent3 6 3 2 4" xfId="16866"/>
    <cellStyle name="40% - Accent3 6 3 2 4 2" xfId="43076"/>
    <cellStyle name="40% - Accent3 6 3 2 5" xfId="25411"/>
    <cellStyle name="40% - Accent3 6 3 2 5 2" xfId="43077"/>
    <cellStyle name="40% - Accent3 6 3 2 6" xfId="43078"/>
    <cellStyle name="40% - Accent3 6 3 3" xfId="1686"/>
    <cellStyle name="40% - Accent3 6 3 3 2" xfId="4415"/>
    <cellStyle name="40% - Accent3 6 3 3 2 2" xfId="19219"/>
    <cellStyle name="40% - Accent3 6 3 3 2 2 2" xfId="43079"/>
    <cellStyle name="40% - Accent3 6 3 3 2 3" xfId="43080"/>
    <cellStyle name="40% - Accent3 6 3 3 3" xfId="16868"/>
    <cellStyle name="40% - Accent3 6 3 3 3 2" xfId="43081"/>
    <cellStyle name="40% - Accent3 6 3 3 4" xfId="25413"/>
    <cellStyle name="40% - Accent3 6 3 3 4 2" xfId="43082"/>
    <cellStyle name="40% - Accent3 6 3 3 5" xfId="43083"/>
    <cellStyle name="40% - Accent3 6 3 4" xfId="4412"/>
    <cellStyle name="40% - Accent3 6 3 4 2" xfId="19216"/>
    <cellStyle name="40% - Accent3 6 3 4 2 2" xfId="43084"/>
    <cellStyle name="40% - Accent3 6 3 4 3" xfId="43085"/>
    <cellStyle name="40% - Accent3 6 3 5" xfId="16865"/>
    <cellStyle name="40% - Accent3 6 3 5 2" xfId="43086"/>
    <cellStyle name="40% - Accent3 6 3 6" xfId="25410"/>
    <cellStyle name="40% - Accent3 6 3 6 2" xfId="43087"/>
    <cellStyle name="40% - Accent3 6 3 7" xfId="43088"/>
    <cellStyle name="40% - Accent3 6 4" xfId="1687"/>
    <cellStyle name="40% - Accent3 6 4 2" xfId="1688"/>
    <cellStyle name="40% - Accent3 6 4 2 2" xfId="4417"/>
    <cellStyle name="40% - Accent3 6 4 2 2 2" xfId="19221"/>
    <cellStyle name="40% - Accent3 6 4 2 2 2 2" xfId="43089"/>
    <cellStyle name="40% - Accent3 6 4 2 2 3" xfId="43090"/>
    <cellStyle name="40% - Accent3 6 4 2 3" xfId="16870"/>
    <cellStyle name="40% - Accent3 6 4 2 3 2" xfId="43091"/>
    <cellStyle name="40% - Accent3 6 4 2 4" xfId="25415"/>
    <cellStyle name="40% - Accent3 6 4 2 4 2" xfId="43092"/>
    <cellStyle name="40% - Accent3 6 4 2 5" xfId="43093"/>
    <cellStyle name="40% - Accent3 6 4 3" xfId="4416"/>
    <cellStyle name="40% - Accent3 6 4 3 2" xfId="19220"/>
    <cellStyle name="40% - Accent3 6 4 3 2 2" xfId="43094"/>
    <cellStyle name="40% - Accent3 6 4 3 3" xfId="43095"/>
    <cellStyle name="40% - Accent3 6 4 4" xfId="16869"/>
    <cellStyle name="40% - Accent3 6 4 4 2" xfId="43096"/>
    <cellStyle name="40% - Accent3 6 4 5" xfId="25414"/>
    <cellStyle name="40% - Accent3 6 4 5 2" xfId="43097"/>
    <cellStyle name="40% - Accent3 6 4 6" xfId="43098"/>
    <cellStyle name="40% - Accent3 6 5" xfId="1689"/>
    <cellStyle name="40% - Accent3 6 5 2" xfId="4418"/>
    <cellStyle name="40% - Accent3 6 5 2 2" xfId="19222"/>
    <cellStyle name="40% - Accent3 6 5 2 2 2" xfId="43099"/>
    <cellStyle name="40% - Accent3 6 5 2 3" xfId="43100"/>
    <cellStyle name="40% - Accent3 6 5 3" xfId="16871"/>
    <cellStyle name="40% - Accent3 6 5 3 2" xfId="43101"/>
    <cellStyle name="40% - Accent3 6 5 4" xfId="25416"/>
    <cellStyle name="40% - Accent3 6 5 4 2" xfId="43102"/>
    <cellStyle name="40% - Accent3 6 5 5" xfId="43103"/>
    <cellStyle name="40% - Accent3 6 6" xfId="7813"/>
    <cellStyle name="40% - Accent3 6 6 2" xfId="22572"/>
    <cellStyle name="40% - Accent3 6 6 2 2" xfId="43104"/>
    <cellStyle name="40% - Accent3 6 6 3" xfId="28707"/>
    <cellStyle name="40% - Accent3 6 6 3 2" xfId="43105"/>
    <cellStyle name="40% - Accent3 6 6 4" xfId="43106"/>
    <cellStyle name="40% - Accent3 6 7" xfId="4407"/>
    <cellStyle name="40% - Accent3 6 7 2" xfId="19211"/>
    <cellStyle name="40% - Accent3 6 7 2 2" xfId="43107"/>
    <cellStyle name="40% - Accent3 6 7 3" xfId="43108"/>
    <cellStyle name="40% - Accent3 6 8" xfId="16860"/>
    <cellStyle name="40% - Accent3 6 8 2" xfId="43109"/>
    <cellStyle name="40% - Accent3 6 9" xfId="25405"/>
    <cellStyle name="40% - Accent3 6 9 2" xfId="43110"/>
    <cellStyle name="40% - Accent3 60" xfId="7814"/>
    <cellStyle name="40% - Accent3 60 2" xfId="22573"/>
    <cellStyle name="40% - Accent3 60 2 2" xfId="43111"/>
    <cellStyle name="40% - Accent3 60 3" xfId="28708"/>
    <cellStyle name="40% - Accent3 60 3 2" xfId="43112"/>
    <cellStyle name="40% - Accent3 60 4" xfId="43113"/>
    <cellStyle name="40% - Accent3 61" xfId="7815"/>
    <cellStyle name="40% - Accent3 61 2" xfId="22574"/>
    <cellStyle name="40% - Accent3 61 2 2" xfId="43114"/>
    <cellStyle name="40% - Accent3 61 3" xfId="28709"/>
    <cellStyle name="40% - Accent3 61 3 2" xfId="43115"/>
    <cellStyle name="40% - Accent3 61 4" xfId="43116"/>
    <cellStyle name="40% - Accent3 62" xfId="7816"/>
    <cellStyle name="40% - Accent3 62 2" xfId="22575"/>
    <cellStyle name="40% - Accent3 62 2 2" xfId="43117"/>
    <cellStyle name="40% - Accent3 62 3" xfId="28710"/>
    <cellStyle name="40% - Accent3 62 3 2" xfId="43118"/>
    <cellStyle name="40% - Accent3 62 4" xfId="43119"/>
    <cellStyle name="40% - Accent3 63" xfId="7817"/>
    <cellStyle name="40% - Accent3 63 2" xfId="22576"/>
    <cellStyle name="40% - Accent3 63 2 2" xfId="43120"/>
    <cellStyle name="40% - Accent3 63 3" xfId="28711"/>
    <cellStyle name="40% - Accent3 63 3 2" xfId="43121"/>
    <cellStyle name="40% - Accent3 63 4" xfId="43122"/>
    <cellStyle name="40% - Accent3 64" xfId="7818"/>
    <cellStyle name="40% - Accent3 64 2" xfId="22577"/>
    <cellStyle name="40% - Accent3 64 2 2" xfId="43123"/>
    <cellStyle name="40% - Accent3 64 3" xfId="28712"/>
    <cellStyle name="40% - Accent3 64 3 2" xfId="43124"/>
    <cellStyle name="40% - Accent3 64 4" xfId="43125"/>
    <cellStyle name="40% - Accent3 65" xfId="7819"/>
    <cellStyle name="40% - Accent3 65 2" xfId="22578"/>
    <cellStyle name="40% - Accent3 65 2 2" xfId="43126"/>
    <cellStyle name="40% - Accent3 65 3" xfId="28713"/>
    <cellStyle name="40% - Accent3 65 3 2" xfId="43127"/>
    <cellStyle name="40% - Accent3 65 4" xfId="43128"/>
    <cellStyle name="40% - Accent3 66" xfId="7820"/>
    <cellStyle name="40% - Accent3 66 2" xfId="22579"/>
    <cellStyle name="40% - Accent3 66 2 2" xfId="43129"/>
    <cellStyle name="40% - Accent3 66 3" xfId="28714"/>
    <cellStyle name="40% - Accent3 66 3 2" xfId="43130"/>
    <cellStyle name="40% - Accent3 66 4" xfId="43131"/>
    <cellStyle name="40% - Accent3 67" xfId="7821"/>
    <cellStyle name="40% - Accent3 67 2" xfId="22580"/>
    <cellStyle name="40% - Accent3 67 2 2" xfId="43132"/>
    <cellStyle name="40% - Accent3 67 3" xfId="28715"/>
    <cellStyle name="40% - Accent3 67 3 2" xfId="43133"/>
    <cellStyle name="40% - Accent3 67 4" xfId="43134"/>
    <cellStyle name="40% - Accent3 68" xfId="7822"/>
    <cellStyle name="40% - Accent3 68 2" xfId="22581"/>
    <cellStyle name="40% - Accent3 68 2 2" xfId="43135"/>
    <cellStyle name="40% - Accent3 68 3" xfId="28716"/>
    <cellStyle name="40% - Accent3 68 3 2" xfId="43136"/>
    <cellStyle name="40% - Accent3 68 4" xfId="43137"/>
    <cellStyle name="40% - Accent3 69" xfId="7823"/>
    <cellStyle name="40% - Accent3 69 2" xfId="22582"/>
    <cellStyle name="40% - Accent3 69 2 2" xfId="43138"/>
    <cellStyle name="40% - Accent3 69 3" xfId="28717"/>
    <cellStyle name="40% - Accent3 69 3 2" xfId="43139"/>
    <cellStyle name="40% - Accent3 69 4" xfId="43140"/>
    <cellStyle name="40% - Accent3 7" xfId="1690"/>
    <cellStyle name="40% - Accent3 7 2" xfId="1691"/>
    <cellStyle name="40% - Accent3 7 2 2" xfId="1692"/>
    <cellStyle name="40% - Accent3 7 2 2 2" xfId="4421"/>
    <cellStyle name="40% - Accent3 7 2 2 2 2" xfId="19225"/>
    <cellStyle name="40% - Accent3 7 2 2 2 2 2" xfId="43141"/>
    <cellStyle name="40% - Accent3 7 2 2 2 3" xfId="43142"/>
    <cellStyle name="40% - Accent3 7 2 2 3" xfId="16874"/>
    <cellStyle name="40% - Accent3 7 2 2 3 2" xfId="43143"/>
    <cellStyle name="40% - Accent3 7 2 2 4" xfId="25419"/>
    <cellStyle name="40% - Accent3 7 2 2 4 2" xfId="43144"/>
    <cellStyle name="40% - Accent3 7 2 2 5" xfId="43145"/>
    <cellStyle name="40% - Accent3 7 2 3" xfId="4420"/>
    <cellStyle name="40% - Accent3 7 2 3 2" xfId="19224"/>
    <cellStyle name="40% - Accent3 7 2 3 2 2" xfId="43146"/>
    <cellStyle name="40% - Accent3 7 2 3 3" xfId="43147"/>
    <cellStyle name="40% - Accent3 7 2 4" xfId="16873"/>
    <cellStyle name="40% - Accent3 7 2 4 2" xfId="43148"/>
    <cellStyle name="40% - Accent3 7 2 5" xfId="25418"/>
    <cellStyle name="40% - Accent3 7 2 5 2" xfId="43149"/>
    <cellStyle name="40% - Accent3 7 2 6" xfId="43150"/>
    <cellStyle name="40% - Accent3 7 3" xfId="1693"/>
    <cellStyle name="40% - Accent3 7 3 2" xfId="4422"/>
    <cellStyle name="40% - Accent3 7 3 2 2" xfId="19226"/>
    <cellStyle name="40% - Accent3 7 3 2 2 2" xfId="43151"/>
    <cellStyle name="40% - Accent3 7 3 2 3" xfId="43152"/>
    <cellStyle name="40% - Accent3 7 3 3" xfId="16875"/>
    <cellStyle name="40% - Accent3 7 3 3 2" xfId="43153"/>
    <cellStyle name="40% - Accent3 7 3 4" xfId="25420"/>
    <cellStyle name="40% - Accent3 7 3 4 2" xfId="43154"/>
    <cellStyle name="40% - Accent3 7 3 5" xfId="43155"/>
    <cellStyle name="40% - Accent3 7 4" xfId="7824"/>
    <cellStyle name="40% - Accent3 7 4 2" xfId="22583"/>
    <cellStyle name="40% - Accent3 7 4 2 2" xfId="43156"/>
    <cellStyle name="40% - Accent3 7 4 3" xfId="28718"/>
    <cellStyle name="40% - Accent3 7 4 3 2" xfId="43157"/>
    <cellStyle name="40% - Accent3 7 4 4" xfId="43158"/>
    <cellStyle name="40% - Accent3 7 5" xfId="4419"/>
    <cellStyle name="40% - Accent3 7 5 2" xfId="19223"/>
    <cellStyle name="40% - Accent3 7 5 2 2" xfId="43159"/>
    <cellStyle name="40% - Accent3 7 5 3" xfId="43160"/>
    <cellStyle name="40% - Accent3 7 6" xfId="16872"/>
    <cellStyle name="40% - Accent3 7 6 2" xfId="43161"/>
    <cellStyle name="40% - Accent3 7 7" xfId="25417"/>
    <cellStyle name="40% - Accent3 7 7 2" xfId="43162"/>
    <cellStyle name="40% - Accent3 7 8" xfId="43163"/>
    <cellStyle name="40% - Accent3 70" xfId="7825"/>
    <cellStyle name="40% - Accent3 70 2" xfId="22584"/>
    <cellStyle name="40% - Accent3 70 2 2" xfId="43164"/>
    <cellStyle name="40% - Accent3 70 3" xfId="28719"/>
    <cellStyle name="40% - Accent3 70 3 2" xfId="43165"/>
    <cellStyle name="40% - Accent3 70 4" xfId="43166"/>
    <cellStyle name="40% - Accent3 71" xfId="7826"/>
    <cellStyle name="40% - Accent3 71 2" xfId="22585"/>
    <cellStyle name="40% - Accent3 71 2 2" xfId="43167"/>
    <cellStyle name="40% - Accent3 71 3" xfId="28720"/>
    <cellStyle name="40% - Accent3 71 3 2" xfId="43168"/>
    <cellStyle name="40% - Accent3 71 4" xfId="43169"/>
    <cellStyle name="40% - Accent3 72" xfId="7827"/>
    <cellStyle name="40% - Accent3 72 2" xfId="22586"/>
    <cellStyle name="40% - Accent3 72 2 2" xfId="43170"/>
    <cellStyle name="40% - Accent3 72 3" xfId="28721"/>
    <cellStyle name="40% - Accent3 72 3 2" xfId="43171"/>
    <cellStyle name="40% - Accent3 72 4" xfId="43172"/>
    <cellStyle name="40% - Accent3 73" xfId="7828"/>
    <cellStyle name="40% - Accent3 73 2" xfId="22587"/>
    <cellStyle name="40% - Accent3 73 2 2" xfId="43173"/>
    <cellStyle name="40% - Accent3 73 3" xfId="28722"/>
    <cellStyle name="40% - Accent3 73 3 2" xfId="43174"/>
    <cellStyle name="40% - Accent3 73 4" xfId="43175"/>
    <cellStyle name="40% - Accent3 74" xfId="7829"/>
    <cellStyle name="40% - Accent3 74 2" xfId="22588"/>
    <cellStyle name="40% - Accent3 74 2 2" xfId="43176"/>
    <cellStyle name="40% - Accent3 74 3" xfId="28723"/>
    <cellStyle name="40% - Accent3 74 3 2" xfId="43177"/>
    <cellStyle name="40% - Accent3 74 4" xfId="43178"/>
    <cellStyle name="40% - Accent3 75" xfId="7830"/>
    <cellStyle name="40% - Accent3 75 2" xfId="22589"/>
    <cellStyle name="40% - Accent3 75 2 2" xfId="43179"/>
    <cellStyle name="40% - Accent3 75 3" xfId="28724"/>
    <cellStyle name="40% - Accent3 75 3 2" xfId="43180"/>
    <cellStyle name="40% - Accent3 75 4" xfId="43181"/>
    <cellStyle name="40% - Accent3 76" xfId="7831"/>
    <cellStyle name="40% - Accent3 76 2" xfId="22590"/>
    <cellStyle name="40% - Accent3 76 2 2" xfId="43182"/>
    <cellStyle name="40% - Accent3 76 3" xfId="28725"/>
    <cellStyle name="40% - Accent3 76 3 2" xfId="43183"/>
    <cellStyle name="40% - Accent3 76 4" xfId="43184"/>
    <cellStyle name="40% - Accent3 77" xfId="7832"/>
    <cellStyle name="40% - Accent3 77 2" xfId="22591"/>
    <cellStyle name="40% - Accent3 77 2 2" xfId="43185"/>
    <cellStyle name="40% - Accent3 77 3" xfId="28726"/>
    <cellStyle name="40% - Accent3 77 3 2" xfId="43186"/>
    <cellStyle name="40% - Accent3 77 4" xfId="43187"/>
    <cellStyle name="40% - Accent3 78" xfId="7833"/>
    <cellStyle name="40% - Accent3 78 2" xfId="22592"/>
    <cellStyle name="40% - Accent3 78 2 2" xfId="43188"/>
    <cellStyle name="40% - Accent3 78 3" xfId="28727"/>
    <cellStyle name="40% - Accent3 78 3 2" xfId="43189"/>
    <cellStyle name="40% - Accent3 78 4" xfId="43190"/>
    <cellStyle name="40% - Accent3 79" xfId="7834"/>
    <cellStyle name="40% - Accent3 79 2" xfId="22593"/>
    <cellStyle name="40% - Accent3 79 2 2" xfId="43191"/>
    <cellStyle name="40% - Accent3 79 3" xfId="28728"/>
    <cellStyle name="40% - Accent3 79 3 2" xfId="43192"/>
    <cellStyle name="40% - Accent3 79 4" xfId="43193"/>
    <cellStyle name="40% - Accent3 8" xfId="1694"/>
    <cellStyle name="40% - Accent3 8 2" xfId="1695"/>
    <cellStyle name="40% - Accent3 8 2 2" xfId="1696"/>
    <cellStyle name="40% - Accent3 8 2 2 2" xfId="4425"/>
    <cellStyle name="40% - Accent3 8 2 2 2 2" xfId="19229"/>
    <cellStyle name="40% - Accent3 8 2 2 2 2 2" xfId="43194"/>
    <cellStyle name="40% - Accent3 8 2 2 2 3" xfId="43195"/>
    <cellStyle name="40% - Accent3 8 2 2 3" xfId="16878"/>
    <cellStyle name="40% - Accent3 8 2 2 3 2" xfId="43196"/>
    <cellStyle name="40% - Accent3 8 2 2 4" xfId="25423"/>
    <cellStyle name="40% - Accent3 8 2 2 4 2" xfId="43197"/>
    <cellStyle name="40% - Accent3 8 2 2 5" xfId="43198"/>
    <cellStyle name="40% - Accent3 8 2 3" xfId="4424"/>
    <cellStyle name="40% - Accent3 8 2 3 2" xfId="19228"/>
    <cellStyle name="40% - Accent3 8 2 3 2 2" xfId="43199"/>
    <cellStyle name="40% - Accent3 8 2 3 3" xfId="43200"/>
    <cellStyle name="40% - Accent3 8 2 4" xfId="16877"/>
    <cellStyle name="40% - Accent3 8 2 4 2" xfId="43201"/>
    <cellStyle name="40% - Accent3 8 2 5" xfId="25422"/>
    <cellStyle name="40% - Accent3 8 2 5 2" xfId="43202"/>
    <cellStyle name="40% - Accent3 8 2 6" xfId="43203"/>
    <cellStyle name="40% - Accent3 8 3" xfId="1697"/>
    <cellStyle name="40% - Accent3 8 3 2" xfId="4426"/>
    <cellStyle name="40% - Accent3 8 3 2 2" xfId="19230"/>
    <cellStyle name="40% - Accent3 8 3 2 2 2" xfId="43204"/>
    <cellStyle name="40% - Accent3 8 3 2 3" xfId="43205"/>
    <cellStyle name="40% - Accent3 8 3 3" xfId="16879"/>
    <cellStyle name="40% - Accent3 8 3 3 2" xfId="43206"/>
    <cellStyle name="40% - Accent3 8 3 4" xfId="25424"/>
    <cellStyle name="40% - Accent3 8 3 4 2" xfId="43207"/>
    <cellStyle name="40% - Accent3 8 3 5" xfId="43208"/>
    <cellStyle name="40% - Accent3 8 4" xfId="7835"/>
    <cellStyle name="40% - Accent3 8 4 2" xfId="22594"/>
    <cellStyle name="40% - Accent3 8 4 2 2" xfId="43209"/>
    <cellStyle name="40% - Accent3 8 4 3" xfId="28729"/>
    <cellStyle name="40% - Accent3 8 4 3 2" xfId="43210"/>
    <cellStyle name="40% - Accent3 8 4 4" xfId="43211"/>
    <cellStyle name="40% - Accent3 8 5" xfId="4423"/>
    <cellStyle name="40% - Accent3 8 5 2" xfId="19227"/>
    <cellStyle name="40% - Accent3 8 5 2 2" xfId="43212"/>
    <cellStyle name="40% - Accent3 8 5 3" xfId="43213"/>
    <cellStyle name="40% - Accent3 8 6" xfId="16876"/>
    <cellStyle name="40% - Accent3 8 6 2" xfId="43214"/>
    <cellStyle name="40% - Accent3 8 7" xfId="25421"/>
    <cellStyle name="40% - Accent3 8 7 2" xfId="43215"/>
    <cellStyle name="40% - Accent3 8 8" xfId="43216"/>
    <cellStyle name="40% - Accent3 80" xfId="7836"/>
    <cellStyle name="40% - Accent3 80 2" xfId="22595"/>
    <cellStyle name="40% - Accent3 80 2 2" xfId="43217"/>
    <cellStyle name="40% - Accent3 80 3" xfId="28730"/>
    <cellStyle name="40% - Accent3 80 3 2" xfId="43218"/>
    <cellStyle name="40% - Accent3 80 4" xfId="43219"/>
    <cellStyle name="40% - Accent3 81" xfId="7837"/>
    <cellStyle name="40% - Accent3 81 2" xfId="22596"/>
    <cellStyle name="40% - Accent3 81 2 2" xfId="43220"/>
    <cellStyle name="40% - Accent3 81 3" xfId="28731"/>
    <cellStyle name="40% - Accent3 81 3 2" xfId="43221"/>
    <cellStyle name="40% - Accent3 81 4" xfId="43222"/>
    <cellStyle name="40% - Accent3 82" xfId="7838"/>
    <cellStyle name="40% - Accent3 82 2" xfId="22597"/>
    <cellStyle name="40% - Accent3 82 2 2" xfId="43223"/>
    <cellStyle name="40% - Accent3 82 3" xfId="28732"/>
    <cellStyle name="40% - Accent3 82 3 2" xfId="43224"/>
    <cellStyle name="40% - Accent3 82 4" xfId="43225"/>
    <cellStyle name="40% - Accent3 83" xfId="7839"/>
    <cellStyle name="40% - Accent3 83 2" xfId="22598"/>
    <cellStyle name="40% - Accent3 83 2 2" xfId="43226"/>
    <cellStyle name="40% - Accent3 83 3" xfId="28733"/>
    <cellStyle name="40% - Accent3 83 3 2" xfId="43227"/>
    <cellStyle name="40% - Accent3 83 4" xfId="43228"/>
    <cellStyle name="40% - Accent3 84" xfId="7840"/>
    <cellStyle name="40% - Accent3 84 2" xfId="22599"/>
    <cellStyle name="40% - Accent3 84 2 2" xfId="43229"/>
    <cellStyle name="40% - Accent3 84 3" xfId="28734"/>
    <cellStyle name="40% - Accent3 84 3 2" xfId="43230"/>
    <cellStyle name="40% - Accent3 84 4" xfId="43231"/>
    <cellStyle name="40% - Accent3 85" xfId="7841"/>
    <cellStyle name="40% - Accent3 85 2" xfId="22600"/>
    <cellStyle name="40% - Accent3 85 2 2" xfId="43232"/>
    <cellStyle name="40% - Accent3 85 3" xfId="28735"/>
    <cellStyle name="40% - Accent3 85 3 2" xfId="43233"/>
    <cellStyle name="40% - Accent3 85 4" xfId="43234"/>
    <cellStyle name="40% - Accent3 86" xfId="7842"/>
    <cellStyle name="40% - Accent3 86 2" xfId="22601"/>
    <cellStyle name="40% - Accent3 86 2 2" xfId="43235"/>
    <cellStyle name="40% - Accent3 86 3" xfId="28736"/>
    <cellStyle name="40% - Accent3 86 3 2" xfId="43236"/>
    <cellStyle name="40% - Accent3 86 4" xfId="43237"/>
    <cellStyle name="40% - Accent3 87" xfId="7843"/>
    <cellStyle name="40% - Accent3 87 2" xfId="22602"/>
    <cellStyle name="40% - Accent3 87 2 2" xfId="43238"/>
    <cellStyle name="40% - Accent3 87 3" xfId="28737"/>
    <cellStyle name="40% - Accent3 87 3 2" xfId="43239"/>
    <cellStyle name="40% - Accent3 87 4" xfId="43240"/>
    <cellStyle name="40% - Accent3 88" xfId="7844"/>
    <cellStyle name="40% - Accent3 88 2" xfId="22603"/>
    <cellStyle name="40% - Accent3 88 2 2" xfId="43241"/>
    <cellStyle name="40% - Accent3 88 3" xfId="28738"/>
    <cellStyle name="40% - Accent3 88 3 2" xfId="43242"/>
    <cellStyle name="40% - Accent3 88 4" xfId="43243"/>
    <cellStyle name="40% - Accent3 89" xfId="7845"/>
    <cellStyle name="40% - Accent3 89 2" xfId="22604"/>
    <cellStyle name="40% - Accent3 89 2 2" xfId="43244"/>
    <cellStyle name="40% - Accent3 89 3" xfId="28739"/>
    <cellStyle name="40% - Accent3 89 3 2" xfId="43245"/>
    <cellStyle name="40% - Accent3 89 4" xfId="43246"/>
    <cellStyle name="40% - Accent3 9" xfId="1698"/>
    <cellStyle name="40% - Accent3 9 2" xfId="1699"/>
    <cellStyle name="40% - Accent3 9 2 2" xfId="1700"/>
    <cellStyle name="40% - Accent3 9 2 2 2" xfId="4429"/>
    <cellStyle name="40% - Accent3 9 2 2 2 2" xfId="19233"/>
    <cellStyle name="40% - Accent3 9 2 2 2 2 2" xfId="43247"/>
    <cellStyle name="40% - Accent3 9 2 2 2 3" xfId="43248"/>
    <cellStyle name="40% - Accent3 9 2 2 3" xfId="16882"/>
    <cellStyle name="40% - Accent3 9 2 2 3 2" xfId="43249"/>
    <cellStyle name="40% - Accent3 9 2 2 4" xfId="25427"/>
    <cellStyle name="40% - Accent3 9 2 2 4 2" xfId="43250"/>
    <cellStyle name="40% - Accent3 9 2 2 5" xfId="43251"/>
    <cellStyle name="40% - Accent3 9 2 3" xfId="4428"/>
    <cellStyle name="40% - Accent3 9 2 3 2" xfId="19232"/>
    <cellStyle name="40% - Accent3 9 2 3 2 2" xfId="43252"/>
    <cellStyle name="40% - Accent3 9 2 3 3" xfId="43253"/>
    <cellStyle name="40% - Accent3 9 2 4" xfId="16881"/>
    <cellStyle name="40% - Accent3 9 2 4 2" xfId="43254"/>
    <cellStyle name="40% - Accent3 9 2 5" xfId="25426"/>
    <cellStyle name="40% - Accent3 9 2 5 2" xfId="43255"/>
    <cellStyle name="40% - Accent3 9 2 6" xfId="43256"/>
    <cellStyle name="40% - Accent3 9 3" xfId="1701"/>
    <cellStyle name="40% - Accent3 9 3 2" xfId="4430"/>
    <cellStyle name="40% - Accent3 9 3 2 2" xfId="19234"/>
    <cellStyle name="40% - Accent3 9 3 2 2 2" xfId="43257"/>
    <cellStyle name="40% - Accent3 9 3 2 3" xfId="43258"/>
    <cellStyle name="40% - Accent3 9 3 3" xfId="16883"/>
    <cellStyle name="40% - Accent3 9 3 3 2" xfId="43259"/>
    <cellStyle name="40% - Accent3 9 3 4" xfId="25428"/>
    <cellStyle name="40% - Accent3 9 3 4 2" xfId="43260"/>
    <cellStyle name="40% - Accent3 9 3 5" xfId="43261"/>
    <cellStyle name="40% - Accent3 9 4" xfId="7846"/>
    <cellStyle name="40% - Accent3 9 4 2" xfId="22605"/>
    <cellStyle name="40% - Accent3 9 4 2 2" xfId="43262"/>
    <cellStyle name="40% - Accent3 9 4 3" xfId="28740"/>
    <cellStyle name="40% - Accent3 9 4 3 2" xfId="43263"/>
    <cellStyle name="40% - Accent3 9 4 4" xfId="43264"/>
    <cellStyle name="40% - Accent3 9 5" xfId="4427"/>
    <cellStyle name="40% - Accent3 9 5 2" xfId="19231"/>
    <cellStyle name="40% - Accent3 9 5 2 2" xfId="43265"/>
    <cellStyle name="40% - Accent3 9 5 3" xfId="43266"/>
    <cellStyle name="40% - Accent3 9 6" xfId="16880"/>
    <cellStyle name="40% - Accent3 9 6 2" xfId="43267"/>
    <cellStyle name="40% - Accent3 9 7" xfId="25425"/>
    <cellStyle name="40% - Accent3 9 7 2" xfId="43268"/>
    <cellStyle name="40% - Accent3 9 8" xfId="43269"/>
    <cellStyle name="40% - Accent3 90" xfId="7847"/>
    <cellStyle name="40% - Accent3 90 2" xfId="22606"/>
    <cellStyle name="40% - Accent3 90 2 2" xfId="43270"/>
    <cellStyle name="40% - Accent3 90 3" xfId="28741"/>
    <cellStyle name="40% - Accent3 90 3 2" xfId="43271"/>
    <cellStyle name="40% - Accent3 90 4" xfId="43272"/>
    <cellStyle name="40% - Accent3 91" xfId="7848"/>
    <cellStyle name="40% - Accent3 91 2" xfId="22607"/>
    <cellStyle name="40% - Accent3 91 2 2" xfId="43273"/>
    <cellStyle name="40% - Accent3 91 3" xfId="28742"/>
    <cellStyle name="40% - Accent3 91 3 2" xfId="43274"/>
    <cellStyle name="40% - Accent3 91 4" xfId="43275"/>
    <cellStyle name="40% - Accent3 92" xfId="7849"/>
    <cellStyle name="40% - Accent3 92 2" xfId="22608"/>
    <cellStyle name="40% - Accent3 92 2 2" xfId="43276"/>
    <cellStyle name="40% - Accent3 92 3" xfId="28743"/>
    <cellStyle name="40% - Accent3 92 3 2" xfId="43277"/>
    <cellStyle name="40% - Accent3 92 4" xfId="43278"/>
    <cellStyle name="40% - Accent3 93" xfId="7850"/>
    <cellStyle name="40% - Accent3 93 2" xfId="22609"/>
    <cellStyle name="40% - Accent3 93 2 2" xfId="43279"/>
    <cellStyle name="40% - Accent3 93 3" xfId="28744"/>
    <cellStyle name="40% - Accent3 93 3 2" xfId="43280"/>
    <cellStyle name="40% - Accent3 93 4" xfId="43281"/>
    <cellStyle name="40% - Accent3 94" xfId="7851"/>
    <cellStyle name="40% - Accent3 94 2" xfId="22610"/>
    <cellStyle name="40% - Accent3 94 2 2" xfId="43282"/>
    <cellStyle name="40% - Accent3 94 3" xfId="28745"/>
    <cellStyle name="40% - Accent3 94 3 2" xfId="43283"/>
    <cellStyle name="40% - Accent3 94 4" xfId="43284"/>
    <cellStyle name="40% - Accent3 95" xfId="7852"/>
    <cellStyle name="40% - Accent3 95 2" xfId="22611"/>
    <cellStyle name="40% - Accent3 95 2 2" xfId="43285"/>
    <cellStyle name="40% - Accent3 95 3" xfId="28746"/>
    <cellStyle name="40% - Accent3 95 3 2" xfId="43286"/>
    <cellStyle name="40% - Accent3 95 4" xfId="43287"/>
    <cellStyle name="40% - Accent3 96" xfId="7853"/>
    <cellStyle name="40% - Accent3 96 2" xfId="22612"/>
    <cellStyle name="40% - Accent3 96 2 2" xfId="43288"/>
    <cellStyle name="40% - Accent3 96 3" xfId="28747"/>
    <cellStyle name="40% - Accent3 96 3 2" xfId="43289"/>
    <cellStyle name="40% - Accent3 96 4" xfId="43290"/>
    <cellStyle name="40% - Accent3 97" xfId="7854"/>
    <cellStyle name="40% - Accent3 97 2" xfId="22613"/>
    <cellStyle name="40% - Accent3 97 2 2" xfId="43291"/>
    <cellStyle name="40% - Accent3 97 3" xfId="28748"/>
    <cellStyle name="40% - Accent3 97 3 2" xfId="43292"/>
    <cellStyle name="40% - Accent3 97 4" xfId="43293"/>
    <cellStyle name="40% - Accent3 98" xfId="7855"/>
    <cellStyle name="40% - Accent3 98 2" xfId="22614"/>
    <cellStyle name="40% - Accent3 98 2 2" xfId="43294"/>
    <cellStyle name="40% - Accent3 98 3" xfId="28749"/>
    <cellStyle name="40% - Accent3 98 3 2" xfId="43295"/>
    <cellStyle name="40% - Accent3 98 4" xfId="43296"/>
    <cellStyle name="40% - Accent3 99" xfId="7856"/>
    <cellStyle name="40% - Accent3 99 2" xfId="22615"/>
    <cellStyle name="40% - Accent3 99 2 2" xfId="43297"/>
    <cellStyle name="40% - Accent3 99 3" xfId="28750"/>
    <cellStyle name="40% - Accent3 99 3 2" xfId="43298"/>
    <cellStyle name="40% - Accent3 99 4" xfId="43299"/>
    <cellStyle name="40% - Accent4 10" xfId="1702"/>
    <cellStyle name="40% - Accent4 10 2" xfId="1703"/>
    <cellStyle name="40% - Accent4 10 2 2" xfId="1704"/>
    <cellStyle name="40% - Accent4 10 2 2 2" xfId="4433"/>
    <cellStyle name="40% - Accent4 10 2 2 2 2" xfId="19237"/>
    <cellStyle name="40% - Accent4 10 2 2 2 2 2" xfId="43300"/>
    <cellStyle name="40% - Accent4 10 2 2 2 3" xfId="43301"/>
    <cellStyle name="40% - Accent4 10 2 2 3" xfId="16886"/>
    <cellStyle name="40% - Accent4 10 2 2 3 2" xfId="43302"/>
    <cellStyle name="40% - Accent4 10 2 2 4" xfId="25431"/>
    <cellStyle name="40% - Accent4 10 2 2 4 2" xfId="43303"/>
    <cellStyle name="40% - Accent4 10 2 2 5" xfId="43304"/>
    <cellStyle name="40% - Accent4 10 2 3" xfId="4432"/>
    <cellStyle name="40% - Accent4 10 2 3 2" xfId="19236"/>
    <cellStyle name="40% - Accent4 10 2 3 2 2" xfId="43305"/>
    <cellStyle name="40% - Accent4 10 2 3 3" xfId="43306"/>
    <cellStyle name="40% - Accent4 10 2 4" xfId="16885"/>
    <cellStyle name="40% - Accent4 10 2 4 2" xfId="43307"/>
    <cellStyle name="40% - Accent4 10 2 5" xfId="25430"/>
    <cellStyle name="40% - Accent4 10 2 5 2" xfId="43308"/>
    <cellStyle name="40% - Accent4 10 2 6" xfId="43309"/>
    <cellStyle name="40% - Accent4 10 3" xfId="1705"/>
    <cellStyle name="40% - Accent4 10 3 2" xfId="4434"/>
    <cellStyle name="40% - Accent4 10 3 2 2" xfId="19238"/>
    <cellStyle name="40% - Accent4 10 3 2 2 2" xfId="43310"/>
    <cellStyle name="40% - Accent4 10 3 2 3" xfId="43311"/>
    <cellStyle name="40% - Accent4 10 3 3" xfId="16887"/>
    <cellStyle name="40% - Accent4 10 3 3 2" xfId="43312"/>
    <cellStyle name="40% - Accent4 10 3 4" xfId="25432"/>
    <cellStyle name="40% - Accent4 10 3 4 2" xfId="43313"/>
    <cellStyle name="40% - Accent4 10 3 5" xfId="43314"/>
    <cellStyle name="40% - Accent4 10 4" xfId="7857"/>
    <cellStyle name="40% - Accent4 10 4 2" xfId="22616"/>
    <cellStyle name="40% - Accent4 10 4 2 2" xfId="43315"/>
    <cellStyle name="40% - Accent4 10 4 3" xfId="28751"/>
    <cellStyle name="40% - Accent4 10 4 3 2" xfId="43316"/>
    <cellStyle name="40% - Accent4 10 4 4" xfId="43317"/>
    <cellStyle name="40% - Accent4 10 5" xfId="4431"/>
    <cellStyle name="40% - Accent4 10 5 2" xfId="19235"/>
    <cellStyle name="40% - Accent4 10 5 2 2" xfId="43318"/>
    <cellStyle name="40% - Accent4 10 5 3" xfId="43319"/>
    <cellStyle name="40% - Accent4 10 6" xfId="16884"/>
    <cellStyle name="40% - Accent4 10 6 2" xfId="43320"/>
    <cellStyle name="40% - Accent4 10 7" xfId="25429"/>
    <cellStyle name="40% - Accent4 10 7 2" xfId="43321"/>
    <cellStyle name="40% - Accent4 10 8" xfId="43322"/>
    <cellStyle name="40% - Accent4 100" xfId="7858"/>
    <cellStyle name="40% - Accent4 100 2" xfId="22617"/>
    <cellStyle name="40% - Accent4 100 2 2" xfId="43323"/>
    <cellStyle name="40% - Accent4 100 3" xfId="28752"/>
    <cellStyle name="40% - Accent4 100 3 2" xfId="43324"/>
    <cellStyle name="40% - Accent4 100 4" xfId="43325"/>
    <cellStyle name="40% - Accent4 101" xfId="7859"/>
    <cellStyle name="40% - Accent4 101 2" xfId="22618"/>
    <cellStyle name="40% - Accent4 101 2 2" xfId="43326"/>
    <cellStyle name="40% - Accent4 101 3" xfId="28753"/>
    <cellStyle name="40% - Accent4 101 3 2" xfId="43327"/>
    <cellStyle name="40% - Accent4 101 4" xfId="43328"/>
    <cellStyle name="40% - Accent4 102" xfId="7860"/>
    <cellStyle name="40% - Accent4 102 2" xfId="22619"/>
    <cellStyle name="40% - Accent4 102 2 2" xfId="43329"/>
    <cellStyle name="40% - Accent4 102 3" xfId="28754"/>
    <cellStyle name="40% - Accent4 102 3 2" xfId="43330"/>
    <cellStyle name="40% - Accent4 102 4" xfId="43331"/>
    <cellStyle name="40% - Accent4 103" xfId="7861"/>
    <cellStyle name="40% - Accent4 103 2" xfId="22620"/>
    <cellStyle name="40% - Accent4 103 2 2" xfId="43332"/>
    <cellStyle name="40% - Accent4 103 3" xfId="28755"/>
    <cellStyle name="40% - Accent4 103 3 2" xfId="43333"/>
    <cellStyle name="40% - Accent4 103 4" xfId="43334"/>
    <cellStyle name="40% - Accent4 104" xfId="7862"/>
    <cellStyle name="40% - Accent4 104 2" xfId="22621"/>
    <cellStyle name="40% - Accent4 104 2 2" xfId="43335"/>
    <cellStyle name="40% - Accent4 104 3" xfId="28756"/>
    <cellStyle name="40% - Accent4 104 3 2" xfId="43336"/>
    <cellStyle name="40% - Accent4 104 4" xfId="43337"/>
    <cellStyle name="40% - Accent4 105" xfId="7863"/>
    <cellStyle name="40% - Accent4 105 2" xfId="22622"/>
    <cellStyle name="40% - Accent4 105 2 2" xfId="43338"/>
    <cellStyle name="40% - Accent4 105 3" xfId="28757"/>
    <cellStyle name="40% - Accent4 105 3 2" xfId="43339"/>
    <cellStyle name="40% - Accent4 105 4" xfId="43340"/>
    <cellStyle name="40% - Accent4 106" xfId="7864"/>
    <cellStyle name="40% - Accent4 106 2" xfId="22623"/>
    <cellStyle name="40% - Accent4 106 2 2" xfId="43341"/>
    <cellStyle name="40% - Accent4 106 3" xfId="28758"/>
    <cellStyle name="40% - Accent4 106 3 2" xfId="43342"/>
    <cellStyle name="40% - Accent4 106 4" xfId="43343"/>
    <cellStyle name="40% - Accent4 107" xfId="7865"/>
    <cellStyle name="40% - Accent4 107 2" xfId="22624"/>
    <cellStyle name="40% - Accent4 107 2 2" xfId="43344"/>
    <cellStyle name="40% - Accent4 107 3" xfId="28759"/>
    <cellStyle name="40% - Accent4 107 3 2" xfId="43345"/>
    <cellStyle name="40% - Accent4 107 4" xfId="43346"/>
    <cellStyle name="40% - Accent4 108" xfId="7866"/>
    <cellStyle name="40% - Accent4 108 2" xfId="22625"/>
    <cellStyle name="40% - Accent4 108 2 2" xfId="43347"/>
    <cellStyle name="40% - Accent4 108 3" xfId="28760"/>
    <cellStyle name="40% - Accent4 108 3 2" xfId="43348"/>
    <cellStyle name="40% - Accent4 108 4" xfId="43349"/>
    <cellStyle name="40% - Accent4 109" xfId="7867"/>
    <cellStyle name="40% - Accent4 109 2" xfId="22626"/>
    <cellStyle name="40% - Accent4 109 2 2" xfId="43350"/>
    <cellStyle name="40% - Accent4 109 3" xfId="28761"/>
    <cellStyle name="40% - Accent4 109 3 2" xfId="43351"/>
    <cellStyle name="40% - Accent4 109 4" xfId="43352"/>
    <cellStyle name="40% - Accent4 11" xfId="1706"/>
    <cellStyle name="40% - Accent4 11 2" xfId="1707"/>
    <cellStyle name="40% - Accent4 11 2 2" xfId="1708"/>
    <cellStyle name="40% - Accent4 11 2 2 2" xfId="4437"/>
    <cellStyle name="40% - Accent4 11 2 2 2 2" xfId="19241"/>
    <cellStyle name="40% - Accent4 11 2 2 2 2 2" xfId="43353"/>
    <cellStyle name="40% - Accent4 11 2 2 2 3" xfId="43354"/>
    <cellStyle name="40% - Accent4 11 2 2 3" xfId="16890"/>
    <cellStyle name="40% - Accent4 11 2 2 3 2" xfId="43355"/>
    <cellStyle name="40% - Accent4 11 2 2 4" xfId="25435"/>
    <cellStyle name="40% - Accent4 11 2 2 4 2" xfId="43356"/>
    <cellStyle name="40% - Accent4 11 2 2 5" xfId="43357"/>
    <cellStyle name="40% - Accent4 11 2 3" xfId="4436"/>
    <cellStyle name="40% - Accent4 11 2 3 2" xfId="19240"/>
    <cellStyle name="40% - Accent4 11 2 3 2 2" xfId="43358"/>
    <cellStyle name="40% - Accent4 11 2 3 3" xfId="43359"/>
    <cellStyle name="40% - Accent4 11 2 4" xfId="16889"/>
    <cellStyle name="40% - Accent4 11 2 4 2" xfId="43360"/>
    <cellStyle name="40% - Accent4 11 2 5" xfId="25434"/>
    <cellStyle name="40% - Accent4 11 2 5 2" xfId="43361"/>
    <cellStyle name="40% - Accent4 11 2 6" xfId="43362"/>
    <cellStyle name="40% - Accent4 11 3" xfId="1709"/>
    <cellStyle name="40% - Accent4 11 3 2" xfId="4438"/>
    <cellStyle name="40% - Accent4 11 3 2 2" xfId="19242"/>
    <cellStyle name="40% - Accent4 11 3 2 2 2" xfId="43363"/>
    <cellStyle name="40% - Accent4 11 3 2 3" xfId="43364"/>
    <cellStyle name="40% - Accent4 11 3 3" xfId="16891"/>
    <cellStyle name="40% - Accent4 11 3 3 2" xfId="43365"/>
    <cellStyle name="40% - Accent4 11 3 4" xfId="25436"/>
    <cellStyle name="40% - Accent4 11 3 4 2" xfId="43366"/>
    <cellStyle name="40% - Accent4 11 3 5" xfId="43367"/>
    <cellStyle name="40% - Accent4 11 4" xfId="7868"/>
    <cellStyle name="40% - Accent4 11 4 2" xfId="22627"/>
    <cellStyle name="40% - Accent4 11 4 2 2" xfId="43368"/>
    <cellStyle name="40% - Accent4 11 4 3" xfId="28762"/>
    <cellStyle name="40% - Accent4 11 4 3 2" xfId="43369"/>
    <cellStyle name="40% - Accent4 11 4 4" xfId="43370"/>
    <cellStyle name="40% - Accent4 11 5" xfId="4435"/>
    <cellStyle name="40% - Accent4 11 5 2" xfId="19239"/>
    <cellStyle name="40% - Accent4 11 5 2 2" xfId="43371"/>
    <cellStyle name="40% - Accent4 11 5 3" xfId="43372"/>
    <cellStyle name="40% - Accent4 11 6" xfId="16888"/>
    <cellStyle name="40% - Accent4 11 6 2" xfId="43373"/>
    <cellStyle name="40% - Accent4 11 7" xfId="25433"/>
    <cellStyle name="40% - Accent4 11 7 2" xfId="43374"/>
    <cellStyle name="40% - Accent4 11 8" xfId="43375"/>
    <cellStyle name="40% - Accent4 110" xfId="7869"/>
    <cellStyle name="40% - Accent4 110 2" xfId="22628"/>
    <cellStyle name="40% - Accent4 110 2 2" xfId="43376"/>
    <cellStyle name="40% - Accent4 110 3" xfId="28763"/>
    <cellStyle name="40% - Accent4 110 3 2" xfId="43377"/>
    <cellStyle name="40% - Accent4 110 4" xfId="43378"/>
    <cellStyle name="40% - Accent4 111" xfId="7870"/>
    <cellStyle name="40% - Accent4 111 2" xfId="22629"/>
    <cellStyle name="40% - Accent4 111 2 2" xfId="43379"/>
    <cellStyle name="40% - Accent4 111 3" xfId="28764"/>
    <cellStyle name="40% - Accent4 111 3 2" xfId="43380"/>
    <cellStyle name="40% - Accent4 111 4" xfId="43381"/>
    <cellStyle name="40% - Accent4 112" xfId="7871"/>
    <cellStyle name="40% - Accent4 112 2" xfId="22630"/>
    <cellStyle name="40% - Accent4 112 2 2" xfId="43382"/>
    <cellStyle name="40% - Accent4 112 3" xfId="28765"/>
    <cellStyle name="40% - Accent4 112 3 2" xfId="43383"/>
    <cellStyle name="40% - Accent4 112 4" xfId="43384"/>
    <cellStyle name="40% - Accent4 113" xfId="7872"/>
    <cellStyle name="40% - Accent4 113 2" xfId="22631"/>
    <cellStyle name="40% - Accent4 113 2 2" xfId="43385"/>
    <cellStyle name="40% - Accent4 113 3" xfId="28766"/>
    <cellStyle name="40% - Accent4 113 3 2" xfId="43386"/>
    <cellStyle name="40% - Accent4 113 4" xfId="43387"/>
    <cellStyle name="40% - Accent4 114" xfId="7873"/>
    <cellStyle name="40% - Accent4 114 2" xfId="22632"/>
    <cellStyle name="40% - Accent4 114 2 2" xfId="43388"/>
    <cellStyle name="40% - Accent4 114 3" xfId="28767"/>
    <cellStyle name="40% - Accent4 114 3 2" xfId="43389"/>
    <cellStyle name="40% - Accent4 114 4" xfId="43390"/>
    <cellStyle name="40% - Accent4 115" xfId="7874"/>
    <cellStyle name="40% - Accent4 115 2" xfId="22633"/>
    <cellStyle name="40% - Accent4 115 2 2" xfId="43391"/>
    <cellStyle name="40% - Accent4 115 3" xfId="28768"/>
    <cellStyle name="40% - Accent4 115 3 2" xfId="43392"/>
    <cellStyle name="40% - Accent4 115 4" xfId="43393"/>
    <cellStyle name="40% - Accent4 116" xfId="7875"/>
    <cellStyle name="40% - Accent4 116 2" xfId="22634"/>
    <cellStyle name="40% - Accent4 116 2 2" xfId="43394"/>
    <cellStyle name="40% - Accent4 116 3" xfId="28769"/>
    <cellStyle name="40% - Accent4 116 3 2" xfId="43395"/>
    <cellStyle name="40% - Accent4 116 4" xfId="43396"/>
    <cellStyle name="40% - Accent4 117" xfId="7876"/>
    <cellStyle name="40% - Accent4 117 2" xfId="22635"/>
    <cellStyle name="40% - Accent4 117 2 2" xfId="43397"/>
    <cellStyle name="40% - Accent4 117 3" xfId="28770"/>
    <cellStyle name="40% - Accent4 117 3 2" xfId="43398"/>
    <cellStyle name="40% - Accent4 117 4" xfId="43399"/>
    <cellStyle name="40% - Accent4 118" xfId="7877"/>
    <cellStyle name="40% - Accent4 118 2" xfId="22636"/>
    <cellStyle name="40% - Accent4 118 2 2" xfId="43400"/>
    <cellStyle name="40% - Accent4 118 3" xfId="28771"/>
    <cellStyle name="40% - Accent4 118 3 2" xfId="43401"/>
    <cellStyle name="40% - Accent4 118 4" xfId="43402"/>
    <cellStyle name="40% - Accent4 119" xfId="7878"/>
    <cellStyle name="40% - Accent4 119 2" xfId="22637"/>
    <cellStyle name="40% - Accent4 119 2 2" xfId="43403"/>
    <cellStyle name="40% - Accent4 119 3" xfId="28772"/>
    <cellStyle name="40% - Accent4 119 3 2" xfId="43404"/>
    <cellStyle name="40% - Accent4 119 4" xfId="43405"/>
    <cellStyle name="40% - Accent4 12" xfId="1710"/>
    <cellStyle name="40% - Accent4 12 2" xfId="1711"/>
    <cellStyle name="40% - Accent4 12 2 2" xfId="1712"/>
    <cellStyle name="40% - Accent4 12 2 2 2" xfId="4441"/>
    <cellStyle name="40% - Accent4 12 2 2 2 2" xfId="19245"/>
    <cellStyle name="40% - Accent4 12 2 2 2 2 2" xfId="43406"/>
    <cellStyle name="40% - Accent4 12 2 2 2 3" xfId="43407"/>
    <cellStyle name="40% - Accent4 12 2 2 3" xfId="16894"/>
    <cellStyle name="40% - Accent4 12 2 2 3 2" xfId="43408"/>
    <cellStyle name="40% - Accent4 12 2 2 4" xfId="25439"/>
    <cellStyle name="40% - Accent4 12 2 2 4 2" xfId="43409"/>
    <cellStyle name="40% - Accent4 12 2 2 5" xfId="43410"/>
    <cellStyle name="40% - Accent4 12 2 3" xfId="4440"/>
    <cellStyle name="40% - Accent4 12 2 3 2" xfId="19244"/>
    <cellStyle name="40% - Accent4 12 2 3 2 2" xfId="43411"/>
    <cellStyle name="40% - Accent4 12 2 3 3" xfId="43412"/>
    <cellStyle name="40% - Accent4 12 2 4" xfId="16893"/>
    <cellStyle name="40% - Accent4 12 2 4 2" xfId="43413"/>
    <cellStyle name="40% - Accent4 12 2 5" xfId="25438"/>
    <cellStyle name="40% - Accent4 12 2 5 2" xfId="43414"/>
    <cellStyle name="40% - Accent4 12 2 6" xfId="43415"/>
    <cellStyle name="40% - Accent4 12 3" xfId="1713"/>
    <cellStyle name="40% - Accent4 12 3 2" xfId="4442"/>
    <cellStyle name="40% - Accent4 12 3 2 2" xfId="19246"/>
    <cellStyle name="40% - Accent4 12 3 2 2 2" xfId="43416"/>
    <cellStyle name="40% - Accent4 12 3 2 3" xfId="43417"/>
    <cellStyle name="40% - Accent4 12 3 3" xfId="16895"/>
    <cellStyle name="40% - Accent4 12 3 3 2" xfId="43418"/>
    <cellStyle name="40% - Accent4 12 3 4" xfId="25440"/>
    <cellStyle name="40% - Accent4 12 3 4 2" xfId="43419"/>
    <cellStyle name="40% - Accent4 12 3 5" xfId="43420"/>
    <cellStyle name="40% - Accent4 12 4" xfId="7879"/>
    <cellStyle name="40% - Accent4 12 4 2" xfId="22638"/>
    <cellStyle name="40% - Accent4 12 4 2 2" xfId="43421"/>
    <cellStyle name="40% - Accent4 12 4 3" xfId="28773"/>
    <cellStyle name="40% - Accent4 12 4 3 2" xfId="43422"/>
    <cellStyle name="40% - Accent4 12 4 4" xfId="43423"/>
    <cellStyle name="40% - Accent4 12 5" xfId="4439"/>
    <cellStyle name="40% - Accent4 12 5 2" xfId="19243"/>
    <cellStyle name="40% - Accent4 12 5 2 2" xfId="43424"/>
    <cellStyle name="40% - Accent4 12 5 3" xfId="43425"/>
    <cellStyle name="40% - Accent4 12 6" xfId="16892"/>
    <cellStyle name="40% - Accent4 12 6 2" xfId="43426"/>
    <cellStyle name="40% - Accent4 12 7" xfId="25437"/>
    <cellStyle name="40% - Accent4 12 7 2" xfId="43427"/>
    <cellStyle name="40% - Accent4 12 8" xfId="43428"/>
    <cellStyle name="40% - Accent4 120" xfId="7880"/>
    <cellStyle name="40% - Accent4 120 2" xfId="22639"/>
    <cellStyle name="40% - Accent4 120 2 2" xfId="43429"/>
    <cellStyle name="40% - Accent4 120 3" xfId="28774"/>
    <cellStyle name="40% - Accent4 120 3 2" xfId="43430"/>
    <cellStyle name="40% - Accent4 120 4" xfId="43431"/>
    <cellStyle name="40% - Accent4 121" xfId="7881"/>
    <cellStyle name="40% - Accent4 121 2" xfId="22640"/>
    <cellStyle name="40% - Accent4 121 2 2" xfId="43432"/>
    <cellStyle name="40% - Accent4 121 3" xfId="28775"/>
    <cellStyle name="40% - Accent4 121 3 2" xfId="43433"/>
    <cellStyle name="40% - Accent4 121 4" xfId="43434"/>
    <cellStyle name="40% - Accent4 122" xfId="7882"/>
    <cellStyle name="40% - Accent4 122 2" xfId="22641"/>
    <cellStyle name="40% - Accent4 122 2 2" xfId="43435"/>
    <cellStyle name="40% - Accent4 122 3" xfId="28776"/>
    <cellStyle name="40% - Accent4 122 3 2" xfId="43436"/>
    <cellStyle name="40% - Accent4 122 4" xfId="43437"/>
    <cellStyle name="40% - Accent4 123" xfId="7883"/>
    <cellStyle name="40% - Accent4 123 2" xfId="22642"/>
    <cellStyle name="40% - Accent4 123 2 2" xfId="43438"/>
    <cellStyle name="40% - Accent4 123 3" xfId="28777"/>
    <cellStyle name="40% - Accent4 123 3 2" xfId="43439"/>
    <cellStyle name="40% - Accent4 123 4" xfId="43440"/>
    <cellStyle name="40% - Accent4 124" xfId="7884"/>
    <cellStyle name="40% - Accent4 124 2" xfId="22643"/>
    <cellStyle name="40% - Accent4 124 2 2" xfId="43441"/>
    <cellStyle name="40% - Accent4 124 3" xfId="28778"/>
    <cellStyle name="40% - Accent4 124 3 2" xfId="43442"/>
    <cellStyle name="40% - Accent4 124 4" xfId="43443"/>
    <cellStyle name="40% - Accent4 125" xfId="7885"/>
    <cellStyle name="40% - Accent4 125 2" xfId="22644"/>
    <cellStyle name="40% - Accent4 125 2 2" xfId="43444"/>
    <cellStyle name="40% - Accent4 125 3" xfId="28779"/>
    <cellStyle name="40% - Accent4 125 3 2" xfId="43445"/>
    <cellStyle name="40% - Accent4 125 4" xfId="43446"/>
    <cellStyle name="40% - Accent4 126" xfId="7886"/>
    <cellStyle name="40% - Accent4 126 2" xfId="22645"/>
    <cellStyle name="40% - Accent4 126 2 2" xfId="43447"/>
    <cellStyle name="40% - Accent4 126 3" xfId="28780"/>
    <cellStyle name="40% - Accent4 126 3 2" xfId="43448"/>
    <cellStyle name="40% - Accent4 126 4" xfId="43449"/>
    <cellStyle name="40% - Accent4 127" xfId="7887"/>
    <cellStyle name="40% - Accent4 127 2" xfId="22646"/>
    <cellStyle name="40% - Accent4 127 2 2" xfId="43450"/>
    <cellStyle name="40% - Accent4 127 3" xfId="28781"/>
    <cellStyle name="40% - Accent4 127 3 2" xfId="43451"/>
    <cellStyle name="40% - Accent4 127 4" xfId="43452"/>
    <cellStyle name="40% - Accent4 128" xfId="7888"/>
    <cellStyle name="40% - Accent4 128 2" xfId="22647"/>
    <cellStyle name="40% - Accent4 128 2 2" xfId="43453"/>
    <cellStyle name="40% - Accent4 128 3" xfId="28782"/>
    <cellStyle name="40% - Accent4 128 3 2" xfId="43454"/>
    <cellStyle name="40% - Accent4 128 4" xfId="43455"/>
    <cellStyle name="40% - Accent4 129" xfId="7889"/>
    <cellStyle name="40% - Accent4 129 2" xfId="22648"/>
    <cellStyle name="40% - Accent4 129 2 2" xfId="43456"/>
    <cellStyle name="40% - Accent4 129 3" xfId="28783"/>
    <cellStyle name="40% - Accent4 129 3 2" xfId="43457"/>
    <cellStyle name="40% - Accent4 129 4" xfId="43458"/>
    <cellStyle name="40% - Accent4 13" xfId="1714"/>
    <cellStyle name="40% - Accent4 13 2" xfId="1715"/>
    <cellStyle name="40% - Accent4 13 2 2" xfId="1716"/>
    <cellStyle name="40% - Accent4 13 2 2 2" xfId="4445"/>
    <cellStyle name="40% - Accent4 13 2 2 2 2" xfId="19249"/>
    <cellStyle name="40% - Accent4 13 2 2 2 2 2" xfId="43459"/>
    <cellStyle name="40% - Accent4 13 2 2 2 3" xfId="43460"/>
    <cellStyle name="40% - Accent4 13 2 2 3" xfId="16898"/>
    <cellStyle name="40% - Accent4 13 2 2 3 2" xfId="43461"/>
    <cellStyle name="40% - Accent4 13 2 2 4" xfId="25443"/>
    <cellStyle name="40% - Accent4 13 2 2 4 2" xfId="43462"/>
    <cellStyle name="40% - Accent4 13 2 2 5" xfId="43463"/>
    <cellStyle name="40% - Accent4 13 2 3" xfId="4444"/>
    <cellStyle name="40% - Accent4 13 2 3 2" xfId="19248"/>
    <cellStyle name="40% - Accent4 13 2 3 2 2" xfId="43464"/>
    <cellStyle name="40% - Accent4 13 2 3 3" xfId="43465"/>
    <cellStyle name="40% - Accent4 13 2 4" xfId="16897"/>
    <cellStyle name="40% - Accent4 13 2 4 2" xfId="43466"/>
    <cellStyle name="40% - Accent4 13 2 5" xfId="25442"/>
    <cellStyle name="40% - Accent4 13 2 5 2" xfId="43467"/>
    <cellStyle name="40% - Accent4 13 2 6" xfId="43468"/>
    <cellStyle name="40% - Accent4 13 3" xfId="1717"/>
    <cellStyle name="40% - Accent4 13 3 2" xfId="4446"/>
    <cellStyle name="40% - Accent4 13 3 2 2" xfId="19250"/>
    <cellStyle name="40% - Accent4 13 3 2 2 2" xfId="43469"/>
    <cellStyle name="40% - Accent4 13 3 2 3" xfId="43470"/>
    <cellStyle name="40% - Accent4 13 3 3" xfId="16899"/>
    <cellStyle name="40% - Accent4 13 3 3 2" xfId="43471"/>
    <cellStyle name="40% - Accent4 13 3 4" xfId="25444"/>
    <cellStyle name="40% - Accent4 13 3 4 2" xfId="43472"/>
    <cellStyle name="40% - Accent4 13 3 5" xfId="43473"/>
    <cellStyle name="40% - Accent4 13 4" xfId="7890"/>
    <cellStyle name="40% - Accent4 13 4 2" xfId="22649"/>
    <cellStyle name="40% - Accent4 13 4 2 2" xfId="43474"/>
    <cellStyle name="40% - Accent4 13 4 3" xfId="28784"/>
    <cellStyle name="40% - Accent4 13 4 3 2" xfId="43475"/>
    <cellStyle name="40% - Accent4 13 4 4" xfId="43476"/>
    <cellStyle name="40% - Accent4 13 5" xfId="4443"/>
    <cellStyle name="40% - Accent4 13 5 2" xfId="19247"/>
    <cellStyle name="40% - Accent4 13 5 2 2" xfId="43477"/>
    <cellStyle name="40% - Accent4 13 5 3" xfId="43478"/>
    <cellStyle name="40% - Accent4 13 6" xfId="16896"/>
    <cellStyle name="40% - Accent4 13 6 2" xfId="43479"/>
    <cellStyle name="40% - Accent4 13 7" xfId="25441"/>
    <cellStyle name="40% - Accent4 13 7 2" xfId="43480"/>
    <cellStyle name="40% - Accent4 13 8" xfId="43481"/>
    <cellStyle name="40% - Accent4 130" xfId="7891"/>
    <cellStyle name="40% - Accent4 130 2" xfId="22650"/>
    <cellStyle name="40% - Accent4 130 2 2" xfId="43482"/>
    <cellStyle name="40% - Accent4 130 3" xfId="28785"/>
    <cellStyle name="40% - Accent4 130 3 2" xfId="43483"/>
    <cellStyle name="40% - Accent4 130 4" xfId="43484"/>
    <cellStyle name="40% - Accent4 131" xfId="7892"/>
    <cellStyle name="40% - Accent4 131 2" xfId="22651"/>
    <cellStyle name="40% - Accent4 131 2 2" xfId="43485"/>
    <cellStyle name="40% - Accent4 131 3" xfId="28786"/>
    <cellStyle name="40% - Accent4 131 3 2" xfId="43486"/>
    <cellStyle name="40% - Accent4 131 4" xfId="43487"/>
    <cellStyle name="40% - Accent4 132" xfId="7893"/>
    <cellStyle name="40% - Accent4 132 2" xfId="22652"/>
    <cellStyle name="40% - Accent4 132 2 2" xfId="43488"/>
    <cellStyle name="40% - Accent4 132 3" xfId="28787"/>
    <cellStyle name="40% - Accent4 132 3 2" xfId="43489"/>
    <cellStyle name="40% - Accent4 132 4" xfId="43490"/>
    <cellStyle name="40% - Accent4 133" xfId="7894"/>
    <cellStyle name="40% - Accent4 133 2" xfId="22653"/>
    <cellStyle name="40% - Accent4 133 2 2" xfId="43491"/>
    <cellStyle name="40% - Accent4 133 3" xfId="28788"/>
    <cellStyle name="40% - Accent4 133 3 2" xfId="43492"/>
    <cellStyle name="40% - Accent4 133 4" xfId="43493"/>
    <cellStyle name="40% - Accent4 134" xfId="7895"/>
    <cellStyle name="40% - Accent4 134 2" xfId="22654"/>
    <cellStyle name="40% - Accent4 134 2 2" xfId="43494"/>
    <cellStyle name="40% - Accent4 134 3" xfId="28789"/>
    <cellStyle name="40% - Accent4 134 3 2" xfId="43495"/>
    <cellStyle name="40% - Accent4 134 4" xfId="43496"/>
    <cellStyle name="40% - Accent4 135" xfId="7896"/>
    <cellStyle name="40% - Accent4 135 2" xfId="22655"/>
    <cellStyle name="40% - Accent4 135 2 2" xfId="43497"/>
    <cellStyle name="40% - Accent4 135 3" xfId="28790"/>
    <cellStyle name="40% - Accent4 135 3 2" xfId="43498"/>
    <cellStyle name="40% - Accent4 135 4" xfId="43499"/>
    <cellStyle name="40% - Accent4 136" xfId="7897"/>
    <cellStyle name="40% - Accent4 136 2" xfId="22656"/>
    <cellStyle name="40% - Accent4 136 2 2" xfId="43500"/>
    <cellStyle name="40% - Accent4 136 3" xfId="28791"/>
    <cellStyle name="40% - Accent4 136 3 2" xfId="43501"/>
    <cellStyle name="40% - Accent4 136 4" xfId="43502"/>
    <cellStyle name="40% - Accent4 137" xfId="7898"/>
    <cellStyle name="40% - Accent4 137 2" xfId="22657"/>
    <cellStyle name="40% - Accent4 137 2 2" xfId="43503"/>
    <cellStyle name="40% - Accent4 137 3" xfId="28792"/>
    <cellStyle name="40% - Accent4 137 3 2" xfId="43504"/>
    <cellStyle name="40% - Accent4 137 4" xfId="43505"/>
    <cellStyle name="40% - Accent4 138" xfId="7899"/>
    <cellStyle name="40% - Accent4 138 2" xfId="22658"/>
    <cellStyle name="40% - Accent4 138 2 2" xfId="43506"/>
    <cellStyle name="40% - Accent4 138 3" xfId="28793"/>
    <cellStyle name="40% - Accent4 138 3 2" xfId="43507"/>
    <cellStyle name="40% - Accent4 138 4" xfId="43508"/>
    <cellStyle name="40% - Accent4 139" xfId="7900"/>
    <cellStyle name="40% - Accent4 139 2" xfId="22659"/>
    <cellStyle name="40% - Accent4 139 2 2" xfId="43509"/>
    <cellStyle name="40% - Accent4 139 3" xfId="28794"/>
    <cellStyle name="40% - Accent4 139 3 2" xfId="43510"/>
    <cellStyle name="40% - Accent4 139 4" xfId="43511"/>
    <cellStyle name="40% - Accent4 14" xfId="1718"/>
    <cellStyle name="40% - Accent4 14 2" xfId="1719"/>
    <cellStyle name="40% - Accent4 14 2 2" xfId="1720"/>
    <cellStyle name="40% - Accent4 14 2 2 2" xfId="4449"/>
    <cellStyle name="40% - Accent4 14 2 2 2 2" xfId="19253"/>
    <cellStyle name="40% - Accent4 14 2 2 2 2 2" xfId="43512"/>
    <cellStyle name="40% - Accent4 14 2 2 2 3" xfId="43513"/>
    <cellStyle name="40% - Accent4 14 2 2 3" xfId="16902"/>
    <cellStyle name="40% - Accent4 14 2 2 3 2" xfId="43514"/>
    <cellStyle name="40% - Accent4 14 2 2 4" xfId="25447"/>
    <cellStyle name="40% - Accent4 14 2 2 4 2" xfId="43515"/>
    <cellStyle name="40% - Accent4 14 2 2 5" xfId="43516"/>
    <cellStyle name="40% - Accent4 14 2 3" xfId="4448"/>
    <cellStyle name="40% - Accent4 14 2 3 2" xfId="19252"/>
    <cellStyle name="40% - Accent4 14 2 3 2 2" xfId="43517"/>
    <cellStyle name="40% - Accent4 14 2 3 3" xfId="43518"/>
    <cellStyle name="40% - Accent4 14 2 4" xfId="16901"/>
    <cellStyle name="40% - Accent4 14 2 4 2" xfId="43519"/>
    <cellStyle name="40% - Accent4 14 2 5" xfId="25446"/>
    <cellStyle name="40% - Accent4 14 2 5 2" xfId="43520"/>
    <cellStyle name="40% - Accent4 14 2 6" xfId="43521"/>
    <cellStyle name="40% - Accent4 14 3" xfId="1721"/>
    <cellStyle name="40% - Accent4 14 3 2" xfId="4450"/>
    <cellStyle name="40% - Accent4 14 3 2 2" xfId="19254"/>
    <cellStyle name="40% - Accent4 14 3 2 2 2" xfId="43522"/>
    <cellStyle name="40% - Accent4 14 3 2 3" xfId="43523"/>
    <cellStyle name="40% - Accent4 14 3 3" xfId="16903"/>
    <cellStyle name="40% - Accent4 14 3 3 2" xfId="43524"/>
    <cellStyle name="40% - Accent4 14 3 4" xfId="25448"/>
    <cellStyle name="40% - Accent4 14 3 4 2" xfId="43525"/>
    <cellStyle name="40% - Accent4 14 3 5" xfId="43526"/>
    <cellStyle name="40% - Accent4 14 4" xfId="7901"/>
    <cellStyle name="40% - Accent4 14 4 2" xfId="22660"/>
    <cellStyle name="40% - Accent4 14 4 2 2" xfId="43527"/>
    <cellStyle name="40% - Accent4 14 4 3" xfId="28795"/>
    <cellStyle name="40% - Accent4 14 4 3 2" xfId="43528"/>
    <cellStyle name="40% - Accent4 14 4 4" xfId="43529"/>
    <cellStyle name="40% - Accent4 14 5" xfId="4447"/>
    <cellStyle name="40% - Accent4 14 5 2" xfId="19251"/>
    <cellStyle name="40% - Accent4 14 5 2 2" xfId="43530"/>
    <cellStyle name="40% - Accent4 14 5 3" xfId="43531"/>
    <cellStyle name="40% - Accent4 14 6" xfId="16900"/>
    <cellStyle name="40% - Accent4 14 6 2" xfId="43532"/>
    <cellStyle name="40% - Accent4 14 7" xfId="25445"/>
    <cellStyle name="40% - Accent4 14 7 2" xfId="43533"/>
    <cellStyle name="40% - Accent4 14 8" xfId="43534"/>
    <cellStyle name="40% - Accent4 140" xfId="7902"/>
    <cellStyle name="40% - Accent4 140 2" xfId="22661"/>
    <cellStyle name="40% - Accent4 140 2 2" xfId="43535"/>
    <cellStyle name="40% - Accent4 140 3" xfId="28796"/>
    <cellStyle name="40% - Accent4 140 3 2" xfId="43536"/>
    <cellStyle name="40% - Accent4 140 4" xfId="43537"/>
    <cellStyle name="40% - Accent4 141" xfId="7903"/>
    <cellStyle name="40% - Accent4 141 2" xfId="22662"/>
    <cellStyle name="40% - Accent4 141 2 2" xfId="43538"/>
    <cellStyle name="40% - Accent4 141 3" xfId="28797"/>
    <cellStyle name="40% - Accent4 141 3 2" xfId="43539"/>
    <cellStyle name="40% - Accent4 141 4" xfId="43540"/>
    <cellStyle name="40% - Accent4 142" xfId="7904"/>
    <cellStyle name="40% - Accent4 142 2" xfId="22663"/>
    <cellStyle name="40% - Accent4 142 2 2" xfId="43541"/>
    <cellStyle name="40% - Accent4 142 3" xfId="28798"/>
    <cellStyle name="40% - Accent4 142 3 2" xfId="43542"/>
    <cellStyle name="40% - Accent4 142 4" xfId="43543"/>
    <cellStyle name="40% - Accent4 143" xfId="7905"/>
    <cellStyle name="40% - Accent4 143 2" xfId="22664"/>
    <cellStyle name="40% - Accent4 143 2 2" xfId="43544"/>
    <cellStyle name="40% - Accent4 143 3" xfId="28799"/>
    <cellStyle name="40% - Accent4 143 3 2" xfId="43545"/>
    <cellStyle name="40% - Accent4 143 4" xfId="43546"/>
    <cellStyle name="40% - Accent4 144" xfId="7906"/>
    <cellStyle name="40% - Accent4 144 2" xfId="22665"/>
    <cellStyle name="40% - Accent4 144 2 2" xfId="43547"/>
    <cellStyle name="40% - Accent4 144 3" xfId="28800"/>
    <cellStyle name="40% - Accent4 144 3 2" xfId="43548"/>
    <cellStyle name="40% - Accent4 144 4" xfId="43549"/>
    <cellStyle name="40% - Accent4 145" xfId="7907"/>
    <cellStyle name="40% - Accent4 145 2" xfId="22666"/>
    <cellStyle name="40% - Accent4 145 2 2" xfId="43550"/>
    <cellStyle name="40% - Accent4 145 3" xfId="28801"/>
    <cellStyle name="40% - Accent4 145 3 2" xfId="43551"/>
    <cellStyle name="40% - Accent4 145 4" xfId="43552"/>
    <cellStyle name="40% - Accent4 146" xfId="7908"/>
    <cellStyle name="40% - Accent4 146 2" xfId="22667"/>
    <cellStyle name="40% - Accent4 146 2 2" xfId="43553"/>
    <cellStyle name="40% - Accent4 146 3" xfId="28802"/>
    <cellStyle name="40% - Accent4 146 3 2" xfId="43554"/>
    <cellStyle name="40% - Accent4 146 4" xfId="43555"/>
    <cellStyle name="40% - Accent4 147" xfId="7909"/>
    <cellStyle name="40% - Accent4 147 2" xfId="22668"/>
    <cellStyle name="40% - Accent4 147 2 2" xfId="43556"/>
    <cellStyle name="40% - Accent4 147 3" xfId="28803"/>
    <cellStyle name="40% - Accent4 147 3 2" xfId="43557"/>
    <cellStyle name="40% - Accent4 147 4" xfId="43558"/>
    <cellStyle name="40% - Accent4 148" xfId="7910"/>
    <cellStyle name="40% - Accent4 148 2" xfId="22669"/>
    <cellStyle name="40% - Accent4 148 2 2" xfId="43559"/>
    <cellStyle name="40% - Accent4 148 3" xfId="28804"/>
    <cellStyle name="40% - Accent4 148 3 2" xfId="43560"/>
    <cellStyle name="40% - Accent4 148 4" xfId="43561"/>
    <cellStyle name="40% - Accent4 149" xfId="7911"/>
    <cellStyle name="40% - Accent4 149 2" xfId="22670"/>
    <cellStyle name="40% - Accent4 149 2 2" xfId="43562"/>
    <cellStyle name="40% - Accent4 149 3" xfId="28805"/>
    <cellStyle name="40% - Accent4 149 3 2" xfId="43563"/>
    <cellStyle name="40% - Accent4 149 4" xfId="43564"/>
    <cellStyle name="40% - Accent4 15" xfId="1722"/>
    <cellStyle name="40% - Accent4 15 2" xfId="1723"/>
    <cellStyle name="40% - Accent4 15 2 2" xfId="4452"/>
    <cellStyle name="40% - Accent4 15 2 2 2" xfId="19256"/>
    <cellStyle name="40% - Accent4 15 2 2 2 2" xfId="43565"/>
    <cellStyle name="40% - Accent4 15 2 2 3" xfId="43566"/>
    <cellStyle name="40% - Accent4 15 2 3" xfId="16905"/>
    <cellStyle name="40% - Accent4 15 2 3 2" xfId="43567"/>
    <cellStyle name="40% - Accent4 15 2 4" xfId="25450"/>
    <cellStyle name="40% - Accent4 15 2 4 2" xfId="43568"/>
    <cellStyle name="40% - Accent4 15 2 5" xfId="43569"/>
    <cellStyle name="40% - Accent4 15 3" xfId="7912"/>
    <cellStyle name="40% - Accent4 15 3 2" xfId="22671"/>
    <cellStyle name="40% - Accent4 15 3 2 2" xfId="43570"/>
    <cellStyle name="40% - Accent4 15 3 3" xfId="28806"/>
    <cellStyle name="40% - Accent4 15 3 3 2" xfId="43571"/>
    <cellStyle name="40% - Accent4 15 3 4" xfId="43572"/>
    <cellStyle name="40% - Accent4 15 4" xfId="4451"/>
    <cellStyle name="40% - Accent4 15 4 2" xfId="19255"/>
    <cellStyle name="40% - Accent4 15 4 2 2" xfId="43573"/>
    <cellStyle name="40% - Accent4 15 4 3" xfId="43574"/>
    <cellStyle name="40% - Accent4 15 5" xfId="16904"/>
    <cellStyle name="40% - Accent4 15 5 2" xfId="43575"/>
    <cellStyle name="40% - Accent4 15 6" xfId="25449"/>
    <cellStyle name="40% - Accent4 15 6 2" xfId="43576"/>
    <cellStyle name="40% - Accent4 15 7" xfId="43577"/>
    <cellStyle name="40% - Accent4 150" xfId="7913"/>
    <cellStyle name="40% - Accent4 150 2" xfId="22672"/>
    <cellStyle name="40% - Accent4 150 2 2" xfId="43578"/>
    <cellStyle name="40% - Accent4 150 3" xfId="28807"/>
    <cellStyle name="40% - Accent4 150 3 2" xfId="43579"/>
    <cellStyle name="40% - Accent4 150 4" xfId="43580"/>
    <cellStyle name="40% - Accent4 151" xfId="7914"/>
    <cellStyle name="40% - Accent4 151 2" xfId="22673"/>
    <cellStyle name="40% - Accent4 151 2 2" xfId="43581"/>
    <cellStyle name="40% - Accent4 151 3" xfId="28808"/>
    <cellStyle name="40% - Accent4 151 3 2" xfId="43582"/>
    <cellStyle name="40% - Accent4 151 4" xfId="43583"/>
    <cellStyle name="40% - Accent4 152" xfId="7915"/>
    <cellStyle name="40% - Accent4 152 2" xfId="22674"/>
    <cellStyle name="40% - Accent4 152 2 2" xfId="43584"/>
    <cellStyle name="40% - Accent4 152 3" xfId="28809"/>
    <cellStyle name="40% - Accent4 152 3 2" xfId="43585"/>
    <cellStyle name="40% - Accent4 152 4" xfId="43586"/>
    <cellStyle name="40% - Accent4 153" xfId="7916"/>
    <cellStyle name="40% - Accent4 153 2" xfId="22675"/>
    <cellStyle name="40% - Accent4 153 2 2" xfId="43587"/>
    <cellStyle name="40% - Accent4 153 3" xfId="28810"/>
    <cellStyle name="40% - Accent4 153 3 2" xfId="43588"/>
    <cellStyle name="40% - Accent4 153 4" xfId="43589"/>
    <cellStyle name="40% - Accent4 154" xfId="7917"/>
    <cellStyle name="40% - Accent4 154 2" xfId="22676"/>
    <cellStyle name="40% - Accent4 154 2 2" xfId="43590"/>
    <cellStyle name="40% - Accent4 154 3" xfId="28811"/>
    <cellStyle name="40% - Accent4 154 3 2" xfId="43591"/>
    <cellStyle name="40% - Accent4 154 4" xfId="43592"/>
    <cellStyle name="40% - Accent4 155" xfId="7918"/>
    <cellStyle name="40% - Accent4 155 2" xfId="22677"/>
    <cellStyle name="40% - Accent4 155 2 2" xfId="43593"/>
    <cellStyle name="40% - Accent4 155 3" xfId="28812"/>
    <cellStyle name="40% - Accent4 155 3 2" xfId="43594"/>
    <cellStyle name="40% - Accent4 155 4" xfId="43595"/>
    <cellStyle name="40% - Accent4 156" xfId="7919"/>
    <cellStyle name="40% - Accent4 156 2" xfId="22678"/>
    <cellStyle name="40% - Accent4 156 2 2" xfId="43596"/>
    <cellStyle name="40% - Accent4 156 3" xfId="28813"/>
    <cellStyle name="40% - Accent4 156 3 2" xfId="43597"/>
    <cellStyle name="40% - Accent4 156 4" xfId="43598"/>
    <cellStyle name="40% - Accent4 157" xfId="7920"/>
    <cellStyle name="40% - Accent4 157 2" xfId="22679"/>
    <cellStyle name="40% - Accent4 157 2 2" xfId="43599"/>
    <cellStyle name="40% - Accent4 157 3" xfId="28814"/>
    <cellStyle name="40% - Accent4 157 3 2" xfId="43600"/>
    <cellStyle name="40% - Accent4 157 4" xfId="43601"/>
    <cellStyle name="40% - Accent4 158" xfId="7921"/>
    <cellStyle name="40% - Accent4 158 2" xfId="22680"/>
    <cellStyle name="40% - Accent4 158 2 2" xfId="43602"/>
    <cellStyle name="40% - Accent4 158 3" xfId="28815"/>
    <cellStyle name="40% - Accent4 158 3 2" xfId="43603"/>
    <cellStyle name="40% - Accent4 158 4" xfId="43604"/>
    <cellStyle name="40% - Accent4 159" xfId="7922"/>
    <cellStyle name="40% - Accent4 159 2" xfId="22681"/>
    <cellStyle name="40% - Accent4 159 2 2" xfId="43605"/>
    <cellStyle name="40% - Accent4 159 3" xfId="28816"/>
    <cellStyle name="40% - Accent4 159 3 2" xfId="43606"/>
    <cellStyle name="40% - Accent4 159 4" xfId="43607"/>
    <cellStyle name="40% - Accent4 16" xfId="1724"/>
    <cellStyle name="40% - Accent4 16 2" xfId="7923"/>
    <cellStyle name="40% - Accent4 16 2 2" xfId="22682"/>
    <cellStyle name="40% - Accent4 16 2 2 2" xfId="43608"/>
    <cellStyle name="40% - Accent4 16 2 3" xfId="28817"/>
    <cellStyle name="40% - Accent4 16 2 3 2" xfId="43609"/>
    <cellStyle name="40% - Accent4 16 2 4" xfId="43610"/>
    <cellStyle name="40% - Accent4 16 3" xfId="4453"/>
    <cellStyle name="40% - Accent4 16 3 2" xfId="19257"/>
    <cellStyle name="40% - Accent4 16 3 2 2" xfId="43611"/>
    <cellStyle name="40% - Accent4 16 3 3" xfId="43612"/>
    <cellStyle name="40% - Accent4 16 4" xfId="16906"/>
    <cellStyle name="40% - Accent4 16 4 2" xfId="43613"/>
    <cellStyle name="40% - Accent4 16 5" xfId="25451"/>
    <cellStyle name="40% - Accent4 16 5 2" xfId="43614"/>
    <cellStyle name="40% - Accent4 16 6" xfId="43615"/>
    <cellStyle name="40% - Accent4 160" xfId="7924"/>
    <cellStyle name="40% - Accent4 160 2" xfId="22683"/>
    <cellStyle name="40% - Accent4 160 2 2" xfId="43616"/>
    <cellStyle name="40% - Accent4 160 3" xfId="28818"/>
    <cellStyle name="40% - Accent4 160 3 2" xfId="43617"/>
    <cellStyle name="40% - Accent4 160 4" xfId="43618"/>
    <cellStyle name="40% - Accent4 161" xfId="7925"/>
    <cellStyle name="40% - Accent4 161 2" xfId="22684"/>
    <cellStyle name="40% - Accent4 161 2 2" xfId="43619"/>
    <cellStyle name="40% - Accent4 161 3" xfId="28819"/>
    <cellStyle name="40% - Accent4 161 3 2" xfId="43620"/>
    <cellStyle name="40% - Accent4 161 4" xfId="43621"/>
    <cellStyle name="40% - Accent4 162" xfId="7926"/>
    <cellStyle name="40% - Accent4 162 2" xfId="22685"/>
    <cellStyle name="40% - Accent4 162 2 2" xfId="43622"/>
    <cellStyle name="40% - Accent4 162 3" xfId="28820"/>
    <cellStyle name="40% - Accent4 162 3 2" xfId="43623"/>
    <cellStyle name="40% - Accent4 162 4" xfId="43624"/>
    <cellStyle name="40% - Accent4 163" xfId="7927"/>
    <cellStyle name="40% - Accent4 163 2" xfId="7928"/>
    <cellStyle name="40% - Accent4 163 2 2" xfId="22687"/>
    <cellStyle name="40% - Accent4 163 2 2 2" xfId="43625"/>
    <cellStyle name="40% - Accent4 163 2 3" xfId="28822"/>
    <cellStyle name="40% - Accent4 163 2 3 2" xfId="43626"/>
    <cellStyle name="40% - Accent4 163 2 4" xfId="43627"/>
    <cellStyle name="40% - Accent4 163 3" xfId="7929"/>
    <cellStyle name="40% - Accent4 163 4" xfId="22686"/>
    <cellStyle name="40% - Accent4 163 4 2" xfId="43628"/>
    <cellStyle name="40% - Accent4 163 5" xfId="28821"/>
    <cellStyle name="40% - Accent4 163 5 2" xfId="43629"/>
    <cellStyle name="40% - Accent4 163 6" xfId="43630"/>
    <cellStyle name="40% - Accent4 164" xfId="7930"/>
    <cellStyle name="40% - Accent4 164 2" xfId="22688"/>
    <cellStyle name="40% - Accent4 164 2 2" xfId="43631"/>
    <cellStyle name="40% - Accent4 164 3" xfId="28823"/>
    <cellStyle name="40% - Accent4 164 3 2" xfId="43632"/>
    <cellStyle name="40% - Accent4 164 4" xfId="43633"/>
    <cellStyle name="40% - Accent4 165" xfId="7931"/>
    <cellStyle name="40% - Accent4 165 2" xfId="22689"/>
    <cellStyle name="40% - Accent4 165 2 2" xfId="43634"/>
    <cellStyle name="40% - Accent4 165 3" xfId="28824"/>
    <cellStyle name="40% - Accent4 165 3 2" xfId="43635"/>
    <cellStyle name="40% - Accent4 165 4" xfId="43636"/>
    <cellStyle name="40% - Accent4 166" xfId="7932"/>
    <cellStyle name="40% - Accent4 166 2" xfId="22690"/>
    <cellStyle name="40% - Accent4 166 2 2" xfId="43637"/>
    <cellStyle name="40% - Accent4 166 3" xfId="28825"/>
    <cellStyle name="40% - Accent4 166 3 2" xfId="43638"/>
    <cellStyle name="40% - Accent4 166 4" xfId="43639"/>
    <cellStyle name="40% - Accent4 167" xfId="7933"/>
    <cellStyle name="40% - Accent4 167 2" xfId="22691"/>
    <cellStyle name="40% - Accent4 167 2 2" xfId="43640"/>
    <cellStyle name="40% - Accent4 167 3" xfId="28826"/>
    <cellStyle name="40% - Accent4 167 3 2" xfId="43641"/>
    <cellStyle name="40% - Accent4 167 4" xfId="43642"/>
    <cellStyle name="40% - Accent4 168" xfId="7934"/>
    <cellStyle name="40% - Accent4 168 2" xfId="22692"/>
    <cellStyle name="40% - Accent4 168 2 2" xfId="43643"/>
    <cellStyle name="40% - Accent4 168 3" xfId="28827"/>
    <cellStyle name="40% - Accent4 168 3 2" xfId="43644"/>
    <cellStyle name="40% - Accent4 168 4" xfId="43645"/>
    <cellStyle name="40% - Accent4 169" xfId="7935"/>
    <cellStyle name="40% - Accent4 169 2" xfId="22693"/>
    <cellStyle name="40% - Accent4 169 2 2" xfId="43646"/>
    <cellStyle name="40% - Accent4 169 3" xfId="28828"/>
    <cellStyle name="40% - Accent4 169 3 2" xfId="43647"/>
    <cellStyle name="40% - Accent4 169 4" xfId="43648"/>
    <cellStyle name="40% - Accent4 17" xfId="1725"/>
    <cellStyle name="40% - Accent4 17 2" xfId="7936"/>
    <cellStyle name="40% - Accent4 17 2 2" xfId="22694"/>
    <cellStyle name="40% - Accent4 17 2 2 2" xfId="43649"/>
    <cellStyle name="40% - Accent4 17 2 3" xfId="28829"/>
    <cellStyle name="40% - Accent4 17 2 3 2" xfId="43650"/>
    <cellStyle name="40% - Accent4 17 2 4" xfId="43651"/>
    <cellStyle name="40% - Accent4 17 3" xfId="4454"/>
    <cellStyle name="40% - Accent4 17 3 2" xfId="19258"/>
    <cellStyle name="40% - Accent4 17 3 2 2" xfId="43652"/>
    <cellStyle name="40% - Accent4 17 3 3" xfId="43653"/>
    <cellStyle name="40% - Accent4 17 4" xfId="16907"/>
    <cellStyle name="40% - Accent4 17 4 2" xfId="43654"/>
    <cellStyle name="40% - Accent4 17 5" xfId="25452"/>
    <cellStyle name="40% - Accent4 17 5 2" xfId="43655"/>
    <cellStyle name="40% - Accent4 17 6" xfId="43656"/>
    <cellStyle name="40% - Accent4 170" xfId="7937"/>
    <cellStyle name="40% - Accent4 170 2" xfId="22695"/>
    <cellStyle name="40% - Accent4 170 2 2" xfId="43657"/>
    <cellStyle name="40% - Accent4 170 3" xfId="28830"/>
    <cellStyle name="40% - Accent4 170 3 2" xfId="43658"/>
    <cellStyle name="40% - Accent4 170 4" xfId="43659"/>
    <cellStyle name="40% - Accent4 171" xfId="7938"/>
    <cellStyle name="40% - Accent4 171 2" xfId="22696"/>
    <cellStyle name="40% - Accent4 171 2 2" xfId="43660"/>
    <cellStyle name="40% - Accent4 171 3" xfId="28831"/>
    <cellStyle name="40% - Accent4 171 3 2" xfId="43661"/>
    <cellStyle name="40% - Accent4 171 4" xfId="43662"/>
    <cellStyle name="40% - Accent4 172" xfId="7939"/>
    <cellStyle name="40% - Accent4 172 2" xfId="22697"/>
    <cellStyle name="40% - Accent4 172 2 2" xfId="43663"/>
    <cellStyle name="40% - Accent4 172 3" xfId="28832"/>
    <cellStyle name="40% - Accent4 172 3 2" xfId="43664"/>
    <cellStyle name="40% - Accent4 172 4" xfId="43665"/>
    <cellStyle name="40% - Accent4 173" xfId="7940"/>
    <cellStyle name="40% - Accent4 173 2" xfId="22698"/>
    <cellStyle name="40% - Accent4 173 2 2" xfId="43666"/>
    <cellStyle name="40% - Accent4 173 3" xfId="28833"/>
    <cellStyle name="40% - Accent4 173 3 2" xfId="43667"/>
    <cellStyle name="40% - Accent4 173 4" xfId="43668"/>
    <cellStyle name="40% - Accent4 174" xfId="7941"/>
    <cellStyle name="40% - Accent4 174 2" xfId="22699"/>
    <cellStyle name="40% - Accent4 174 2 2" xfId="43669"/>
    <cellStyle name="40% - Accent4 174 3" xfId="28834"/>
    <cellStyle name="40% - Accent4 174 3 2" xfId="43670"/>
    <cellStyle name="40% - Accent4 174 4" xfId="43671"/>
    <cellStyle name="40% - Accent4 175" xfId="7942"/>
    <cellStyle name="40% - Accent4 175 2" xfId="22700"/>
    <cellStyle name="40% - Accent4 175 2 2" xfId="43672"/>
    <cellStyle name="40% - Accent4 175 3" xfId="28835"/>
    <cellStyle name="40% - Accent4 175 3 2" xfId="43673"/>
    <cellStyle name="40% - Accent4 175 4" xfId="43674"/>
    <cellStyle name="40% - Accent4 176" xfId="7943"/>
    <cellStyle name="40% - Accent4 176 2" xfId="22701"/>
    <cellStyle name="40% - Accent4 176 2 2" xfId="43675"/>
    <cellStyle name="40% - Accent4 176 3" xfId="28836"/>
    <cellStyle name="40% - Accent4 176 3 2" xfId="43676"/>
    <cellStyle name="40% - Accent4 176 4" xfId="43677"/>
    <cellStyle name="40% - Accent4 177" xfId="7944"/>
    <cellStyle name="40% - Accent4 177 2" xfId="22702"/>
    <cellStyle name="40% - Accent4 177 2 2" xfId="43678"/>
    <cellStyle name="40% - Accent4 177 3" xfId="28837"/>
    <cellStyle name="40% - Accent4 177 3 2" xfId="43679"/>
    <cellStyle name="40% - Accent4 177 4" xfId="43680"/>
    <cellStyle name="40% - Accent4 178" xfId="7945"/>
    <cellStyle name="40% - Accent4 178 2" xfId="22703"/>
    <cellStyle name="40% - Accent4 178 2 2" xfId="43681"/>
    <cellStyle name="40% - Accent4 178 3" xfId="28838"/>
    <cellStyle name="40% - Accent4 178 3 2" xfId="43682"/>
    <cellStyle name="40% - Accent4 178 4" xfId="43683"/>
    <cellStyle name="40% - Accent4 179" xfId="7946"/>
    <cellStyle name="40% - Accent4 179 2" xfId="22704"/>
    <cellStyle name="40% - Accent4 179 2 2" xfId="43684"/>
    <cellStyle name="40% - Accent4 179 3" xfId="28839"/>
    <cellStyle name="40% - Accent4 179 3 2" xfId="43685"/>
    <cellStyle name="40% - Accent4 179 4" xfId="43686"/>
    <cellStyle name="40% - Accent4 18" xfId="1726"/>
    <cellStyle name="40% - Accent4 18 2" xfId="7947"/>
    <cellStyle name="40% - Accent4 18 2 2" xfId="22705"/>
    <cellStyle name="40% - Accent4 18 2 2 2" xfId="43687"/>
    <cellStyle name="40% - Accent4 18 2 3" xfId="28840"/>
    <cellStyle name="40% - Accent4 18 2 3 2" xfId="43688"/>
    <cellStyle name="40% - Accent4 18 2 4" xfId="43689"/>
    <cellStyle name="40% - Accent4 18 3" xfId="4455"/>
    <cellStyle name="40% - Accent4 18 3 2" xfId="19259"/>
    <cellStyle name="40% - Accent4 18 3 2 2" xfId="43690"/>
    <cellStyle name="40% - Accent4 18 3 3" xfId="43691"/>
    <cellStyle name="40% - Accent4 18 4" xfId="16908"/>
    <cellStyle name="40% - Accent4 18 4 2" xfId="43692"/>
    <cellStyle name="40% - Accent4 18 5" xfId="25453"/>
    <cellStyle name="40% - Accent4 18 5 2" xfId="43693"/>
    <cellStyle name="40% - Accent4 18 6" xfId="43694"/>
    <cellStyle name="40% - Accent4 180" xfId="7948"/>
    <cellStyle name="40% - Accent4 180 2" xfId="22706"/>
    <cellStyle name="40% - Accent4 180 2 2" xfId="43695"/>
    <cellStyle name="40% - Accent4 180 3" xfId="28841"/>
    <cellStyle name="40% - Accent4 180 3 2" xfId="43696"/>
    <cellStyle name="40% - Accent4 180 4" xfId="43697"/>
    <cellStyle name="40% - Accent4 181" xfId="7949"/>
    <cellStyle name="40% - Accent4 181 2" xfId="22707"/>
    <cellStyle name="40% - Accent4 181 2 2" xfId="43698"/>
    <cellStyle name="40% - Accent4 181 3" xfId="28842"/>
    <cellStyle name="40% - Accent4 181 3 2" xfId="43699"/>
    <cellStyle name="40% - Accent4 181 4" xfId="43700"/>
    <cellStyle name="40% - Accent4 182" xfId="7950"/>
    <cellStyle name="40% - Accent4 182 2" xfId="22708"/>
    <cellStyle name="40% - Accent4 182 2 2" xfId="43701"/>
    <cellStyle name="40% - Accent4 182 3" xfId="28843"/>
    <cellStyle name="40% - Accent4 182 3 2" xfId="43702"/>
    <cellStyle name="40% - Accent4 182 4" xfId="43703"/>
    <cellStyle name="40% - Accent4 183" xfId="7951"/>
    <cellStyle name="40% - Accent4 183 2" xfId="22709"/>
    <cellStyle name="40% - Accent4 183 2 2" xfId="43704"/>
    <cellStyle name="40% - Accent4 183 3" xfId="28844"/>
    <cellStyle name="40% - Accent4 183 3 2" xfId="43705"/>
    <cellStyle name="40% - Accent4 183 4" xfId="43706"/>
    <cellStyle name="40% - Accent4 184" xfId="7952"/>
    <cellStyle name="40% - Accent4 184 2" xfId="22710"/>
    <cellStyle name="40% - Accent4 184 2 2" xfId="43707"/>
    <cellStyle name="40% - Accent4 184 3" xfId="28845"/>
    <cellStyle name="40% - Accent4 184 3 2" xfId="43708"/>
    <cellStyle name="40% - Accent4 184 4" xfId="43709"/>
    <cellStyle name="40% - Accent4 185" xfId="7953"/>
    <cellStyle name="40% - Accent4 185 2" xfId="22711"/>
    <cellStyle name="40% - Accent4 185 2 2" xfId="43710"/>
    <cellStyle name="40% - Accent4 185 3" xfId="28846"/>
    <cellStyle name="40% - Accent4 185 3 2" xfId="43711"/>
    <cellStyle name="40% - Accent4 185 4" xfId="43712"/>
    <cellStyle name="40% - Accent4 186" xfId="7954"/>
    <cellStyle name="40% - Accent4 186 2" xfId="22712"/>
    <cellStyle name="40% - Accent4 186 2 2" xfId="43713"/>
    <cellStyle name="40% - Accent4 186 3" xfId="28847"/>
    <cellStyle name="40% - Accent4 186 3 2" xfId="43714"/>
    <cellStyle name="40% - Accent4 186 4" xfId="43715"/>
    <cellStyle name="40% - Accent4 187" xfId="7955"/>
    <cellStyle name="40% - Accent4 187 2" xfId="22713"/>
    <cellStyle name="40% - Accent4 187 2 2" xfId="43716"/>
    <cellStyle name="40% - Accent4 187 3" xfId="28848"/>
    <cellStyle name="40% - Accent4 187 3 2" xfId="43717"/>
    <cellStyle name="40% - Accent4 187 4" xfId="43718"/>
    <cellStyle name="40% - Accent4 188" xfId="7956"/>
    <cellStyle name="40% - Accent4 188 2" xfId="22714"/>
    <cellStyle name="40% - Accent4 188 2 2" xfId="43719"/>
    <cellStyle name="40% - Accent4 188 3" xfId="28849"/>
    <cellStyle name="40% - Accent4 188 3 2" xfId="43720"/>
    <cellStyle name="40% - Accent4 188 4" xfId="43721"/>
    <cellStyle name="40% - Accent4 189" xfId="7957"/>
    <cellStyle name="40% - Accent4 189 2" xfId="22715"/>
    <cellStyle name="40% - Accent4 189 2 2" xfId="43722"/>
    <cellStyle name="40% - Accent4 189 3" xfId="28850"/>
    <cellStyle name="40% - Accent4 189 3 2" xfId="43723"/>
    <cellStyle name="40% - Accent4 189 4" xfId="43724"/>
    <cellStyle name="40% - Accent4 19" xfId="1727"/>
    <cellStyle name="40% - Accent4 19 2" xfId="7958"/>
    <cellStyle name="40% - Accent4 19 2 2" xfId="22716"/>
    <cellStyle name="40% - Accent4 19 2 2 2" xfId="43725"/>
    <cellStyle name="40% - Accent4 19 2 3" xfId="28851"/>
    <cellStyle name="40% - Accent4 19 2 3 2" xfId="43726"/>
    <cellStyle name="40% - Accent4 19 2 4" xfId="43727"/>
    <cellStyle name="40% - Accent4 19 3" xfId="4456"/>
    <cellStyle name="40% - Accent4 19 3 2" xfId="19260"/>
    <cellStyle name="40% - Accent4 19 3 2 2" xfId="43728"/>
    <cellStyle name="40% - Accent4 19 3 3" xfId="43729"/>
    <cellStyle name="40% - Accent4 19 4" xfId="16909"/>
    <cellStyle name="40% - Accent4 19 4 2" xfId="43730"/>
    <cellStyle name="40% - Accent4 19 5" xfId="25454"/>
    <cellStyle name="40% - Accent4 19 5 2" xfId="43731"/>
    <cellStyle name="40% - Accent4 19 6" xfId="43732"/>
    <cellStyle name="40% - Accent4 190" xfId="7959"/>
    <cellStyle name="40% - Accent4 190 2" xfId="22717"/>
    <cellStyle name="40% - Accent4 190 2 2" xfId="43733"/>
    <cellStyle name="40% - Accent4 190 3" xfId="28852"/>
    <cellStyle name="40% - Accent4 190 3 2" xfId="43734"/>
    <cellStyle name="40% - Accent4 190 4" xfId="43735"/>
    <cellStyle name="40% - Accent4 191" xfId="7960"/>
    <cellStyle name="40% - Accent4 191 2" xfId="22718"/>
    <cellStyle name="40% - Accent4 191 2 2" xfId="43736"/>
    <cellStyle name="40% - Accent4 191 3" xfId="28853"/>
    <cellStyle name="40% - Accent4 191 3 2" xfId="43737"/>
    <cellStyle name="40% - Accent4 191 4" xfId="43738"/>
    <cellStyle name="40% - Accent4 192" xfId="7961"/>
    <cellStyle name="40% - Accent4 192 2" xfId="22719"/>
    <cellStyle name="40% - Accent4 192 2 2" xfId="43739"/>
    <cellStyle name="40% - Accent4 192 3" xfId="28854"/>
    <cellStyle name="40% - Accent4 192 3 2" xfId="43740"/>
    <cellStyle name="40% - Accent4 192 4" xfId="43741"/>
    <cellStyle name="40% - Accent4 193" xfId="7962"/>
    <cellStyle name="40% - Accent4 193 2" xfId="22720"/>
    <cellStyle name="40% - Accent4 193 2 2" xfId="43742"/>
    <cellStyle name="40% - Accent4 193 3" xfId="28855"/>
    <cellStyle name="40% - Accent4 193 3 2" xfId="43743"/>
    <cellStyle name="40% - Accent4 193 4" xfId="43744"/>
    <cellStyle name="40% - Accent4 194" xfId="7963"/>
    <cellStyle name="40% - Accent4 194 2" xfId="22721"/>
    <cellStyle name="40% - Accent4 194 2 2" xfId="43745"/>
    <cellStyle name="40% - Accent4 194 3" xfId="28856"/>
    <cellStyle name="40% - Accent4 194 3 2" xfId="43746"/>
    <cellStyle name="40% - Accent4 194 4" xfId="43747"/>
    <cellStyle name="40% - Accent4 195" xfId="7964"/>
    <cellStyle name="40% - Accent4 195 2" xfId="22722"/>
    <cellStyle name="40% - Accent4 195 2 2" xfId="43748"/>
    <cellStyle name="40% - Accent4 195 3" xfId="28857"/>
    <cellStyle name="40% - Accent4 195 3 2" xfId="43749"/>
    <cellStyle name="40% - Accent4 195 4" xfId="43750"/>
    <cellStyle name="40% - Accent4 196" xfId="7965"/>
    <cellStyle name="40% - Accent4 196 2" xfId="22723"/>
    <cellStyle name="40% - Accent4 196 2 2" xfId="43751"/>
    <cellStyle name="40% - Accent4 196 3" xfId="28858"/>
    <cellStyle name="40% - Accent4 196 3 2" xfId="43752"/>
    <cellStyle name="40% - Accent4 196 4" xfId="43753"/>
    <cellStyle name="40% - Accent4 197" xfId="7966"/>
    <cellStyle name="40% - Accent4 197 2" xfId="22724"/>
    <cellStyle name="40% - Accent4 197 2 2" xfId="43754"/>
    <cellStyle name="40% - Accent4 197 3" xfId="28859"/>
    <cellStyle name="40% - Accent4 197 3 2" xfId="43755"/>
    <cellStyle name="40% - Accent4 197 4" xfId="43756"/>
    <cellStyle name="40% - Accent4 198" xfId="7967"/>
    <cellStyle name="40% - Accent4 198 2" xfId="22725"/>
    <cellStyle name="40% - Accent4 198 2 2" xfId="43757"/>
    <cellStyle name="40% - Accent4 198 3" xfId="28860"/>
    <cellStyle name="40% - Accent4 198 3 2" xfId="43758"/>
    <cellStyle name="40% - Accent4 198 4" xfId="43759"/>
    <cellStyle name="40% - Accent4 199" xfId="7968"/>
    <cellStyle name="40% - Accent4 199 2" xfId="22726"/>
    <cellStyle name="40% - Accent4 199 2 2" xfId="43760"/>
    <cellStyle name="40% - Accent4 199 3" xfId="28861"/>
    <cellStyle name="40% - Accent4 199 3 2" xfId="43761"/>
    <cellStyle name="40% - Accent4 199 4" xfId="43762"/>
    <cellStyle name="40% - Accent4 2" xfId="31"/>
    <cellStyle name="40% - Accent4 2 10" xfId="1728"/>
    <cellStyle name="40% - Accent4 2 10 2" xfId="4457"/>
    <cellStyle name="40% - Accent4 2 10 2 2" xfId="19261"/>
    <cellStyle name="40% - Accent4 2 10 2 2 2" xfId="43763"/>
    <cellStyle name="40% - Accent4 2 10 2 3" xfId="43764"/>
    <cellStyle name="40% - Accent4 2 10 3" xfId="16910"/>
    <cellStyle name="40% - Accent4 2 10 3 2" xfId="43765"/>
    <cellStyle name="40% - Accent4 2 10 4" xfId="25455"/>
    <cellStyle name="40% - Accent4 2 10 4 2" xfId="43766"/>
    <cellStyle name="40% - Accent4 2 10 5" xfId="43767"/>
    <cellStyle name="40% - Accent4 2 11" xfId="433"/>
    <cellStyle name="40% - Accent4 2 11 2" xfId="3256"/>
    <cellStyle name="40% - Accent4 2 11 2 2" xfId="18060"/>
    <cellStyle name="40% - Accent4 2 11 2 2 2" xfId="43768"/>
    <cellStyle name="40% - Accent4 2 11 2 3" xfId="43769"/>
    <cellStyle name="40% - Accent4 2 11 3" xfId="15709"/>
    <cellStyle name="40% - Accent4 2 11 3 2" xfId="43770"/>
    <cellStyle name="40% - Accent4 2 11 4" xfId="24292"/>
    <cellStyle name="40% - Accent4 2 11 4 2" xfId="43771"/>
    <cellStyle name="40% - Accent4 2 11 5" xfId="43772"/>
    <cellStyle name="40% - Accent4 2 12" xfId="308"/>
    <cellStyle name="40% - Accent4 2 12 2" xfId="7969"/>
    <cellStyle name="40% - Accent4 2 12 2 2" xfId="22727"/>
    <cellStyle name="40% - Accent4 2 12 2 2 2" xfId="43773"/>
    <cellStyle name="40% - Accent4 2 12 2 3" xfId="43774"/>
    <cellStyle name="40% - Accent4 2 12 3" xfId="15589"/>
    <cellStyle name="40% - Accent4 2 12 3 2" xfId="43775"/>
    <cellStyle name="40% - Accent4 2 12 4" xfId="24203"/>
    <cellStyle name="40% - Accent4 2 12 4 2" xfId="43776"/>
    <cellStyle name="40% - Accent4 2 12 5" xfId="43777"/>
    <cellStyle name="40% - Accent4 2 13" xfId="3136"/>
    <cellStyle name="40% - Accent4 2 13 2" xfId="17940"/>
    <cellStyle name="40% - Accent4 2 13 2 2" xfId="43778"/>
    <cellStyle name="40% - Accent4 2 13 3" xfId="43779"/>
    <cellStyle name="40% - Accent4 2 14" xfId="15363"/>
    <cellStyle name="40% - Accent4 2 14 2" xfId="43780"/>
    <cellStyle name="40% - Accent4 2 15" xfId="23962"/>
    <cellStyle name="40% - Accent4 2 15 2" xfId="43781"/>
    <cellStyle name="40% - Accent4 2 16" xfId="43782"/>
    <cellStyle name="40% - Accent4 2 2" xfId="32"/>
    <cellStyle name="40% - Accent4 2 2 10" xfId="15364"/>
    <cellStyle name="40% - Accent4 2 2 10 2" xfId="43783"/>
    <cellStyle name="40% - Accent4 2 2 11" xfId="23963"/>
    <cellStyle name="40% - Accent4 2 2 11 2" xfId="43784"/>
    <cellStyle name="40% - Accent4 2 2 12" xfId="43785"/>
    <cellStyle name="40% - Accent4 2 2 2" xfId="100"/>
    <cellStyle name="40% - Accent4 2 2 2 2" xfId="199"/>
    <cellStyle name="40% - Accent4 2 2 2 2 2" xfId="1729"/>
    <cellStyle name="40% - Accent4 2 2 2 2 2 2" xfId="16911"/>
    <cellStyle name="40% - Accent4 2 2 2 2 2 2 2" xfId="43786"/>
    <cellStyle name="40% - Accent4 2 2 2 2 2 3" xfId="43787"/>
    <cellStyle name="40% - Accent4 2 2 2 2 3" xfId="4458"/>
    <cellStyle name="40% - Accent4 2 2 2 2 3 2" xfId="19262"/>
    <cellStyle name="40% - Accent4 2 2 2 2 3 2 2" xfId="43788"/>
    <cellStyle name="40% - Accent4 2 2 2 2 3 3" xfId="43789"/>
    <cellStyle name="40% - Accent4 2 2 2 2 4" xfId="15516"/>
    <cellStyle name="40% - Accent4 2 2 2 2 4 2" xfId="43790"/>
    <cellStyle name="40% - Accent4 2 2 2 2 5" xfId="24119"/>
    <cellStyle name="40% - Accent4 2 2 2 2 5 2" xfId="43791"/>
    <cellStyle name="40% - Accent4 2 2 2 2 6" xfId="43792"/>
    <cellStyle name="40% - Accent4 2 2 2 3" xfId="488"/>
    <cellStyle name="40% - Accent4 2 2 2 3 2" xfId="3306"/>
    <cellStyle name="40% - Accent4 2 2 2 3 2 2" xfId="18110"/>
    <cellStyle name="40% - Accent4 2 2 2 3 2 2 2" xfId="43793"/>
    <cellStyle name="40% - Accent4 2 2 2 3 2 3" xfId="43794"/>
    <cellStyle name="40% - Accent4 2 2 2 3 3" xfId="15759"/>
    <cellStyle name="40% - Accent4 2 2 2 3 3 2" xfId="43795"/>
    <cellStyle name="40% - Accent4 2 2 2 3 4" xfId="24343"/>
    <cellStyle name="40% - Accent4 2 2 2 3 4 2" xfId="43796"/>
    <cellStyle name="40% - Accent4 2 2 2 3 5" xfId="43797"/>
    <cellStyle name="40% - Accent4 2 2 2 4" xfId="358"/>
    <cellStyle name="40% - Accent4 2 2 2 4 2" xfId="15639"/>
    <cellStyle name="40% - Accent4 2 2 2 4 2 2" xfId="43798"/>
    <cellStyle name="40% - Accent4 2 2 2 4 3" xfId="43799"/>
    <cellStyle name="40% - Accent4 2 2 2 5" xfId="3186"/>
    <cellStyle name="40% - Accent4 2 2 2 5 2" xfId="17990"/>
    <cellStyle name="40% - Accent4 2 2 2 5 2 2" xfId="43800"/>
    <cellStyle name="40% - Accent4 2 2 2 5 3" xfId="43801"/>
    <cellStyle name="40% - Accent4 2 2 2 6" xfId="15421"/>
    <cellStyle name="40% - Accent4 2 2 2 6 2" xfId="43802"/>
    <cellStyle name="40% - Accent4 2 2 2 7" xfId="24021"/>
    <cellStyle name="40% - Accent4 2 2 2 7 2" xfId="43803"/>
    <cellStyle name="40% - Accent4 2 2 2 8" xfId="43804"/>
    <cellStyle name="40% - Accent4 2 2 3" xfId="148"/>
    <cellStyle name="40% - Accent4 2 2 3 2" xfId="1730"/>
    <cellStyle name="40% - Accent4 2 2 3 2 2" xfId="16912"/>
    <cellStyle name="40% - Accent4 2 2 3 2 2 2" xfId="43805"/>
    <cellStyle name="40% - Accent4 2 2 3 2 3" xfId="43806"/>
    <cellStyle name="40% - Accent4 2 2 3 3" xfId="4459"/>
    <cellStyle name="40% - Accent4 2 2 3 3 2" xfId="19263"/>
    <cellStyle name="40% - Accent4 2 2 3 3 2 2" xfId="43807"/>
    <cellStyle name="40% - Accent4 2 2 3 3 3" xfId="43808"/>
    <cellStyle name="40% - Accent4 2 2 3 4" xfId="15467"/>
    <cellStyle name="40% - Accent4 2 2 3 4 2" xfId="43809"/>
    <cellStyle name="40% - Accent4 2 2 3 5" xfId="24069"/>
    <cellStyle name="40% - Accent4 2 2 3 5 2" xfId="43810"/>
    <cellStyle name="40% - Accent4 2 2 3 6" xfId="43811"/>
    <cellStyle name="40% - Accent4 2 2 4" xfId="1731"/>
    <cellStyle name="40% - Accent4 2 2 4 2" xfId="4460"/>
    <cellStyle name="40% - Accent4 2 2 4 2 2" xfId="19264"/>
    <cellStyle name="40% - Accent4 2 2 4 2 2 2" xfId="43812"/>
    <cellStyle name="40% - Accent4 2 2 4 2 3" xfId="43813"/>
    <cellStyle name="40% - Accent4 2 2 4 3" xfId="16913"/>
    <cellStyle name="40% - Accent4 2 2 4 3 2" xfId="43814"/>
    <cellStyle name="40% - Accent4 2 2 4 4" xfId="25456"/>
    <cellStyle name="40% - Accent4 2 2 4 4 2" xfId="43815"/>
    <cellStyle name="40% - Accent4 2 2 4 5" xfId="43816"/>
    <cellStyle name="40% - Accent4 2 2 5" xfId="1732"/>
    <cellStyle name="40% - Accent4 2 2 5 2" xfId="4461"/>
    <cellStyle name="40% - Accent4 2 2 5 2 2" xfId="19265"/>
    <cellStyle name="40% - Accent4 2 2 5 2 2 2" xfId="43817"/>
    <cellStyle name="40% - Accent4 2 2 5 2 3" xfId="43818"/>
    <cellStyle name="40% - Accent4 2 2 5 3" xfId="16914"/>
    <cellStyle name="40% - Accent4 2 2 5 3 2" xfId="43819"/>
    <cellStyle name="40% - Accent4 2 2 5 4" xfId="25457"/>
    <cellStyle name="40% - Accent4 2 2 5 4 2" xfId="43820"/>
    <cellStyle name="40% - Accent4 2 2 5 5" xfId="43821"/>
    <cellStyle name="40% - Accent4 2 2 6" xfId="1733"/>
    <cellStyle name="40% - Accent4 2 2 6 2" xfId="4462"/>
    <cellStyle name="40% - Accent4 2 2 6 2 2" xfId="19266"/>
    <cellStyle name="40% - Accent4 2 2 6 2 2 2" xfId="43822"/>
    <cellStyle name="40% - Accent4 2 2 6 2 3" xfId="43823"/>
    <cellStyle name="40% - Accent4 2 2 6 3" xfId="16915"/>
    <cellStyle name="40% - Accent4 2 2 6 3 2" xfId="43824"/>
    <cellStyle name="40% - Accent4 2 2 6 4" xfId="25458"/>
    <cellStyle name="40% - Accent4 2 2 6 4 2" xfId="43825"/>
    <cellStyle name="40% - Accent4 2 2 6 5" xfId="43826"/>
    <cellStyle name="40% - Accent4 2 2 7" xfId="434"/>
    <cellStyle name="40% - Accent4 2 2 7 2" xfId="3257"/>
    <cellStyle name="40% - Accent4 2 2 7 2 2" xfId="18061"/>
    <cellStyle name="40% - Accent4 2 2 7 2 2 2" xfId="43827"/>
    <cellStyle name="40% - Accent4 2 2 7 2 3" xfId="43828"/>
    <cellStyle name="40% - Accent4 2 2 7 3" xfId="15710"/>
    <cellStyle name="40% - Accent4 2 2 7 3 2" xfId="43829"/>
    <cellStyle name="40% - Accent4 2 2 7 4" xfId="24293"/>
    <cellStyle name="40% - Accent4 2 2 7 4 2" xfId="43830"/>
    <cellStyle name="40% - Accent4 2 2 7 5" xfId="43831"/>
    <cellStyle name="40% - Accent4 2 2 8" xfId="309"/>
    <cellStyle name="40% - Accent4 2 2 8 2" xfId="7970"/>
    <cellStyle name="40% - Accent4 2 2 8 2 2" xfId="22728"/>
    <cellStyle name="40% - Accent4 2 2 8 2 2 2" xfId="43832"/>
    <cellStyle name="40% - Accent4 2 2 8 2 3" xfId="43833"/>
    <cellStyle name="40% - Accent4 2 2 8 3" xfId="15590"/>
    <cellStyle name="40% - Accent4 2 2 8 3 2" xfId="43834"/>
    <cellStyle name="40% - Accent4 2 2 8 4" xfId="24204"/>
    <cellStyle name="40% - Accent4 2 2 8 4 2" xfId="43835"/>
    <cellStyle name="40% - Accent4 2 2 8 5" xfId="43836"/>
    <cellStyle name="40% - Accent4 2 2 9" xfId="3137"/>
    <cellStyle name="40% - Accent4 2 2 9 2" xfId="17941"/>
    <cellStyle name="40% - Accent4 2 2 9 2 2" xfId="43837"/>
    <cellStyle name="40% - Accent4 2 2 9 3" xfId="43838"/>
    <cellStyle name="40% - Accent4 2 3" xfId="99"/>
    <cellStyle name="40% - Accent4 2 3 2" xfId="198"/>
    <cellStyle name="40% - Accent4 2 3 2 2" xfId="1735"/>
    <cellStyle name="40% - Accent4 2 3 2 2 2" xfId="4464"/>
    <cellStyle name="40% - Accent4 2 3 2 2 2 2" xfId="19268"/>
    <cellStyle name="40% - Accent4 2 3 2 2 2 2 2" xfId="43839"/>
    <cellStyle name="40% - Accent4 2 3 2 2 2 3" xfId="43840"/>
    <cellStyle name="40% - Accent4 2 3 2 2 3" xfId="16917"/>
    <cellStyle name="40% - Accent4 2 3 2 2 3 2" xfId="43841"/>
    <cellStyle name="40% - Accent4 2 3 2 2 4" xfId="25459"/>
    <cellStyle name="40% - Accent4 2 3 2 2 4 2" xfId="43842"/>
    <cellStyle name="40% - Accent4 2 3 2 2 5" xfId="43843"/>
    <cellStyle name="40% - Accent4 2 3 2 3" xfId="1734"/>
    <cellStyle name="40% - Accent4 2 3 2 3 2" xfId="16916"/>
    <cellStyle name="40% - Accent4 2 3 2 3 2 2" xfId="43844"/>
    <cellStyle name="40% - Accent4 2 3 2 3 3" xfId="43845"/>
    <cellStyle name="40% - Accent4 2 3 2 4" xfId="4463"/>
    <cellStyle name="40% - Accent4 2 3 2 4 2" xfId="19267"/>
    <cellStyle name="40% - Accent4 2 3 2 4 2 2" xfId="43846"/>
    <cellStyle name="40% - Accent4 2 3 2 4 3" xfId="43847"/>
    <cellStyle name="40% - Accent4 2 3 2 5" xfId="15515"/>
    <cellStyle name="40% - Accent4 2 3 2 5 2" xfId="43848"/>
    <cellStyle name="40% - Accent4 2 3 2 6" xfId="24118"/>
    <cellStyle name="40% - Accent4 2 3 2 6 2" xfId="43849"/>
    <cellStyle name="40% - Accent4 2 3 2 7" xfId="43850"/>
    <cellStyle name="40% - Accent4 2 3 3" xfId="1736"/>
    <cellStyle name="40% - Accent4 2 3 3 2" xfId="4465"/>
    <cellStyle name="40% - Accent4 2 3 3 2 2" xfId="19269"/>
    <cellStyle name="40% - Accent4 2 3 3 2 2 2" xfId="43851"/>
    <cellStyle name="40% - Accent4 2 3 3 2 3" xfId="43852"/>
    <cellStyle name="40% - Accent4 2 3 3 3" xfId="16918"/>
    <cellStyle name="40% - Accent4 2 3 3 3 2" xfId="43853"/>
    <cellStyle name="40% - Accent4 2 3 3 4" xfId="25460"/>
    <cellStyle name="40% - Accent4 2 3 3 4 2" xfId="43854"/>
    <cellStyle name="40% - Accent4 2 3 3 5" xfId="43855"/>
    <cellStyle name="40% - Accent4 2 3 4" xfId="487"/>
    <cellStyle name="40% - Accent4 2 3 4 2" xfId="3305"/>
    <cellStyle name="40% - Accent4 2 3 4 2 2" xfId="18109"/>
    <cellStyle name="40% - Accent4 2 3 4 2 2 2" xfId="43856"/>
    <cellStyle name="40% - Accent4 2 3 4 2 3" xfId="43857"/>
    <cellStyle name="40% - Accent4 2 3 4 3" xfId="15758"/>
    <cellStyle name="40% - Accent4 2 3 4 3 2" xfId="43858"/>
    <cellStyle name="40% - Accent4 2 3 4 4" xfId="24342"/>
    <cellStyle name="40% - Accent4 2 3 4 4 2" xfId="43859"/>
    <cellStyle name="40% - Accent4 2 3 4 5" xfId="43860"/>
    <cellStyle name="40% - Accent4 2 3 5" xfId="357"/>
    <cellStyle name="40% - Accent4 2 3 5 2" xfId="7971"/>
    <cellStyle name="40% - Accent4 2 3 5 2 2" xfId="22729"/>
    <cellStyle name="40% - Accent4 2 3 5 2 2 2" xfId="43861"/>
    <cellStyle name="40% - Accent4 2 3 5 2 3" xfId="43862"/>
    <cellStyle name="40% - Accent4 2 3 5 3" xfId="15638"/>
    <cellStyle name="40% - Accent4 2 3 5 3 2" xfId="43863"/>
    <cellStyle name="40% - Accent4 2 3 5 4" xfId="24233"/>
    <cellStyle name="40% - Accent4 2 3 5 4 2" xfId="43864"/>
    <cellStyle name="40% - Accent4 2 3 5 5" xfId="43865"/>
    <cellStyle name="40% - Accent4 2 3 6" xfId="3185"/>
    <cellStyle name="40% - Accent4 2 3 6 2" xfId="17989"/>
    <cellStyle name="40% - Accent4 2 3 6 2 2" xfId="43866"/>
    <cellStyle name="40% - Accent4 2 3 6 3" xfId="43867"/>
    <cellStyle name="40% - Accent4 2 3 7" xfId="15420"/>
    <cellStyle name="40% - Accent4 2 3 7 2" xfId="43868"/>
    <cellStyle name="40% - Accent4 2 3 8" xfId="24020"/>
    <cellStyle name="40% - Accent4 2 3 8 2" xfId="43869"/>
    <cellStyle name="40% - Accent4 2 3 9" xfId="43870"/>
    <cellStyle name="40% - Accent4 2 4" xfId="147"/>
    <cellStyle name="40% - Accent4 2 4 2" xfId="1738"/>
    <cellStyle name="40% - Accent4 2 4 2 2" xfId="4467"/>
    <cellStyle name="40% - Accent4 2 4 2 2 2" xfId="19271"/>
    <cellStyle name="40% - Accent4 2 4 2 2 2 2" xfId="43871"/>
    <cellStyle name="40% - Accent4 2 4 2 2 3" xfId="43872"/>
    <cellStyle name="40% - Accent4 2 4 2 3" xfId="16920"/>
    <cellStyle name="40% - Accent4 2 4 2 3 2" xfId="43873"/>
    <cellStyle name="40% - Accent4 2 4 2 4" xfId="25462"/>
    <cellStyle name="40% - Accent4 2 4 2 4 2" xfId="43874"/>
    <cellStyle name="40% - Accent4 2 4 2 5" xfId="43875"/>
    <cellStyle name="40% - Accent4 2 4 3" xfId="1737"/>
    <cellStyle name="40% - Accent4 2 4 3 2" xfId="7972"/>
    <cellStyle name="40% - Accent4 2 4 3 3" xfId="16919"/>
    <cellStyle name="40% - Accent4 2 4 3 3 2" xfId="43876"/>
    <cellStyle name="40% - Accent4 2 4 3 4" xfId="25461"/>
    <cellStyle name="40% - Accent4 2 4 3 4 2" xfId="43877"/>
    <cellStyle name="40% - Accent4 2 4 4" xfId="4466"/>
    <cellStyle name="40% - Accent4 2 4 4 2" xfId="19270"/>
    <cellStyle name="40% - Accent4 2 4 4 2 2" xfId="43878"/>
    <cellStyle name="40% - Accent4 2 4 4 3" xfId="43879"/>
    <cellStyle name="40% - Accent4 2 4 5" xfId="15466"/>
    <cellStyle name="40% - Accent4 2 4 5 2" xfId="43880"/>
    <cellStyle name="40% - Accent4 2 4 6" xfId="24068"/>
    <cellStyle name="40% - Accent4 2 4 6 2" xfId="43881"/>
    <cellStyle name="40% - Accent4 2 4 7" xfId="43882"/>
    <cellStyle name="40% - Accent4 2 5" xfId="1739"/>
    <cellStyle name="40% - Accent4 2 5 2" xfId="4468"/>
    <cellStyle name="40% - Accent4 2 5 2 2" xfId="19272"/>
    <cellStyle name="40% - Accent4 2 5 2 2 2" xfId="43883"/>
    <cellStyle name="40% - Accent4 2 5 2 3" xfId="43884"/>
    <cellStyle name="40% - Accent4 2 5 3" xfId="16921"/>
    <cellStyle name="40% - Accent4 2 5 3 2" xfId="43885"/>
    <cellStyle name="40% - Accent4 2 5 4" xfId="25463"/>
    <cellStyle name="40% - Accent4 2 5 4 2" xfId="43886"/>
    <cellStyle name="40% - Accent4 2 5 5" xfId="43887"/>
    <cellStyle name="40% - Accent4 2 6" xfId="1740"/>
    <cellStyle name="40% - Accent4 2 6 2" xfId="4469"/>
    <cellStyle name="40% - Accent4 2 6 2 2" xfId="19273"/>
    <cellStyle name="40% - Accent4 2 6 2 2 2" xfId="43888"/>
    <cellStyle name="40% - Accent4 2 6 2 3" xfId="43889"/>
    <cellStyle name="40% - Accent4 2 6 3" xfId="16922"/>
    <cellStyle name="40% - Accent4 2 6 3 2" xfId="43890"/>
    <cellStyle name="40% - Accent4 2 6 4" xfId="25464"/>
    <cellStyle name="40% - Accent4 2 6 4 2" xfId="43891"/>
    <cellStyle name="40% - Accent4 2 6 5" xfId="43892"/>
    <cellStyle name="40% - Accent4 2 7" xfId="1741"/>
    <cellStyle name="40% - Accent4 2 8" xfId="1742"/>
    <cellStyle name="40% - Accent4 2 8 2" xfId="4470"/>
    <cellStyle name="40% - Accent4 2 8 2 2" xfId="19274"/>
    <cellStyle name="40% - Accent4 2 8 2 2 2" xfId="43893"/>
    <cellStyle name="40% - Accent4 2 8 2 3" xfId="43894"/>
    <cellStyle name="40% - Accent4 2 8 3" xfId="16923"/>
    <cellStyle name="40% - Accent4 2 8 3 2" xfId="43895"/>
    <cellStyle name="40% - Accent4 2 8 4" xfId="25465"/>
    <cellStyle name="40% - Accent4 2 8 4 2" xfId="43896"/>
    <cellStyle name="40% - Accent4 2 8 5" xfId="43897"/>
    <cellStyle name="40% - Accent4 2 9" xfId="1743"/>
    <cellStyle name="40% - Accent4 2 9 2" xfId="4471"/>
    <cellStyle name="40% - Accent4 2 9 2 2" xfId="19275"/>
    <cellStyle name="40% - Accent4 2 9 2 2 2" xfId="43898"/>
    <cellStyle name="40% - Accent4 2 9 2 3" xfId="43899"/>
    <cellStyle name="40% - Accent4 2 9 3" xfId="16924"/>
    <cellStyle name="40% - Accent4 2 9 3 2" xfId="43900"/>
    <cellStyle name="40% - Accent4 2 9 4" xfId="25466"/>
    <cellStyle name="40% - Accent4 2 9 4 2" xfId="43901"/>
    <cellStyle name="40% - Accent4 2 9 5" xfId="43902"/>
    <cellStyle name="40% - Accent4 20" xfId="1744"/>
    <cellStyle name="40% - Accent4 20 2" xfId="7973"/>
    <cellStyle name="40% - Accent4 20 2 2" xfId="22730"/>
    <cellStyle name="40% - Accent4 20 2 2 2" xfId="43903"/>
    <cellStyle name="40% - Accent4 20 2 3" xfId="28862"/>
    <cellStyle name="40% - Accent4 20 2 3 2" xfId="43904"/>
    <cellStyle name="40% - Accent4 20 2 4" xfId="43905"/>
    <cellStyle name="40% - Accent4 20 3" xfId="4472"/>
    <cellStyle name="40% - Accent4 20 3 2" xfId="19276"/>
    <cellStyle name="40% - Accent4 20 3 2 2" xfId="43906"/>
    <cellStyle name="40% - Accent4 20 3 3" xfId="43907"/>
    <cellStyle name="40% - Accent4 20 4" xfId="16925"/>
    <cellStyle name="40% - Accent4 20 4 2" xfId="43908"/>
    <cellStyle name="40% - Accent4 20 5" xfId="25467"/>
    <cellStyle name="40% - Accent4 20 5 2" xfId="43909"/>
    <cellStyle name="40% - Accent4 20 6" xfId="43910"/>
    <cellStyle name="40% - Accent4 200" xfId="7974"/>
    <cellStyle name="40% - Accent4 200 2" xfId="22731"/>
    <cellStyle name="40% - Accent4 200 2 2" xfId="43911"/>
    <cellStyle name="40% - Accent4 200 3" xfId="28863"/>
    <cellStyle name="40% - Accent4 200 3 2" xfId="43912"/>
    <cellStyle name="40% - Accent4 200 4" xfId="43913"/>
    <cellStyle name="40% - Accent4 201" xfId="7975"/>
    <cellStyle name="40% - Accent4 201 2" xfId="22732"/>
    <cellStyle name="40% - Accent4 201 2 2" xfId="43914"/>
    <cellStyle name="40% - Accent4 201 3" xfId="28864"/>
    <cellStyle name="40% - Accent4 201 3 2" xfId="43915"/>
    <cellStyle name="40% - Accent4 201 4" xfId="43916"/>
    <cellStyle name="40% - Accent4 202" xfId="7976"/>
    <cellStyle name="40% - Accent4 202 2" xfId="22733"/>
    <cellStyle name="40% - Accent4 202 2 2" xfId="43917"/>
    <cellStyle name="40% - Accent4 202 3" xfId="28865"/>
    <cellStyle name="40% - Accent4 202 3 2" xfId="43918"/>
    <cellStyle name="40% - Accent4 202 4" xfId="43919"/>
    <cellStyle name="40% - Accent4 203" xfId="7977"/>
    <cellStyle name="40% - Accent4 203 2" xfId="22734"/>
    <cellStyle name="40% - Accent4 203 2 2" xfId="43920"/>
    <cellStyle name="40% - Accent4 203 3" xfId="28866"/>
    <cellStyle name="40% - Accent4 203 3 2" xfId="43921"/>
    <cellStyle name="40% - Accent4 203 4" xfId="43922"/>
    <cellStyle name="40% - Accent4 204" xfId="7978"/>
    <cellStyle name="40% - Accent4 204 2" xfId="22735"/>
    <cellStyle name="40% - Accent4 204 2 2" xfId="43923"/>
    <cellStyle name="40% - Accent4 204 3" xfId="28867"/>
    <cellStyle name="40% - Accent4 204 3 2" xfId="43924"/>
    <cellStyle name="40% - Accent4 204 4" xfId="43925"/>
    <cellStyle name="40% - Accent4 205" xfId="7979"/>
    <cellStyle name="40% - Accent4 205 2" xfId="22736"/>
    <cellStyle name="40% - Accent4 205 2 2" xfId="43926"/>
    <cellStyle name="40% - Accent4 205 3" xfId="28868"/>
    <cellStyle name="40% - Accent4 205 3 2" xfId="43927"/>
    <cellStyle name="40% - Accent4 205 4" xfId="43928"/>
    <cellStyle name="40% - Accent4 206" xfId="7980"/>
    <cellStyle name="40% - Accent4 206 2" xfId="22737"/>
    <cellStyle name="40% - Accent4 206 2 2" xfId="43929"/>
    <cellStyle name="40% - Accent4 206 3" xfId="28869"/>
    <cellStyle name="40% - Accent4 206 3 2" xfId="43930"/>
    <cellStyle name="40% - Accent4 206 4" xfId="43931"/>
    <cellStyle name="40% - Accent4 207" xfId="7981"/>
    <cellStyle name="40% - Accent4 207 2" xfId="22738"/>
    <cellStyle name="40% - Accent4 207 2 2" xfId="43932"/>
    <cellStyle name="40% - Accent4 207 3" xfId="28870"/>
    <cellStyle name="40% - Accent4 207 3 2" xfId="43933"/>
    <cellStyle name="40% - Accent4 207 4" xfId="43934"/>
    <cellStyle name="40% - Accent4 208" xfId="7982"/>
    <cellStyle name="40% - Accent4 208 2" xfId="22739"/>
    <cellStyle name="40% - Accent4 208 2 2" xfId="43935"/>
    <cellStyle name="40% - Accent4 208 3" xfId="28871"/>
    <cellStyle name="40% - Accent4 208 3 2" xfId="43936"/>
    <cellStyle name="40% - Accent4 208 4" xfId="43937"/>
    <cellStyle name="40% - Accent4 209" xfId="7983"/>
    <cellStyle name="40% - Accent4 209 2" xfId="22740"/>
    <cellStyle name="40% - Accent4 209 2 2" xfId="43938"/>
    <cellStyle name="40% - Accent4 209 3" xfId="28872"/>
    <cellStyle name="40% - Accent4 209 3 2" xfId="43939"/>
    <cellStyle name="40% - Accent4 209 4" xfId="43940"/>
    <cellStyle name="40% - Accent4 21" xfId="1745"/>
    <cellStyle name="40% - Accent4 21 2" xfId="7984"/>
    <cellStyle name="40% - Accent4 21 2 2" xfId="22741"/>
    <cellStyle name="40% - Accent4 21 2 2 2" xfId="43941"/>
    <cellStyle name="40% - Accent4 21 2 3" xfId="28873"/>
    <cellStyle name="40% - Accent4 21 2 3 2" xfId="43942"/>
    <cellStyle name="40% - Accent4 21 2 4" xfId="43943"/>
    <cellStyle name="40% - Accent4 21 3" xfId="4473"/>
    <cellStyle name="40% - Accent4 21 3 2" xfId="19277"/>
    <cellStyle name="40% - Accent4 21 3 2 2" xfId="43944"/>
    <cellStyle name="40% - Accent4 21 3 3" xfId="43945"/>
    <cellStyle name="40% - Accent4 21 4" xfId="16926"/>
    <cellStyle name="40% - Accent4 21 4 2" xfId="43946"/>
    <cellStyle name="40% - Accent4 21 5" xfId="25468"/>
    <cellStyle name="40% - Accent4 21 5 2" xfId="43947"/>
    <cellStyle name="40% - Accent4 21 6" xfId="43948"/>
    <cellStyle name="40% - Accent4 210" xfId="7985"/>
    <cellStyle name="40% - Accent4 210 2" xfId="22742"/>
    <cellStyle name="40% - Accent4 210 2 2" xfId="43949"/>
    <cellStyle name="40% - Accent4 210 3" xfId="28874"/>
    <cellStyle name="40% - Accent4 210 3 2" xfId="43950"/>
    <cellStyle name="40% - Accent4 210 4" xfId="43951"/>
    <cellStyle name="40% - Accent4 211" xfId="7986"/>
    <cellStyle name="40% - Accent4 211 2" xfId="22743"/>
    <cellStyle name="40% - Accent4 211 2 2" xfId="43952"/>
    <cellStyle name="40% - Accent4 211 3" xfId="28875"/>
    <cellStyle name="40% - Accent4 211 3 2" xfId="43953"/>
    <cellStyle name="40% - Accent4 211 4" xfId="43954"/>
    <cellStyle name="40% - Accent4 212" xfId="7987"/>
    <cellStyle name="40% - Accent4 212 2" xfId="22744"/>
    <cellStyle name="40% - Accent4 212 2 2" xfId="43955"/>
    <cellStyle name="40% - Accent4 212 3" xfId="28876"/>
    <cellStyle name="40% - Accent4 212 3 2" xfId="43956"/>
    <cellStyle name="40% - Accent4 212 4" xfId="43957"/>
    <cellStyle name="40% - Accent4 213" xfId="7988"/>
    <cellStyle name="40% - Accent4 213 2" xfId="22745"/>
    <cellStyle name="40% - Accent4 213 2 2" xfId="43958"/>
    <cellStyle name="40% - Accent4 213 3" xfId="28877"/>
    <cellStyle name="40% - Accent4 213 3 2" xfId="43959"/>
    <cellStyle name="40% - Accent4 213 4" xfId="43960"/>
    <cellStyle name="40% - Accent4 214" xfId="7989"/>
    <cellStyle name="40% - Accent4 214 2" xfId="22746"/>
    <cellStyle name="40% - Accent4 214 2 2" xfId="43961"/>
    <cellStyle name="40% - Accent4 214 3" xfId="28878"/>
    <cellStyle name="40% - Accent4 214 3 2" xfId="43962"/>
    <cellStyle name="40% - Accent4 214 4" xfId="43963"/>
    <cellStyle name="40% - Accent4 215" xfId="7990"/>
    <cellStyle name="40% - Accent4 215 2" xfId="22747"/>
    <cellStyle name="40% - Accent4 215 2 2" xfId="43964"/>
    <cellStyle name="40% - Accent4 215 3" xfId="28879"/>
    <cellStyle name="40% - Accent4 215 3 2" xfId="43965"/>
    <cellStyle name="40% - Accent4 215 4" xfId="43966"/>
    <cellStyle name="40% - Accent4 216" xfId="7991"/>
    <cellStyle name="40% - Accent4 216 2" xfId="22748"/>
    <cellStyle name="40% - Accent4 216 2 2" xfId="43967"/>
    <cellStyle name="40% - Accent4 216 3" xfId="28880"/>
    <cellStyle name="40% - Accent4 216 3 2" xfId="43968"/>
    <cellStyle name="40% - Accent4 216 4" xfId="43969"/>
    <cellStyle name="40% - Accent4 217" xfId="7992"/>
    <cellStyle name="40% - Accent4 217 2" xfId="22749"/>
    <cellStyle name="40% - Accent4 217 2 2" xfId="43970"/>
    <cellStyle name="40% - Accent4 217 3" xfId="28881"/>
    <cellStyle name="40% - Accent4 217 3 2" xfId="43971"/>
    <cellStyle name="40% - Accent4 217 4" xfId="43972"/>
    <cellStyle name="40% - Accent4 218" xfId="7993"/>
    <cellStyle name="40% - Accent4 218 2" xfId="22750"/>
    <cellStyle name="40% - Accent4 218 2 2" xfId="43973"/>
    <cellStyle name="40% - Accent4 218 3" xfId="28882"/>
    <cellStyle name="40% - Accent4 218 3 2" xfId="43974"/>
    <cellStyle name="40% - Accent4 218 4" xfId="43975"/>
    <cellStyle name="40% - Accent4 219" xfId="7994"/>
    <cellStyle name="40% - Accent4 219 2" xfId="22751"/>
    <cellStyle name="40% - Accent4 219 2 2" xfId="43976"/>
    <cellStyle name="40% - Accent4 219 3" xfId="28883"/>
    <cellStyle name="40% - Accent4 219 3 2" xfId="43977"/>
    <cellStyle name="40% - Accent4 219 4" xfId="43978"/>
    <cellStyle name="40% - Accent4 22" xfId="7995"/>
    <cellStyle name="40% - Accent4 22 2" xfId="22752"/>
    <cellStyle name="40% - Accent4 22 2 2" xfId="43979"/>
    <cellStyle name="40% - Accent4 22 3" xfId="28884"/>
    <cellStyle name="40% - Accent4 22 3 2" xfId="43980"/>
    <cellStyle name="40% - Accent4 22 4" xfId="43981"/>
    <cellStyle name="40% - Accent4 220" xfId="7996"/>
    <cellStyle name="40% - Accent4 220 2" xfId="22753"/>
    <cellStyle name="40% - Accent4 220 2 2" xfId="43982"/>
    <cellStyle name="40% - Accent4 220 3" xfId="28885"/>
    <cellStyle name="40% - Accent4 220 3 2" xfId="43983"/>
    <cellStyle name="40% - Accent4 220 4" xfId="43984"/>
    <cellStyle name="40% - Accent4 221" xfId="7997"/>
    <cellStyle name="40% - Accent4 221 2" xfId="22754"/>
    <cellStyle name="40% - Accent4 221 2 2" xfId="43985"/>
    <cellStyle name="40% - Accent4 221 3" xfId="28886"/>
    <cellStyle name="40% - Accent4 221 3 2" xfId="43986"/>
    <cellStyle name="40% - Accent4 221 4" xfId="43987"/>
    <cellStyle name="40% - Accent4 222" xfId="7998"/>
    <cellStyle name="40% - Accent4 222 2" xfId="22755"/>
    <cellStyle name="40% - Accent4 222 2 2" xfId="43988"/>
    <cellStyle name="40% - Accent4 222 3" xfId="28887"/>
    <cellStyle name="40% - Accent4 222 3 2" xfId="43989"/>
    <cellStyle name="40% - Accent4 222 4" xfId="43990"/>
    <cellStyle name="40% - Accent4 223" xfId="7999"/>
    <cellStyle name="40% - Accent4 223 2" xfId="22756"/>
    <cellStyle name="40% - Accent4 223 2 2" xfId="43991"/>
    <cellStyle name="40% - Accent4 223 3" xfId="28888"/>
    <cellStyle name="40% - Accent4 223 3 2" xfId="43992"/>
    <cellStyle name="40% - Accent4 223 4" xfId="43993"/>
    <cellStyle name="40% - Accent4 224" xfId="8000"/>
    <cellStyle name="40% - Accent4 224 2" xfId="22757"/>
    <cellStyle name="40% - Accent4 224 2 2" xfId="43994"/>
    <cellStyle name="40% - Accent4 224 3" xfId="28889"/>
    <cellStyle name="40% - Accent4 224 3 2" xfId="43995"/>
    <cellStyle name="40% - Accent4 224 4" xfId="43996"/>
    <cellStyle name="40% - Accent4 225" xfId="8001"/>
    <cellStyle name="40% - Accent4 225 2" xfId="22758"/>
    <cellStyle name="40% - Accent4 225 2 2" xfId="43997"/>
    <cellStyle name="40% - Accent4 225 3" xfId="28890"/>
    <cellStyle name="40% - Accent4 225 3 2" xfId="43998"/>
    <cellStyle name="40% - Accent4 225 4" xfId="43999"/>
    <cellStyle name="40% - Accent4 226" xfId="8002"/>
    <cellStyle name="40% - Accent4 226 2" xfId="22759"/>
    <cellStyle name="40% - Accent4 226 2 2" xfId="44000"/>
    <cellStyle name="40% - Accent4 226 3" xfId="28891"/>
    <cellStyle name="40% - Accent4 226 3 2" xfId="44001"/>
    <cellStyle name="40% - Accent4 226 4" xfId="44002"/>
    <cellStyle name="40% - Accent4 227" xfId="8003"/>
    <cellStyle name="40% - Accent4 227 2" xfId="22760"/>
    <cellStyle name="40% - Accent4 227 2 2" xfId="44003"/>
    <cellStyle name="40% - Accent4 227 3" xfId="28892"/>
    <cellStyle name="40% - Accent4 227 3 2" xfId="44004"/>
    <cellStyle name="40% - Accent4 227 4" xfId="44005"/>
    <cellStyle name="40% - Accent4 228" xfId="8004"/>
    <cellStyle name="40% - Accent4 228 2" xfId="22761"/>
    <cellStyle name="40% - Accent4 228 2 2" xfId="44006"/>
    <cellStyle name="40% - Accent4 228 3" xfId="28893"/>
    <cellStyle name="40% - Accent4 228 3 2" xfId="44007"/>
    <cellStyle name="40% - Accent4 228 4" xfId="44008"/>
    <cellStyle name="40% - Accent4 229" xfId="8005"/>
    <cellStyle name="40% - Accent4 229 2" xfId="22762"/>
    <cellStyle name="40% - Accent4 229 2 2" xfId="44009"/>
    <cellStyle name="40% - Accent4 229 3" xfId="28894"/>
    <cellStyle name="40% - Accent4 229 3 2" xfId="44010"/>
    <cellStyle name="40% - Accent4 229 4" xfId="44011"/>
    <cellStyle name="40% - Accent4 23" xfId="8006"/>
    <cellStyle name="40% - Accent4 23 2" xfId="22763"/>
    <cellStyle name="40% - Accent4 23 2 2" xfId="44012"/>
    <cellStyle name="40% - Accent4 23 3" xfId="28895"/>
    <cellStyle name="40% - Accent4 23 3 2" xfId="44013"/>
    <cellStyle name="40% - Accent4 23 4" xfId="44014"/>
    <cellStyle name="40% - Accent4 230" xfId="8007"/>
    <cellStyle name="40% - Accent4 230 2" xfId="22764"/>
    <cellStyle name="40% - Accent4 230 2 2" xfId="44015"/>
    <cellStyle name="40% - Accent4 230 3" xfId="28896"/>
    <cellStyle name="40% - Accent4 230 3 2" xfId="44016"/>
    <cellStyle name="40% - Accent4 230 4" xfId="44017"/>
    <cellStyle name="40% - Accent4 231" xfId="8008"/>
    <cellStyle name="40% - Accent4 231 2" xfId="22765"/>
    <cellStyle name="40% - Accent4 231 2 2" xfId="44018"/>
    <cellStyle name="40% - Accent4 231 3" xfId="28897"/>
    <cellStyle name="40% - Accent4 231 3 2" xfId="44019"/>
    <cellStyle name="40% - Accent4 231 4" xfId="44020"/>
    <cellStyle name="40% - Accent4 232" xfId="8009"/>
    <cellStyle name="40% - Accent4 232 2" xfId="22766"/>
    <cellStyle name="40% - Accent4 232 2 2" xfId="44021"/>
    <cellStyle name="40% - Accent4 232 3" xfId="28898"/>
    <cellStyle name="40% - Accent4 232 3 2" xfId="44022"/>
    <cellStyle name="40% - Accent4 232 4" xfId="44023"/>
    <cellStyle name="40% - Accent4 233" xfId="8010"/>
    <cellStyle name="40% - Accent4 233 2" xfId="22767"/>
    <cellStyle name="40% - Accent4 233 2 2" xfId="44024"/>
    <cellStyle name="40% - Accent4 233 3" xfId="28899"/>
    <cellStyle name="40% - Accent4 233 3 2" xfId="44025"/>
    <cellStyle name="40% - Accent4 233 4" xfId="44026"/>
    <cellStyle name="40% - Accent4 234" xfId="8011"/>
    <cellStyle name="40% - Accent4 234 2" xfId="22768"/>
    <cellStyle name="40% - Accent4 234 2 2" xfId="44027"/>
    <cellStyle name="40% - Accent4 234 3" xfId="28900"/>
    <cellStyle name="40% - Accent4 234 3 2" xfId="44028"/>
    <cellStyle name="40% - Accent4 234 4" xfId="44029"/>
    <cellStyle name="40% - Accent4 235" xfId="8012"/>
    <cellStyle name="40% - Accent4 235 2" xfId="22769"/>
    <cellStyle name="40% - Accent4 235 2 2" xfId="44030"/>
    <cellStyle name="40% - Accent4 235 3" xfId="28901"/>
    <cellStyle name="40% - Accent4 235 3 2" xfId="44031"/>
    <cellStyle name="40% - Accent4 235 4" xfId="44032"/>
    <cellStyle name="40% - Accent4 236" xfId="8013"/>
    <cellStyle name="40% - Accent4 236 2" xfId="22770"/>
    <cellStyle name="40% - Accent4 236 2 2" xfId="44033"/>
    <cellStyle name="40% - Accent4 236 3" xfId="28902"/>
    <cellStyle name="40% - Accent4 236 3 2" xfId="44034"/>
    <cellStyle name="40% - Accent4 236 4" xfId="44035"/>
    <cellStyle name="40% - Accent4 237" xfId="8014"/>
    <cellStyle name="40% - Accent4 237 2" xfId="22771"/>
    <cellStyle name="40% - Accent4 237 2 2" xfId="44036"/>
    <cellStyle name="40% - Accent4 237 3" xfId="28903"/>
    <cellStyle name="40% - Accent4 237 3 2" xfId="44037"/>
    <cellStyle name="40% - Accent4 237 4" xfId="44038"/>
    <cellStyle name="40% - Accent4 238" xfId="8015"/>
    <cellStyle name="40% - Accent4 238 2" xfId="22772"/>
    <cellStyle name="40% - Accent4 238 2 2" xfId="44039"/>
    <cellStyle name="40% - Accent4 238 3" xfId="28904"/>
    <cellStyle name="40% - Accent4 238 3 2" xfId="44040"/>
    <cellStyle name="40% - Accent4 238 4" xfId="44041"/>
    <cellStyle name="40% - Accent4 239" xfId="8016"/>
    <cellStyle name="40% - Accent4 239 2" xfId="22773"/>
    <cellStyle name="40% - Accent4 239 2 2" xfId="44042"/>
    <cellStyle name="40% - Accent4 239 3" xfId="28905"/>
    <cellStyle name="40% - Accent4 239 3 2" xfId="44043"/>
    <cellStyle name="40% - Accent4 239 4" xfId="44044"/>
    <cellStyle name="40% - Accent4 24" xfId="8017"/>
    <cellStyle name="40% - Accent4 24 2" xfId="22774"/>
    <cellStyle name="40% - Accent4 24 2 2" xfId="44045"/>
    <cellStyle name="40% - Accent4 24 3" xfId="28906"/>
    <cellStyle name="40% - Accent4 24 3 2" xfId="44046"/>
    <cellStyle name="40% - Accent4 24 4" xfId="44047"/>
    <cellStyle name="40% - Accent4 240" xfId="8018"/>
    <cellStyle name="40% - Accent4 240 2" xfId="22775"/>
    <cellStyle name="40% - Accent4 240 2 2" xfId="44048"/>
    <cellStyle name="40% - Accent4 240 3" xfId="28907"/>
    <cellStyle name="40% - Accent4 240 3 2" xfId="44049"/>
    <cellStyle name="40% - Accent4 240 4" xfId="44050"/>
    <cellStyle name="40% - Accent4 241" xfId="8019"/>
    <cellStyle name="40% - Accent4 241 2" xfId="22776"/>
    <cellStyle name="40% - Accent4 241 2 2" xfId="44051"/>
    <cellStyle name="40% - Accent4 241 3" xfId="28908"/>
    <cellStyle name="40% - Accent4 241 3 2" xfId="44052"/>
    <cellStyle name="40% - Accent4 241 4" xfId="44053"/>
    <cellStyle name="40% - Accent4 242" xfId="8020"/>
    <cellStyle name="40% - Accent4 242 2" xfId="22777"/>
    <cellStyle name="40% - Accent4 242 2 2" xfId="44054"/>
    <cellStyle name="40% - Accent4 242 3" xfId="28909"/>
    <cellStyle name="40% - Accent4 242 3 2" xfId="44055"/>
    <cellStyle name="40% - Accent4 242 4" xfId="44056"/>
    <cellStyle name="40% - Accent4 243" xfId="8021"/>
    <cellStyle name="40% - Accent4 243 2" xfId="22778"/>
    <cellStyle name="40% - Accent4 243 2 2" xfId="44057"/>
    <cellStyle name="40% - Accent4 243 3" xfId="28910"/>
    <cellStyle name="40% - Accent4 243 3 2" xfId="44058"/>
    <cellStyle name="40% - Accent4 243 4" xfId="44059"/>
    <cellStyle name="40% - Accent4 244" xfId="8022"/>
    <cellStyle name="40% - Accent4 244 2" xfId="22779"/>
    <cellStyle name="40% - Accent4 244 2 2" xfId="44060"/>
    <cellStyle name="40% - Accent4 244 3" xfId="28911"/>
    <cellStyle name="40% - Accent4 244 3 2" xfId="44061"/>
    <cellStyle name="40% - Accent4 244 4" xfId="44062"/>
    <cellStyle name="40% - Accent4 245" xfId="8023"/>
    <cellStyle name="40% - Accent4 245 2" xfId="22780"/>
    <cellStyle name="40% - Accent4 245 2 2" xfId="44063"/>
    <cellStyle name="40% - Accent4 245 3" xfId="28912"/>
    <cellStyle name="40% - Accent4 245 3 2" xfId="44064"/>
    <cellStyle name="40% - Accent4 245 4" xfId="44065"/>
    <cellStyle name="40% - Accent4 246" xfId="8024"/>
    <cellStyle name="40% - Accent4 246 2" xfId="22781"/>
    <cellStyle name="40% - Accent4 246 2 2" xfId="44066"/>
    <cellStyle name="40% - Accent4 246 3" xfId="28913"/>
    <cellStyle name="40% - Accent4 246 3 2" xfId="44067"/>
    <cellStyle name="40% - Accent4 246 4" xfId="44068"/>
    <cellStyle name="40% - Accent4 247" xfId="8025"/>
    <cellStyle name="40% - Accent4 247 2" xfId="22782"/>
    <cellStyle name="40% - Accent4 247 2 2" xfId="44069"/>
    <cellStyle name="40% - Accent4 247 3" xfId="28914"/>
    <cellStyle name="40% - Accent4 247 3 2" xfId="44070"/>
    <cellStyle name="40% - Accent4 247 4" xfId="44071"/>
    <cellStyle name="40% - Accent4 248" xfId="8026"/>
    <cellStyle name="40% - Accent4 248 2" xfId="22783"/>
    <cellStyle name="40% - Accent4 248 2 2" xfId="44072"/>
    <cellStyle name="40% - Accent4 248 3" xfId="28915"/>
    <cellStyle name="40% - Accent4 248 3 2" xfId="44073"/>
    <cellStyle name="40% - Accent4 248 4" xfId="44074"/>
    <cellStyle name="40% - Accent4 249" xfId="8027"/>
    <cellStyle name="40% - Accent4 249 2" xfId="22784"/>
    <cellStyle name="40% - Accent4 249 2 2" xfId="44075"/>
    <cellStyle name="40% - Accent4 249 3" xfId="28916"/>
    <cellStyle name="40% - Accent4 249 3 2" xfId="44076"/>
    <cellStyle name="40% - Accent4 249 4" xfId="44077"/>
    <cellStyle name="40% - Accent4 25" xfId="8028"/>
    <cellStyle name="40% - Accent4 25 2" xfId="22785"/>
    <cellStyle name="40% - Accent4 25 2 2" xfId="44078"/>
    <cellStyle name="40% - Accent4 25 3" xfId="28917"/>
    <cellStyle name="40% - Accent4 25 3 2" xfId="44079"/>
    <cellStyle name="40% - Accent4 25 4" xfId="44080"/>
    <cellStyle name="40% - Accent4 250" xfId="8029"/>
    <cellStyle name="40% - Accent4 250 2" xfId="22786"/>
    <cellStyle name="40% - Accent4 250 2 2" xfId="44081"/>
    <cellStyle name="40% - Accent4 250 3" xfId="28918"/>
    <cellStyle name="40% - Accent4 250 3 2" xfId="44082"/>
    <cellStyle name="40% - Accent4 250 4" xfId="44083"/>
    <cellStyle name="40% - Accent4 251" xfId="8030"/>
    <cellStyle name="40% - Accent4 251 2" xfId="22787"/>
    <cellStyle name="40% - Accent4 251 2 2" xfId="44084"/>
    <cellStyle name="40% - Accent4 251 3" xfId="28919"/>
    <cellStyle name="40% - Accent4 251 3 2" xfId="44085"/>
    <cellStyle name="40% - Accent4 251 4" xfId="44086"/>
    <cellStyle name="40% - Accent4 252" xfId="8031"/>
    <cellStyle name="40% - Accent4 252 2" xfId="22788"/>
    <cellStyle name="40% - Accent4 252 2 2" xfId="44087"/>
    <cellStyle name="40% - Accent4 252 3" xfId="28920"/>
    <cellStyle name="40% - Accent4 252 3 2" xfId="44088"/>
    <cellStyle name="40% - Accent4 252 4" xfId="44089"/>
    <cellStyle name="40% - Accent4 253" xfId="8032"/>
    <cellStyle name="40% - Accent4 253 2" xfId="22789"/>
    <cellStyle name="40% - Accent4 253 2 2" xfId="44090"/>
    <cellStyle name="40% - Accent4 253 3" xfId="28921"/>
    <cellStyle name="40% - Accent4 253 3 2" xfId="44091"/>
    <cellStyle name="40% - Accent4 253 4" xfId="44092"/>
    <cellStyle name="40% - Accent4 254" xfId="8033"/>
    <cellStyle name="40% - Accent4 254 2" xfId="22790"/>
    <cellStyle name="40% - Accent4 254 2 2" xfId="44093"/>
    <cellStyle name="40% - Accent4 254 3" xfId="28922"/>
    <cellStyle name="40% - Accent4 254 3 2" xfId="44094"/>
    <cellStyle name="40% - Accent4 254 4" xfId="44095"/>
    <cellStyle name="40% - Accent4 255" xfId="8034"/>
    <cellStyle name="40% - Accent4 255 2" xfId="22791"/>
    <cellStyle name="40% - Accent4 255 2 2" xfId="44096"/>
    <cellStyle name="40% - Accent4 255 3" xfId="28923"/>
    <cellStyle name="40% - Accent4 255 3 2" xfId="44097"/>
    <cellStyle name="40% - Accent4 255 4" xfId="44098"/>
    <cellStyle name="40% - Accent4 256" xfId="8035"/>
    <cellStyle name="40% - Accent4 256 2" xfId="22792"/>
    <cellStyle name="40% - Accent4 256 2 2" xfId="44099"/>
    <cellStyle name="40% - Accent4 256 3" xfId="28924"/>
    <cellStyle name="40% - Accent4 256 3 2" xfId="44100"/>
    <cellStyle name="40% - Accent4 256 4" xfId="44101"/>
    <cellStyle name="40% - Accent4 257" xfId="8036"/>
    <cellStyle name="40% - Accent4 257 2" xfId="22793"/>
    <cellStyle name="40% - Accent4 257 2 2" xfId="44102"/>
    <cellStyle name="40% - Accent4 257 3" xfId="28925"/>
    <cellStyle name="40% - Accent4 257 3 2" xfId="44103"/>
    <cellStyle name="40% - Accent4 257 4" xfId="44104"/>
    <cellStyle name="40% - Accent4 258" xfId="8037"/>
    <cellStyle name="40% - Accent4 258 2" xfId="22794"/>
    <cellStyle name="40% - Accent4 258 2 2" xfId="44105"/>
    <cellStyle name="40% - Accent4 258 3" xfId="28926"/>
    <cellStyle name="40% - Accent4 258 3 2" xfId="44106"/>
    <cellStyle name="40% - Accent4 258 4" xfId="44107"/>
    <cellStyle name="40% - Accent4 259" xfId="8038"/>
    <cellStyle name="40% - Accent4 259 2" xfId="22795"/>
    <cellStyle name="40% - Accent4 259 2 2" xfId="44108"/>
    <cellStyle name="40% - Accent4 259 3" xfId="28927"/>
    <cellStyle name="40% - Accent4 259 3 2" xfId="44109"/>
    <cellStyle name="40% - Accent4 259 4" xfId="44110"/>
    <cellStyle name="40% - Accent4 26" xfId="8039"/>
    <cellStyle name="40% - Accent4 26 2" xfId="22796"/>
    <cellStyle name="40% - Accent4 26 2 2" xfId="44111"/>
    <cellStyle name="40% - Accent4 26 3" xfId="28928"/>
    <cellStyle name="40% - Accent4 26 3 2" xfId="44112"/>
    <cellStyle name="40% - Accent4 26 4" xfId="44113"/>
    <cellStyle name="40% - Accent4 260" xfId="8040"/>
    <cellStyle name="40% - Accent4 261" xfId="8041"/>
    <cellStyle name="40% - Accent4 262" xfId="8042"/>
    <cellStyle name="40% - Accent4 27" xfId="8043"/>
    <cellStyle name="40% - Accent4 27 2" xfId="22797"/>
    <cellStyle name="40% - Accent4 27 2 2" xfId="44114"/>
    <cellStyle name="40% - Accent4 27 3" xfId="28929"/>
    <cellStyle name="40% - Accent4 27 3 2" xfId="44115"/>
    <cellStyle name="40% - Accent4 27 4" xfId="44116"/>
    <cellStyle name="40% - Accent4 28" xfId="8044"/>
    <cellStyle name="40% - Accent4 28 2" xfId="22798"/>
    <cellStyle name="40% - Accent4 28 2 2" xfId="44117"/>
    <cellStyle name="40% - Accent4 28 3" xfId="28930"/>
    <cellStyle name="40% - Accent4 28 3 2" xfId="44118"/>
    <cellStyle name="40% - Accent4 28 4" xfId="44119"/>
    <cellStyle name="40% - Accent4 29" xfId="8045"/>
    <cellStyle name="40% - Accent4 29 2" xfId="22799"/>
    <cellStyle name="40% - Accent4 29 2 2" xfId="44120"/>
    <cellStyle name="40% - Accent4 29 3" xfId="28931"/>
    <cellStyle name="40% - Accent4 29 3 2" xfId="44121"/>
    <cellStyle name="40% - Accent4 29 4" xfId="44122"/>
    <cellStyle name="40% - Accent4 3" xfId="33"/>
    <cellStyle name="40% - Accent4 3 10" xfId="310"/>
    <cellStyle name="40% - Accent4 3 10 2" xfId="8046"/>
    <cellStyle name="40% - Accent4 3 10 2 2" xfId="22800"/>
    <cellStyle name="40% - Accent4 3 10 2 2 2" xfId="44123"/>
    <cellStyle name="40% - Accent4 3 10 2 3" xfId="44124"/>
    <cellStyle name="40% - Accent4 3 10 3" xfId="15591"/>
    <cellStyle name="40% - Accent4 3 10 3 2" xfId="44125"/>
    <cellStyle name="40% - Accent4 3 10 4" xfId="24205"/>
    <cellStyle name="40% - Accent4 3 10 4 2" xfId="44126"/>
    <cellStyle name="40% - Accent4 3 10 5" xfId="44127"/>
    <cellStyle name="40% - Accent4 3 11" xfId="3138"/>
    <cellStyle name="40% - Accent4 3 11 2" xfId="17942"/>
    <cellStyle name="40% - Accent4 3 11 2 2" xfId="44128"/>
    <cellStyle name="40% - Accent4 3 11 3" xfId="44129"/>
    <cellStyle name="40% - Accent4 3 12" xfId="15365"/>
    <cellStyle name="40% - Accent4 3 12 2" xfId="44130"/>
    <cellStyle name="40% - Accent4 3 13" xfId="23964"/>
    <cellStyle name="40% - Accent4 3 13 2" xfId="44131"/>
    <cellStyle name="40% - Accent4 3 14" xfId="44132"/>
    <cellStyle name="40% - Accent4 3 2" xfId="101"/>
    <cellStyle name="40% - Accent4 3 2 2" xfId="200"/>
    <cellStyle name="40% - Accent4 3 2 2 2" xfId="1747"/>
    <cellStyle name="40% - Accent4 3 2 2 2 2" xfId="4475"/>
    <cellStyle name="40% - Accent4 3 2 2 2 2 2" xfId="19279"/>
    <cellStyle name="40% - Accent4 3 2 2 2 2 2 2" xfId="44133"/>
    <cellStyle name="40% - Accent4 3 2 2 2 2 3" xfId="44134"/>
    <cellStyle name="40% - Accent4 3 2 2 2 3" xfId="16928"/>
    <cellStyle name="40% - Accent4 3 2 2 2 3 2" xfId="44135"/>
    <cellStyle name="40% - Accent4 3 2 2 2 4" xfId="25469"/>
    <cellStyle name="40% - Accent4 3 2 2 2 4 2" xfId="44136"/>
    <cellStyle name="40% - Accent4 3 2 2 2 5" xfId="44137"/>
    <cellStyle name="40% - Accent4 3 2 2 3" xfId="1746"/>
    <cellStyle name="40% - Accent4 3 2 2 3 2" xfId="16927"/>
    <cellStyle name="40% - Accent4 3 2 2 3 2 2" xfId="44138"/>
    <cellStyle name="40% - Accent4 3 2 2 3 3" xfId="44139"/>
    <cellStyle name="40% - Accent4 3 2 2 4" xfId="4474"/>
    <cellStyle name="40% - Accent4 3 2 2 4 2" xfId="19278"/>
    <cellStyle name="40% - Accent4 3 2 2 4 2 2" xfId="44140"/>
    <cellStyle name="40% - Accent4 3 2 2 4 3" xfId="44141"/>
    <cellStyle name="40% - Accent4 3 2 2 5" xfId="15517"/>
    <cellStyle name="40% - Accent4 3 2 2 5 2" xfId="44142"/>
    <cellStyle name="40% - Accent4 3 2 2 6" xfId="24120"/>
    <cellStyle name="40% - Accent4 3 2 2 6 2" xfId="44143"/>
    <cellStyle name="40% - Accent4 3 2 2 7" xfId="44144"/>
    <cellStyle name="40% - Accent4 3 2 3" xfId="1748"/>
    <cellStyle name="40% - Accent4 3 2 3 2" xfId="4476"/>
    <cellStyle name="40% - Accent4 3 2 3 2 2" xfId="19280"/>
    <cellStyle name="40% - Accent4 3 2 3 2 2 2" xfId="44145"/>
    <cellStyle name="40% - Accent4 3 2 3 2 3" xfId="44146"/>
    <cellStyle name="40% - Accent4 3 2 3 3" xfId="16929"/>
    <cellStyle name="40% - Accent4 3 2 3 3 2" xfId="44147"/>
    <cellStyle name="40% - Accent4 3 2 3 4" xfId="25470"/>
    <cellStyle name="40% - Accent4 3 2 3 4 2" xfId="44148"/>
    <cellStyle name="40% - Accent4 3 2 3 5" xfId="44149"/>
    <cellStyle name="40% - Accent4 3 2 4" xfId="489"/>
    <cellStyle name="40% - Accent4 3 2 4 2" xfId="3307"/>
    <cellStyle name="40% - Accent4 3 2 4 2 2" xfId="18111"/>
    <cellStyle name="40% - Accent4 3 2 4 2 2 2" xfId="44150"/>
    <cellStyle name="40% - Accent4 3 2 4 2 3" xfId="44151"/>
    <cellStyle name="40% - Accent4 3 2 4 3" xfId="15760"/>
    <cellStyle name="40% - Accent4 3 2 4 3 2" xfId="44152"/>
    <cellStyle name="40% - Accent4 3 2 4 4" xfId="24344"/>
    <cellStyle name="40% - Accent4 3 2 4 4 2" xfId="44153"/>
    <cellStyle name="40% - Accent4 3 2 4 5" xfId="44154"/>
    <cellStyle name="40% - Accent4 3 2 5" xfId="359"/>
    <cellStyle name="40% - Accent4 3 2 5 2" xfId="15640"/>
    <cellStyle name="40% - Accent4 3 2 5 2 2" xfId="44155"/>
    <cellStyle name="40% - Accent4 3 2 5 3" xfId="44156"/>
    <cellStyle name="40% - Accent4 3 2 6" xfId="3187"/>
    <cellStyle name="40% - Accent4 3 2 6 2" xfId="17991"/>
    <cellStyle name="40% - Accent4 3 2 6 2 2" xfId="44157"/>
    <cellStyle name="40% - Accent4 3 2 6 3" xfId="44158"/>
    <cellStyle name="40% - Accent4 3 2 7" xfId="15422"/>
    <cellStyle name="40% - Accent4 3 2 7 2" xfId="44159"/>
    <cellStyle name="40% - Accent4 3 2 8" xfId="24022"/>
    <cellStyle name="40% - Accent4 3 2 8 2" xfId="44160"/>
    <cellStyle name="40% - Accent4 3 2 9" xfId="44161"/>
    <cellStyle name="40% - Accent4 3 3" xfId="149"/>
    <cellStyle name="40% - Accent4 3 3 2" xfId="1750"/>
    <cellStyle name="40% - Accent4 3 3 2 2" xfId="1751"/>
    <cellStyle name="40% - Accent4 3 3 2 2 2" xfId="4479"/>
    <cellStyle name="40% - Accent4 3 3 2 2 2 2" xfId="19283"/>
    <cellStyle name="40% - Accent4 3 3 2 2 2 2 2" xfId="44162"/>
    <cellStyle name="40% - Accent4 3 3 2 2 2 3" xfId="44163"/>
    <cellStyle name="40% - Accent4 3 3 2 2 3" xfId="16932"/>
    <cellStyle name="40% - Accent4 3 3 2 2 3 2" xfId="44164"/>
    <cellStyle name="40% - Accent4 3 3 2 2 4" xfId="25472"/>
    <cellStyle name="40% - Accent4 3 3 2 2 4 2" xfId="44165"/>
    <cellStyle name="40% - Accent4 3 3 2 2 5" xfId="44166"/>
    <cellStyle name="40% - Accent4 3 3 2 3" xfId="4478"/>
    <cellStyle name="40% - Accent4 3 3 2 3 2" xfId="19282"/>
    <cellStyle name="40% - Accent4 3 3 2 3 2 2" xfId="44167"/>
    <cellStyle name="40% - Accent4 3 3 2 3 3" xfId="44168"/>
    <cellStyle name="40% - Accent4 3 3 2 4" xfId="16931"/>
    <cellStyle name="40% - Accent4 3 3 2 4 2" xfId="44169"/>
    <cellStyle name="40% - Accent4 3 3 2 5" xfId="25471"/>
    <cellStyle name="40% - Accent4 3 3 2 5 2" xfId="44170"/>
    <cellStyle name="40% - Accent4 3 3 2 6" xfId="44171"/>
    <cellStyle name="40% - Accent4 3 3 3" xfId="1752"/>
    <cellStyle name="40% - Accent4 3 3 3 2" xfId="4480"/>
    <cellStyle name="40% - Accent4 3 3 3 2 2" xfId="19284"/>
    <cellStyle name="40% - Accent4 3 3 3 2 2 2" xfId="44172"/>
    <cellStyle name="40% - Accent4 3 3 3 2 3" xfId="44173"/>
    <cellStyle name="40% - Accent4 3 3 3 3" xfId="16933"/>
    <cellStyle name="40% - Accent4 3 3 3 3 2" xfId="44174"/>
    <cellStyle name="40% - Accent4 3 3 3 4" xfId="25473"/>
    <cellStyle name="40% - Accent4 3 3 3 4 2" xfId="44175"/>
    <cellStyle name="40% - Accent4 3 3 3 5" xfId="44176"/>
    <cellStyle name="40% - Accent4 3 3 4" xfId="1749"/>
    <cellStyle name="40% - Accent4 3 3 4 2" xfId="16930"/>
    <cellStyle name="40% - Accent4 3 3 4 2 2" xfId="44177"/>
    <cellStyle name="40% - Accent4 3 3 4 3" xfId="44178"/>
    <cellStyle name="40% - Accent4 3 3 5" xfId="4477"/>
    <cellStyle name="40% - Accent4 3 3 5 2" xfId="19281"/>
    <cellStyle name="40% - Accent4 3 3 5 2 2" xfId="44179"/>
    <cellStyle name="40% - Accent4 3 3 5 3" xfId="44180"/>
    <cellStyle name="40% - Accent4 3 3 6" xfId="15468"/>
    <cellStyle name="40% - Accent4 3 3 6 2" xfId="44181"/>
    <cellStyle name="40% - Accent4 3 3 7" xfId="24070"/>
    <cellStyle name="40% - Accent4 3 3 7 2" xfId="44182"/>
    <cellStyle name="40% - Accent4 3 3 8" xfId="44183"/>
    <cellStyle name="40% - Accent4 3 4" xfId="1753"/>
    <cellStyle name="40% - Accent4 3 4 2" xfId="1754"/>
    <cellStyle name="40% - Accent4 3 4 2 2" xfId="4482"/>
    <cellStyle name="40% - Accent4 3 4 2 2 2" xfId="19286"/>
    <cellStyle name="40% - Accent4 3 4 2 2 2 2" xfId="44184"/>
    <cellStyle name="40% - Accent4 3 4 2 2 3" xfId="44185"/>
    <cellStyle name="40% - Accent4 3 4 2 3" xfId="16935"/>
    <cellStyle name="40% - Accent4 3 4 2 3 2" xfId="44186"/>
    <cellStyle name="40% - Accent4 3 4 2 4" xfId="25475"/>
    <cellStyle name="40% - Accent4 3 4 2 4 2" xfId="44187"/>
    <cellStyle name="40% - Accent4 3 4 2 5" xfId="44188"/>
    <cellStyle name="40% - Accent4 3 4 3" xfId="4481"/>
    <cellStyle name="40% - Accent4 3 4 3 2" xfId="19285"/>
    <cellStyle name="40% - Accent4 3 4 3 2 2" xfId="44189"/>
    <cellStyle name="40% - Accent4 3 4 3 3" xfId="44190"/>
    <cellStyle name="40% - Accent4 3 4 4" xfId="16934"/>
    <cellStyle name="40% - Accent4 3 4 4 2" xfId="44191"/>
    <cellStyle name="40% - Accent4 3 4 5" xfId="25474"/>
    <cellStyle name="40% - Accent4 3 4 5 2" xfId="44192"/>
    <cellStyle name="40% - Accent4 3 4 6" xfId="44193"/>
    <cellStyle name="40% - Accent4 3 5" xfId="1755"/>
    <cellStyle name="40% - Accent4 3 5 2" xfId="4483"/>
    <cellStyle name="40% - Accent4 3 5 2 2" xfId="19287"/>
    <cellStyle name="40% - Accent4 3 5 2 2 2" xfId="44194"/>
    <cellStyle name="40% - Accent4 3 5 2 3" xfId="44195"/>
    <cellStyle name="40% - Accent4 3 5 3" xfId="16936"/>
    <cellStyle name="40% - Accent4 3 5 3 2" xfId="44196"/>
    <cellStyle name="40% - Accent4 3 5 4" xfId="25476"/>
    <cellStyle name="40% - Accent4 3 5 4 2" xfId="44197"/>
    <cellStyle name="40% - Accent4 3 5 5" xfId="44198"/>
    <cellStyle name="40% - Accent4 3 6" xfId="1756"/>
    <cellStyle name="40% - Accent4 3 6 2" xfId="4484"/>
    <cellStyle name="40% - Accent4 3 6 2 2" xfId="19288"/>
    <cellStyle name="40% - Accent4 3 6 2 2 2" xfId="44199"/>
    <cellStyle name="40% - Accent4 3 6 2 3" xfId="44200"/>
    <cellStyle name="40% - Accent4 3 6 3" xfId="16937"/>
    <cellStyle name="40% - Accent4 3 6 3 2" xfId="44201"/>
    <cellStyle name="40% - Accent4 3 6 4" xfId="25477"/>
    <cellStyle name="40% - Accent4 3 6 4 2" xfId="44202"/>
    <cellStyle name="40% - Accent4 3 6 5" xfId="44203"/>
    <cellStyle name="40% - Accent4 3 7" xfId="1757"/>
    <cellStyle name="40% - Accent4 3 7 2" xfId="4485"/>
    <cellStyle name="40% - Accent4 3 7 2 2" xfId="19289"/>
    <cellStyle name="40% - Accent4 3 7 2 2 2" xfId="44204"/>
    <cellStyle name="40% - Accent4 3 7 2 3" xfId="44205"/>
    <cellStyle name="40% - Accent4 3 7 3" xfId="16938"/>
    <cellStyle name="40% - Accent4 3 7 3 2" xfId="44206"/>
    <cellStyle name="40% - Accent4 3 7 4" xfId="25478"/>
    <cellStyle name="40% - Accent4 3 7 4 2" xfId="44207"/>
    <cellStyle name="40% - Accent4 3 7 5" xfId="44208"/>
    <cellStyle name="40% - Accent4 3 8" xfId="1758"/>
    <cellStyle name="40% - Accent4 3 8 2" xfId="4486"/>
    <cellStyle name="40% - Accent4 3 8 2 2" xfId="19290"/>
    <cellStyle name="40% - Accent4 3 8 2 2 2" xfId="44209"/>
    <cellStyle name="40% - Accent4 3 8 2 3" xfId="44210"/>
    <cellStyle name="40% - Accent4 3 8 3" xfId="16939"/>
    <cellStyle name="40% - Accent4 3 8 3 2" xfId="44211"/>
    <cellStyle name="40% - Accent4 3 8 4" xfId="25479"/>
    <cellStyle name="40% - Accent4 3 8 4 2" xfId="44212"/>
    <cellStyle name="40% - Accent4 3 8 5" xfId="44213"/>
    <cellStyle name="40% - Accent4 3 9" xfId="435"/>
    <cellStyle name="40% - Accent4 3 9 2" xfId="3258"/>
    <cellStyle name="40% - Accent4 3 9 2 2" xfId="18062"/>
    <cellStyle name="40% - Accent4 3 9 2 2 2" xfId="44214"/>
    <cellStyle name="40% - Accent4 3 9 2 3" xfId="44215"/>
    <cellStyle name="40% - Accent4 3 9 3" xfId="15711"/>
    <cellStyle name="40% - Accent4 3 9 3 2" xfId="44216"/>
    <cellStyle name="40% - Accent4 3 9 4" xfId="24294"/>
    <cellStyle name="40% - Accent4 3 9 4 2" xfId="44217"/>
    <cellStyle name="40% - Accent4 3 9 5" xfId="44218"/>
    <cellStyle name="40% - Accent4 30" xfId="8047"/>
    <cellStyle name="40% - Accent4 30 2" xfId="22801"/>
    <cellStyle name="40% - Accent4 30 2 2" xfId="44219"/>
    <cellStyle name="40% - Accent4 30 3" xfId="28932"/>
    <cellStyle name="40% - Accent4 30 3 2" xfId="44220"/>
    <cellStyle name="40% - Accent4 30 4" xfId="44221"/>
    <cellStyle name="40% - Accent4 31" xfId="8048"/>
    <cellStyle name="40% - Accent4 31 2" xfId="22802"/>
    <cellStyle name="40% - Accent4 31 2 2" xfId="44222"/>
    <cellStyle name="40% - Accent4 31 3" xfId="28933"/>
    <cellStyle name="40% - Accent4 31 3 2" xfId="44223"/>
    <cellStyle name="40% - Accent4 31 4" xfId="44224"/>
    <cellStyle name="40% - Accent4 32" xfId="8049"/>
    <cellStyle name="40% - Accent4 32 2" xfId="22803"/>
    <cellStyle name="40% - Accent4 32 2 2" xfId="44225"/>
    <cellStyle name="40% - Accent4 32 3" xfId="28934"/>
    <cellStyle name="40% - Accent4 32 3 2" xfId="44226"/>
    <cellStyle name="40% - Accent4 32 4" xfId="44227"/>
    <cellStyle name="40% - Accent4 33" xfId="8050"/>
    <cellStyle name="40% - Accent4 33 2" xfId="22804"/>
    <cellStyle name="40% - Accent4 33 2 2" xfId="44228"/>
    <cellStyle name="40% - Accent4 33 3" xfId="28935"/>
    <cellStyle name="40% - Accent4 33 3 2" xfId="44229"/>
    <cellStyle name="40% - Accent4 33 4" xfId="44230"/>
    <cellStyle name="40% - Accent4 34" xfId="8051"/>
    <cellStyle name="40% - Accent4 34 2" xfId="22805"/>
    <cellStyle name="40% - Accent4 34 2 2" xfId="44231"/>
    <cellStyle name="40% - Accent4 34 3" xfId="28936"/>
    <cellStyle name="40% - Accent4 34 3 2" xfId="44232"/>
    <cellStyle name="40% - Accent4 34 4" xfId="44233"/>
    <cellStyle name="40% - Accent4 35" xfId="8052"/>
    <cellStyle name="40% - Accent4 35 2" xfId="22806"/>
    <cellStyle name="40% - Accent4 35 2 2" xfId="44234"/>
    <cellStyle name="40% - Accent4 35 3" xfId="28937"/>
    <cellStyle name="40% - Accent4 35 3 2" xfId="44235"/>
    <cellStyle name="40% - Accent4 35 4" xfId="44236"/>
    <cellStyle name="40% - Accent4 36" xfId="8053"/>
    <cellStyle name="40% - Accent4 36 2" xfId="22807"/>
    <cellStyle name="40% - Accent4 36 2 2" xfId="44237"/>
    <cellStyle name="40% - Accent4 36 3" xfId="28938"/>
    <cellStyle name="40% - Accent4 36 3 2" xfId="44238"/>
    <cellStyle name="40% - Accent4 36 4" xfId="44239"/>
    <cellStyle name="40% - Accent4 37" xfId="8054"/>
    <cellStyle name="40% - Accent4 37 2" xfId="22808"/>
    <cellStyle name="40% - Accent4 37 2 2" xfId="44240"/>
    <cellStyle name="40% - Accent4 37 3" xfId="28939"/>
    <cellStyle name="40% - Accent4 37 3 2" xfId="44241"/>
    <cellStyle name="40% - Accent4 37 4" xfId="44242"/>
    <cellStyle name="40% - Accent4 38" xfId="8055"/>
    <cellStyle name="40% - Accent4 38 2" xfId="22809"/>
    <cellStyle name="40% - Accent4 38 2 2" xfId="44243"/>
    <cellStyle name="40% - Accent4 38 3" xfId="28940"/>
    <cellStyle name="40% - Accent4 38 3 2" xfId="44244"/>
    <cellStyle name="40% - Accent4 38 4" xfId="44245"/>
    <cellStyle name="40% - Accent4 39" xfId="8056"/>
    <cellStyle name="40% - Accent4 39 2" xfId="22810"/>
    <cellStyle name="40% - Accent4 39 2 2" xfId="44246"/>
    <cellStyle name="40% - Accent4 39 3" xfId="28941"/>
    <cellStyle name="40% - Accent4 39 3 2" xfId="44247"/>
    <cellStyle name="40% - Accent4 39 4" xfId="44248"/>
    <cellStyle name="40% - Accent4 4" xfId="1759"/>
    <cellStyle name="40% - Accent4 4 10" xfId="44249"/>
    <cellStyle name="40% - Accent4 4 2" xfId="1760"/>
    <cellStyle name="40% - Accent4 4 2 2" xfId="1761"/>
    <cellStyle name="40% - Accent4 4 2 2 2" xfId="1762"/>
    <cellStyle name="40% - Accent4 4 2 2 2 2" xfId="4490"/>
    <cellStyle name="40% - Accent4 4 2 2 2 2 2" xfId="19294"/>
    <cellStyle name="40% - Accent4 4 2 2 2 2 2 2" xfId="44250"/>
    <cellStyle name="40% - Accent4 4 2 2 2 2 3" xfId="44251"/>
    <cellStyle name="40% - Accent4 4 2 2 2 3" xfId="16943"/>
    <cellStyle name="40% - Accent4 4 2 2 2 3 2" xfId="44252"/>
    <cellStyle name="40% - Accent4 4 2 2 2 4" xfId="25483"/>
    <cellStyle name="40% - Accent4 4 2 2 2 4 2" xfId="44253"/>
    <cellStyle name="40% - Accent4 4 2 2 2 5" xfId="44254"/>
    <cellStyle name="40% - Accent4 4 2 2 3" xfId="4489"/>
    <cellStyle name="40% - Accent4 4 2 2 3 2" xfId="19293"/>
    <cellStyle name="40% - Accent4 4 2 2 3 2 2" xfId="44255"/>
    <cellStyle name="40% - Accent4 4 2 2 3 3" xfId="44256"/>
    <cellStyle name="40% - Accent4 4 2 2 4" xfId="16942"/>
    <cellStyle name="40% - Accent4 4 2 2 4 2" xfId="44257"/>
    <cellStyle name="40% - Accent4 4 2 2 5" xfId="25482"/>
    <cellStyle name="40% - Accent4 4 2 2 5 2" xfId="44258"/>
    <cellStyle name="40% - Accent4 4 2 2 6" xfId="44259"/>
    <cellStyle name="40% - Accent4 4 2 3" xfId="1763"/>
    <cellStyle name="40% - Accent4 4 2 3 2" xfId="4491"/>
    <cellStyle name="40% - Accent4 4 2 3 2 2" xfId="19295"/>
    <cellStyle name="40% - Accent4 4 2 3 2 2 2" xfId="44260"/>
    <cellStyle name="40% - Accent4 4 2 3 2 3" xfId="44261"/>
    <cellStyle name="40% - Accent4 4 2 3 3" xfId="16944"/>
    <cellStyle name="40% - Accent4 4 2 3 3 2" xfId="44262"/>
    <cellStyle name="40% - Accent4 4 2 3 4" xfId="25484"/>
    <cellStyle name="40% - Accent4 4 2 3 4 2" xfId="44263"/>
    <cellStyle name="40% - Accent4 4 2 3 5" xfId="44264"/>
    <cellStyle name="40% - Accent4 4 2 4" xfId="4488"/>
    <cellStyle name="40% - Accent4 4 2 4 2" xfId="19292"/>
    <cellStyle name="40% - Accent4 4 2 4 2 2" xfId="44265"/>
    <cellStyle name="40% - Accent4 4 2 4 3" xfId="44266"/>
    <cellStyle name="40% - Accent4 4 2 5" xfId="16941"/>
    <cellStyle name="40% - Accent4 4 2 5 2" xfId="44267"/>
    <cellStyle name="40% - Accent4 4 2 6" xfId="25481"/>
    <cellStyle name="40% - Accent4 4 2 6 2" xfId="44268"/>
    <cellStyle name="40% - Accent4 4 2 7" xfId="44269"/>
    <cellStyle name="40% - Accent4 4 3" xfId="1764"/>
    <cellStyle name="40% - Accent4 4 3 2" xfId="1765"/>
    <cellStyle name="40% - Accent4 4 3 2 2" xfId="1766"/>
    <cellStyle name="40% - Accent4 4 3 2 2 2" xfId="4494"/>
    <cellStyle name="40% - Accent4 4 3 2 2 2 2" xfId="19298"/>
    <cellStyle name="40% - Accent4 4 3 2 2 2 2 2" xfId="44270"/>
    <cellStyle name="40% - Accent4 4 3 2 2 2 3" xfId="44271"/>
    <cellStyle name="40% - Accent4 4 3 2 2 3" xfId="16947"/>
    <cellStyle name="40% - Accent4 4 3 2 2 3 2" xfId="44272"/>
    <cellStyle name="40% - Accent4 4 3 2 2 4" xfId="25487"/>
    <cellStyle name="40% - Accent4 4 3 2 2 4 2" xfId="44273"/>
    <cellStyle name="40% - Accent4 4 3 2 2 5" xfId="44274"/>
    <cellStyle name="40% - Accent4 4 3 2 3" xfId="4493"/>
    <cellStyle name="40% - Accent4 4 3 2 3 2" xfId="19297"/>
    <cellStyle name="40% - Accent4 4 3 2 3 2 2" xfId="44275"/>
    <cellStyle name="40% - Accent4 4 3 2 3 3" xfId="44276"/>
    <cellStyle name="40% - Accent4 4 3 2 4" xfId="16946"/>
    <cellStyle name="40% - Accent4 4 3 2 4 2" xfId="44277"/>
    <cellStyle name="40% - Accent4 4 3 2 5" xfId="25486"/>
    <cellStyle name="40% - Accent4 4 3 2 5 2" xfId="44278"/>
    <cellStyle name="40% - Accent4 4 3 2 6" xfId="44279"/>
    <cellStyle name="40% - Accent4 4 3 3" xfId="1767"/>
    <cellStyle name="40% - Accent4 4 3 3 2" xfId="4495"/>
    <cellStyle name="40% - Accent4 4 3 3 2 2" xfId="19299"/>
    <cellStyle name="40% - Accent4 4 3 3 2 2 2" xfId="44280"/>
    <cellStyle name="40% - Accent4 4 3 3 2 3" xfId="44281"/>
    <cellStyle name="40% - Accent4 4 3 3 3" xfId="16948"/>
    <cellStyle name="40% - Accent4 4 3 3 3 2" xfId="44282"/>
    <cellStyle name="40% - Accent4 4 3 3 4" xfId="25488"/>
    <cellStyle name="40% - Accent4 4 3 3 4 2" xfId="44283"/>
    <cellStyle name="40% - Accent4 4 3 3 5" xfId="44284"/>
    <cellStyle name="40% - Accent4 4 3 4" xfId="4492"/>
    <cellStyle name="40% - Accent4 4 3 4 2" xfId="19296"/>
    <cellStyle name="40% - Accent4 4 3 4 2 2" xfId="44285"/>
    <cellStyle name="40% - Accent4 4 3 4 3" xfId="44286"/>
    <cellStyle name="40% - Accent4 4 3 5" xfId="16945"/>
    <cellStyle name="40% - Accent4 4 3 5 2" xfId="44287"/>
    <cellStyle name="40% - Accent4 4 3 6" xfId="25485"/>
    <cellStyle name="40% - Accent4 4 3 6 2" xfId="44288"/>
    <cellStyle name="40% - Accent4 4 3 7" xfId="44289"/>
    <cellStyle name="40% - Accent4 4 4" xfId="1768"/>
    <cellStyle name="40% - Accent4 4 4 2" xfId="1769"/>
    <cellStyle name="40% - Accent4 4 4 2 2" xfId="4497"/>
    <cellStyle name="40% - Accent4 4 4 2 2 2" xfId="19301"/>
    <cellStyle name="40% - Accent4 4 4 2 2 2 2" xfId="44290"/>
    <cellStyle name="40% - Accent4 4 4 2 2 3" xfId="44291"/>
    <cellStyle name="40% - Accent4 4 4 2 3" xfId="16950"/>
    <cellStyle name="40% - Accent4 4 4 2 3 2" xfId="44292"/>
    <cellStyle name="40% - Accent4 4 4 2 4" xfId="25490"/>
    <cellStyle name="40% - Accent4 4 4 2 4 2" xfId="44293"/>
    <cellStyle name="40% - Accent4 4 4 2 5" xfId="44294"/>
    <cellStyle name="40% - Accent4 4 4 3" xfId="4496"/>
    <cellStyle name="40% - Accent4 4 4 3 2" xfId="19300"/>
    <cellStyle name="40% - Accent4 4 4 3 2 2" xfId="44295"/>
    <cellStyle name="40% - Accent4 4 4 3 3" xfId="44296"/>
    <cellStyle name="40% - Accent4 4 4 4" xfId="16949"/>
    <cellStyle name="40% - Accent4 4 4 4 2" xfId="44297"/>
    <cellStyle name="40% - Accent4 4 4 5" xfId="25489"/>
    <cellStyle name="40% - Accent4 4 4 5 2" xfId="44298"/>
    <cellStyle name="40% - Accent4 4 4 6" xfId="44299"/>
    <cellStyle name="40% - Accent4 4 5" xfId="1770"/>
    <cellStyle name="40% - Accent4 4 5 2" xfId="4498"/>
    <cellStyle name="40% - Accent4 4 5 2 2" xfId="19302"/>
    <cellStyle name="40% - Accent4 4 5 2 2 2" xfId="44300"/>
    <cellStyle name="40% - Accent4 4 5 2 3" xfId="44301"/>
    <cellStyle name="40% - Accent4 4 5 3" xfId="16951"/>
    <cellStyle name="40% - Accent4 4 5 3 2" xfId="44302"/>
    <cellStyle name="40% - Accent4 4 5 4" xfId="25491"/>
    <cellStyle name="40% - Accent4 4 5 4 2" xfId="44303"/>
    <cellStyle name="40% - Accent4 4 5 5" xfId="44304"/>
    <cellStyle name="40% - Accent4 4 6" xfId="8057"/>
    <cellStyle name="40% - Accent4 4 6 2" xfId="22811"/>
    <cellStyle name="40% - Accent4 4 6 2 2" xfId="44305"/>
    <cellStyle name="40% - Accent4 4 6 3" xfId="28942"/>
    <cellStyle name="40% - Accent4 4 6 3 2" xfId="44306"/>
    <cellStyle name="40% - Accent4 4 6 4" xfId="44307"/>
    <cellStyle name="40% - Accent4 4 7" xfId="4487"/>
    <cellStyle name="40% - Accent4 4 7 2" xfId="19291"/>
    <cellStyle name="40% - Accent4 4 7 2 2" xfId="44308"/>
    <cellStyle name="40% - Accent4 4 7 3" xfId="44309"/>
    <cellStyle name="40% - Accent4 4 8" xfId="16940"/>
    <cellStyle name="40% - Accent4 4 8 2" xfId="44310"/>
    <cellStyle name="40% - Accent4 4 9" xfId="25480"/>
    <cellStyle name="40% - Accent4 4 9 2" xfId="44311"/>
    <cellStyle name="40% - Accent4 40" xfId="8058"/>
    <cellStyle name="40% - Accent4 40 2" xfId="22812"/>
    <cellStyle name="40% - Accent4 40 2 2" xfId="44312"/>
    <cellStyle name="40% - Accent4 40 3" xfId="28943"/>
    <cellStyle name="40% - Accent4 40 3 2" xfId="44313"/>
    <cellStyle name="40% - Accent4 40 4" xfId="44314"/>
    <cellStyle name="40% - Accent4 41" xfId="8059"/>
    <cellStyle name="40% - Accent4 41 2" xfId="22813"/>
    <cellStyle name="40% - Accent4 41 2 2" xfId="44315"/>
    <cellStyle name="40% - Accent4 41 3" xfId="28944"/>
    <cellStyle name="40% - Accent4 41 3 2" xfId="44316"/>
    <cellStyle name="40% - Accent4 41 4" xfId="44317"/>
    <cellStyle name="40% - Accent4 42" xfId="8060"/>
    <cellStyle name="40% - Accent4 42 2" xfId="22814"/>
    <cellStyle name="40% - Accent4 42 2 2" xfId="44318"/>
    <cellStyle name="40% - Accent4 42 3" xfId="28945"/>
    <cellStyle name="40% - Accent4 42 3 2" xfId="44319"/>
    <cellStyle name="40% - Accent4 42 4" xfId="44320"/>
    <cellStyle name="40% - Accent4 43" xfId="8061"/>
    <cellStyle name="40% - Accent4 43 2" xfId="22815"/>
    <cellStyle name="40% - Accent4 43 2 2" xfId="44321"/>
    <cellStyle name="40% - Accent4 43 3" xfId="28946"/>
    <cellStyle name="40% - Accent4 43 3 2" xfId="44322"/>
    <cellStyle name="40% - Accent4 43 4" xfId="44323"/>
    <cellStyle name="40% - Accent4 44" xfId="8062"/>
    <cellStyle name="40% - Accent4 44 2" xfId="22816"/>
    <cellStyle name="40% - Accent4 44 2 2" xfId="44324"/>
    <cellStyle name="40% - Accent4 44 3" xfId="28947"/>
    <cellStyle name="40% - Accent4 44 3 2" xfId="44325"/>
    <cellStyle name="40% - Accent4 44 4" xfId="44326"/>
    <cellStyle name="40% - Accent4 45" xfId="8063"/>
    <cellStyle name="40% - Accent4 45 2" xfId="22817"/>
    <cellStyle name="40% - Accent4 45 2 2" xfId="44327"/>
    <cellStyle name="40% - Accent4 45 3" xfId="28948"/>
    <cellStyle name="40% - Accent4 45 3 2" xfId="44328"/>
    <cellStyle name="40% - Accent4 45 4" xfId="44329"/>
    <cellStyle name="40% - Accent4 46" xfId="8064"/>
    <cellStyle name="40% - Accent4 46 2" xfId="22818"/>
    <cellStyle name="40% - Accent4 46 2 2" xfId="44330"/>
    <cellStyle name="40% - Accent4 46 3" xfId="28949"/>
    <cellStyle name="40% - Accent4 46 3 2" xfId="44331"/>
    <cellStyle name="40% - Accent4 46 4" xfId="44332"/>
    <cellStyle name="40% - Accent4 47" xfId="8065"/>
    <cellStyle name="40% - Accent4 47 2" xfId="22819"/>
    <cellStyle name="40% - Accent4 47 2 2" xfId="44333"/>
    <cellStyle name="40% - Accent4 47 3" xfId="28950"/>
    <cellStyle name="40% - Accent4 47 3 2" xfId="44334"/>
    <cellStyle name="40% - Accent4 47 4" xfId="44335"/>
    <cellStyle name="40% - Accent4 48" xfId="8066"/>
    <cellStyle name="40% - Accent4 48 2" xfId="22820"/>
    <cellStyle name="40% - Accent4 48 2 2" xfId="44336"/>
    <cellStyle name="40% - Accent4 48 3" xfId="28951"/>
    <cellStyle name="40% - Accent4 48 3 2" xfId="44337"/>
    <cellStyle name="40% - Accent4 48 4" xfId="44338"/>
    <cellStyle name="40% - Accent4 49" xfId="8067"/>
    <cellStyle name="40% - Accent4 49 2" xfId="22821"/>
    <cellStyle name="40% - Accent4 49 2 2" xfId="44339"/>
    <cellStyle name="40% - Accent4 49 3" xfId="28952"/>
    <cellStyle name="40% - Accent4 49 3 2" xfId="44340"/>
    <cellStyle name="40% - Accent4 49 4" xfId="44341"/>
    <cellStyle name="40% - Accent4 5" xfId="1771"/>
    <cellStyle name="40% - Accent4 5 10" xfId="44342"/>
    <cellStyle name="40% - Accent4 5 2" xfId="1772"/>
    <cellStyle name="40% - Accent4 5 2 2" xfId="1773"/>
    <cellStyle name="40% - Accent4 5 2 2 2" xfId="1774"/>
    <cellStyle name="40% - Accent4 5 2 2 2 2" xfId="4502"/>
    <cellStyle name="40% - Accent4 5 2 2 2 2 2" xfId="19306"/>
    <cellStyle name="40% - Accent4 5 2 2 2 2 2 2" xfId="44343"/>
    <cellStyle name="40% - Accent4 5 2 2 2 2 3" xfId="44344"/>
    <cellStyle name="40% - Accent4 5 2 2 2 3" xfId="16955"/>
    <cellStyle name="40% - Accent4 5 2 2 2 3 2" xfId="44345"/>
    <cellStyle name="40% - Accent4 5 2 2 2 4" xfId="25495"/>
    <cellStyle name="40% - Accent4 5 2 2 2 4 2" xfId="44346"/>
    <cellStyle name="40% - Accent4 5 2 2 2 5" xfId="44347"/>
    <cellStyle name="40% - Accent4 5 2 2 3" xfId="4501"/>
    <cellStyle name="40% - Accent4 5 2 2 3 2" xfId="19305"/>
    <cellStyle name="40% - Accent4 5 2 2 3 2 2" xfId="44348"/>
    <cellStyle name="40% - Accent4 5 2 2 3 3" xfId="44349"/>
    <cellStyle name="40% - Accent4 5 2 2 4" xfId="16954"/>
    <cellStyle name="40% - Accent4 5 2 2 4 2" xfId="44350"/>
    <cellStyle name="40% - Accent4 5 2 2 5" xfId="25494"/>
    <cellStyle name="40% - Accent4 5 2 2 5 2" xfId="44351"/>
    <cellStyle name="40% - Accent4 5 2 2 6" xfId="44352"/>
    <cellStyle name="40% - Accent4 5 2 3" xfId="1775"/>
    <cellStyle name="40% - Accent4 5 2 3 2" xfId="4503"/>
    <cellStyle name="40% - Accent4 5 2 3 2 2" xfId="19307"/>
    <cellStyle name="40% - Accent4 5 2 3 2 2 2" xfId="44353"/>
    <cellStyle name="40% - Accent4 5 2 3 2 3" xfId="44354"/>
    <cellStyle name="40% - Accent4 5 2 3 3" xfId="16956"/>
    <cellStyle name="40% - Accent4 5 2 3 3 2" xfId="44355"/>
    <cellStyle name="40% - Accent4 5 2 3 4" xfId="25496"/>
    <cellStyle name="40% - Accent4 5 2 3 4 2" xfId="44356"/>
    <cellStyle name="40% - Accent4 5 2 3 5" xfId="44357"/>
    <cellStyle name="40% - Accent4 5 2 4" xfId="4500"/>
    <cellStyle name="40% - Accent4 5 2 4 2" xfId="19304"/>
    <cellStyle name="40% - Accent4 5 2 4 2 2" xfId="44358"/>
    <cellStyle name="40% - Accent4 5 2 4 3" xfId="44359"/>
    <cellStyle name="40% - Accent4 5 2 5" xfId="16953"/>
    <cellStyle name="40% - Accent4 5 2 5 2" xfId="44360"/>
    <cellStyle name="40% - Accent4 5 2 6" xfId="25493"/>
    <cellStyle name="40% - Accent4 5 2 6 2" xfId="44361"/>
    <cellStyle name="40% - Accent4 5 2 7" xfId="44362"/>
    <cellStyle name="40% - Accent4 5 3" xfId="1776"/>
    <cellStyle name="40% - Accent4 5 3 2" xfId="1777"/>
    <cellStyle name="40% - Accent4 5 3 2 2" xfId="1778"/>
    <cellStyle name="40% - Accent4 5 3 2 2 2" xfId="4506"/>
    <cellStyle name="40% - Accent4 5 3 2 2 2 2" xfId="19310"/>
    <cellStyle name="40% - Accent4 5 3 2 2 2 2 2" xfId="44363"/>
    <cellStyle name="40% - Accent4 5 3 2 2 2 3" xfId="44364"/>
    <cellStyle name="40% - Accent4 5 3 2 2 3" xfId="16959"/>
    <cellStyle name="40% - Accent4 5 3 2 2 3 2" xfId="44365"/>
    <cellStyle name="40% - Accent4 5 3 2 2 4" xfId="25499"/>
    <cellStyle name="40% - Accent4 5 3 2 2 4 2" xfId="44366"/>
    <cellStyle name="40% - Accent4 5 3 2 2 5" xfId="44367"/>
    <cellStyle name="40% - Accent4 5 3 2 3" xfId="4505"/>
    <cellStyle name="40% - Accent4 5 3 2 3 2" xfId="19309"/>
    <cellStyle name="40% - Accent4 5 3 2 3 2 2" xfId="44368"/>
    <cellStyle name="40% - Accent4 5 3 2 3 3" xfId="44369"/>
    <cellStyle name="40% - Accent4 5 3 2 4" xfId="16958"/>
    <cellStyle name="40% - Accent4 5 3 2 4 2" xfId="44370"/>
    <cellStyle name="40% - Accent4 5 3 2 5" xfId="25498"/>
    <cellStyle name="40% - Accent4 5 3 2 5 2" xfId="44371"/>
    <cellStyle name="40% - Accent4 5 3 2 6" xfId="44372"/>
    <cellStyle name="40% - Accent4 5 3 3" xfId="1779"/>
    <cellStyle name="40% - Accent4 5 3 3 2" xfId="4507"/>
    <cellStyle name="40% - Accent4 5 3 3 2 2" xfId="19311"/>
    <cellStyle name="40% - Accent4 5 3 3 2 2 2" xfId="44373"/>
    <cellStyle name="40% - Accent4 5 3 3 2 3" xfId="44374"/>
    <cellStyle name="40% - Accent4 5 3 3 3" xfId="16960"/>
    <cellStyle name="40% - Accent4 5 3 3 3 2" xfId="44375"/>
    <cellStyle name="40% - Accent4 5 3 3 4" xfId="25500"/>
    <cellStyle name="40% - Accent4 5 3 3 4 2" xfId="44376"/>
    <cellStyle name="40% - Accent4 5 3 3 5" xfId="44377"/>
    <cellStyle name="40% - Accent4 5 3 4" xfId="4504"/>
    <cellStyle name="40% - Accent4 5 3 4 2" xfId="19308"/>
    <cellStyle name="40% - Accent4 5 3 4 2 2" xfId="44378"/>
    <cellStyle name="40% - Accent4 5 3 4 3" xfId="44379"/>
    <cellStyle name="40% - Accent4 5 3 5" xfId="16957"/>
    <cellStyle name="40% - Accent4 5 3 5 2" xfId="44380"/>
    <cellStyle name="40% - Accent4 5 3 6" xfId="25497"/>
    <cellStyle name="40% - Accent4 5 3 6 2" xfId="44381"/>
    <cellStyle name="40% - Accent4 5 3 7" xfId="44382"/>
    <cellStyle name="40% - Accent4 5 4" xfId="1780"/>
    <cellStyle name="40% - Accent4 5 4 2" xfId="1781"/>
    <cellStyle name="40% - Accent4 5 4 2 2" xfId="4509"/>
    <cellStyle name="40% - Accent4 5 4 2 2 2" xfId="19313"/>
    <cellStyle name="40% - Accent4 5 4 2 2 2 2" xfId="44383"/>
    <cellStyle name="40% - Accent4 5 4 2 2 3" xfId="44384"/>
    <cellStyle name="40% - Accent4 5 4 2 3" xfId="16962"/>
    <cellStyle name="40% - Accent4 5 4 2 3 2" xfId="44385"/>
    <cellStyle name="40% - Accent4 5 4 2 4" xfId="25502"/>
    <cellStyle name="40% - Accent4 5 4 2 4 2" xfId="44386"/>
    <cellStyle name="40% - Accent4 5 4 2 5" xfId="44387"/>
    <cellStyle name="40% - Accent4 5 4 3" xfId="4508"/>
    <cellStyle name="40% - Accent4 5 4 3 2" xfId="19312"/>
    <cellStyle name="40% - Accent4 5 4 3 2 2" xfId="44388"/>
    <cellStyle name="40% - Accent4 5 4 3 3" xfId="44389"/>
    <cellStyle name="40% - Accent4 5 4 4" xfId="16961"/>
    <cellStyle name="40% - Accent4 5 4 4 2" xfId="44390"/>
    <cellStyle name="40% - Accent4 5 4 5" xfId="25501"/>
    <cellStyle name="40% - Accent4 5 4 5 2" xfId="44391"/>
    <cellStyle name="40% - Accent4 5 4 6" xfId="44392"/>
    <cellStyle name="40% - Accent4 5 5" xfId="1782"/>
    <cellStyle name="40% - Accent4 5 5 2" xfId="4510"/>
    <cellStyle name="40% - Accent4 5 5 2 2" xfId="19314"/>
    <cellStyle name="40% - Accent4 5 5 2 2 2" xfId="44393"/>
    <cellStyle name="40% - Accent4 5 5 2 3" xfId="44394"/>
    <cellStyle name="40% - Accent4 5 5 3" xfId="16963"/>
    <cellStyle name="40% - Accent4 5 5 3 2" xfId="44395"/>
    <cellStyle name="40% - Accent4 5 5 4" xfId="25503"/>
    <cellStyle name="40% - Accent4 5 5 4 2" xfId="44396"/>
    <cellStyle name="40% - Accent4 5 5 5" xfId="44397"/>
    <cellStyle name="40% - Accent4 5 6" xfId="8068"/>
    <cellStyle name="40% - Accent4 5 6 2" xfId="22822"/>
    <cellStyle name="40% - Accent4 5 6 2 2" xfId="44398"/>
    <cellStyle name="40% - Accent4 5 6 3" xfId="28953"/>
    <cellStyle name="40% - Accent4 5 6 3 2" xfId="44399"/>
    <cellStyle name="40% - Accent4 5 6 4" xfId="44400"/>
    <cellStyle name="40% - Accent4 5 7" xfId="4499"/>
    <cellStyle name="40% - Accent4 5 7 2" xfId="19303"/>
    <cellStyle name="40% - Accent4 5 7 2 2" xfId="44401"/>
    <cellStyle name="40% - Accent4 5 7 3" xfId="44402"/>
    <cellStyle name="40% - Accent4 5 8" xfId="16952"/>
    <cellStyle name="40% - Accent4 5 8 2" xfId="44403"/>
    <cellStyle name="40% - Accent4 5 9" xfId="25492"/>
    <cellStyle name="40% - Accent4 5 9 2" xfId="44404"/>
    <cellStyle name="40% - Accent4 50" xfId="8069"/>
    <cellStyle name="40% - Accent4 50 2" xfId="22823"/>
    <cellStyle name="40% - Accent4 50 2 2" xfId="44405"/>
    <cellStyle name="40% - Accent4 50 3" xfId="28954"/>
    <cellStyle name="40% - Accent4 50 3 2" xfId="44406"/>
    <cellStyle name="40% - Accent4 50 4" xfId="44407"/>
    <cellStyle name="40% - Accent4 51" xfId="8070"/>
    <cellStyle name="40% - Accent4 51 2" xfId="22824"/>
    <cellStyle name="40% - Accent4 51 2 2" xfId="44408"/>
    <cellStyle name="40% - Accent4 51 3" xfId="28955"/>
    <cellStyle name="40% - Accent4 51 3 2" xfId="44409"/>
    <cellStyle name="40% - Accent4 51 4" xfId="44410"/>
    <cellStyle name="40% - Accent4 52" xfId="8071"/>
    <cellStyle name="40% - Accent4 52 2" xfId="22825"/>
    <cellStyle name="40% - Accent4 52 2 2" xfId="44411"/>
    <cellStyle name="40% - Accent4 52 3" xfId="28956"/>
    <cellStyle name="40% - Accent4 52 3 2" xfId="44412"/>
    <cellStyle name="40% - Accent4 52 4" xfId="44413"/>
    <cellStyle name="40% - Accent4 53" xfId="8072"/>
    <cellStyle name="40% - Accent4 53 2" xfId="22826"/>
    <cellStyle name="40% - Accent4 53 2 2" xfId="44414"/>
    <cellStyle name="40% - Accent4 53 3" xfId="28957"/>
    <cellStyle name="40% - Accent4 53 3 2" xfId="44415"/>
    <cellStyle name="40% - Accent4 53 4" xfId="44416"/>
    <cellStyle name="40% - Accent4 54" xfId="8073"/>
    <cellStyle name="40% - Accent4 54 2" xfId="22827"/>
    <cellStyle name="40% - Accent4 54 2 2" xfId="44417"/>
    <cellStyle name="40% - Accent4 54 3" xfId="28958"/>
    <cellStyle name="40% - Accent4 54 3 2" xfId="44418"/>
    <cellStyle name="40% - Accent4 54 4" xfId="44419"/>
    <cellStyle name="40% - Accent4 55" xfId="8074"/>
    <cellStyle name="40% - Accent4 55 2" xfId="22828"/>
    <cellStyle name="40% - Accent4 55 2 2" xfId="44420"/>
    <cellStyle name="40% - Accent4 55 3" xfId="28959"/>
    <cellStyle name="40% - Accent4 55 3 2" xfId="44421"/>
    <cellStyle name="40% - Accent4 55 4" xfId="44422"/>
    <cellStyle name="40% - Accent4 56" xfId="8075"/>
    <cellStyle name="40% - Accent4 56 2" xfId="22829"/>
    <cellStyle name="40% - Accent4 56 2 2" xfId="44423"/>
    <cellStyle name="40% - Accent4 56 3" xfId="28960"/>
    <cellStyle name="40% - Accent4 56 3 2" xfId="44424"/>
    <cellStyle name="40% - Accent4 56 4" xfId="44425"/>
    <cellStyle name="40% - Accent4 57" xfId="8076"/>
    <cellStyle name="40% - Accent4 57 2" xfId="22830"/>
    <cellStyle name="40% - Accent4 57 2 2" xfId="44426"/>
    <cellStyle name="40% - Accent4 57 3" xfId="28961"/>
    <cellStyle name="40% - Accent4 57 3 2" xfId="44427"/>
    <cellStyle name="40% - Accent4 57 4" xfId="44428"/>
    <cellStyle name="40% - Accent4 58" xfId="8077"/>
    <cellStyle name="40% - Accent4 58 2" xfId="22831"/>
    <cellStyle name="40% - Accent4 58 2 2" xfId="44429"/>
    <cellStyle name="40% - Accent4 58 3" xfId="28962"/>
    <cellStyle name="40% - Accent4 58 3 2" xfId="44430"/>
    <cellStyle name="40% - Accent4 58 4" xfId="44431"/>
    <cellStyle name="40% - Accent4 59" xfId="8078"/>
    <cellStyle name="40% - Accent4 59 2" xfId="22832"/>
    <cellStyle name="40% - Accent4 59 2 2" xfId="44432"/>
    <cellStyle name="40% - Accent4 59 3" xfId="28963"/>
    <cellStyle name="40% - Accent4 59 3 2" xfId="44433"/>
    <cellStyle name="40% - Accent4 59 4" xfId="44434"/>
    <cellStyle name="40% - Accent4 6" xfId="1783"/>
    <cellStyle name="40% - Accent4 6 10" xfId="44435"/>
    <cellStyle name="40% - Accent4 6 2" xfId="1784"/>
    <cellStyle name="40% - Accent4 6 2 2" xfId="1785"/>
    <cellStyle name="40% - Accent4 6 2 2 2" xfId="1786"/>
    <cellStyle name="40% - Accent4 6 2 2 2 2" xfId="4514"/>
    <cellStyle name="40% - Accent4 6 2 2 2 2 2" xfId="19318"/>
    <cellStyle name="40% - Accent4 6 2 2 2 2 2 2" xfId="44436"/>
    <cellStyle name="40% - Accent4 6 2 2 2 2 3" xfId="44437"/>
    <cellStyle name="40% - Accent4 6 2 2 2 3" xfId="16967"/>
    <cellStyle name="40% - Accent4 6 2 2 2 3 2" xfId="44438"/>
    <cellStyle name="40% - Accent4 6 2 2 2 4" xfId="25507"/>
    <cellStyle name="40% - Accent4 6 2 2 2 4 2" xfId="44439"/>
    <cellStyle name="40% - Accent4 6 2 2 2 5" xfId="44440"/>
    <cellStyle name="40% - Accent4 6 2 2 3" xfId="4513"/>
    <cellStyle name="40% - Accent4 6 2 2 3 2" xfId="19317"/>
    <cellStyle name="40% - Accent4 6 2 2 3 2 2" xfId="44441"/>
    <cellStyle name="40% - Accent4 6 2 2 3 3" xfId="44442"/>
    <cellStyle name="40% - Accent4 6 2 2 4" xfId="16966"/>
    <cellStyle name="40% - Accent4 6 2 2 4 2" xfId="44443"/>
    <cellStyle name="40% - Accent4 6 2 2 5" xfId="25506"/>
    <cellStyle name="40% - Accent4 6 2 2 5 2" xfId="44444"/>
    <cellStyle name="40% - Accent4 6 2 2 6" xfId="44445"/>
    <cellStyle name="40% - Accent4 6 2 3" xfId="1787"/>
    <cellStyle name="40% - Accent4 6 2 3 2" xfId="4515"/>
    <cellStyle name="40% - Accent4 6 2 3 2 2" xfId="19319"/>
    <cellStyle name="40% - Accent4 6 2 3 2 2 2" xfId="44446"/>
    <cellStyle name="40% - Accent4 6 2 3 2 3" xfId="44447"/>
    <cellStyle name="40% - Accent4 6 2 3 3" xfId="16968"/>
    <cellStyle name="40% - Accent4 6 2 3 3 2" xfId="44448"/>
    <cellStyle name="40% - Accent4 6 2 3 4" xfId="25508"/>
    <cellStyle name="40% - Accent4 6 2 3 4 2" xfId="44449"/>
    <cellStyle name="40% - Accent4 6 2 3 5" xfId="44450"/>
    <cellStyle name="40% - Accent4 6 2 4" xfId="4512"/>
    <cellStyle name="40% - Accent4 6 2 4 2" xfId="19316"/>
    <cellStyle name="40% - Accent4 6 2 4 2 2" xfId="44451"/>
    <cellStyle name="40% - Accent4 6 2 4 3" xfId="44452"/>
    <cellStyle name="40% - Accent4 6 2 5" xfId="16965"/>
    <cellStyle name="40% - Accent4 6 2 5 2" xfId="44453"/>
    <cellStyle name="40% - Accent4 6 2 6" xfId="25505"/>
    <cellStyle name="40% - Accent4 6 2 6 2" xfId="44454"/>
    <cellStyle name="40% - Accent4 6 2 7" xfId="44455"/>
    <cellStyle name="40% - Accent4 6 3" xfId="1788"/>
    <cellStyle name="40% - Accent4 6 3 2" xfId="1789"/>
    <cellStyle name="40% - Accent4 6 3 2 2" xfId="1790"/>
    <cellStyle name="40% - Accent4 6 3 2 2 2" xfId="4518"/>
    <cellStyle name="40% - Accent4 6 3 2 2 2 2" xfId="19322"/>
    <cellStyle name="40% - Accent4 6 3 2 2 2 2 2" xfId="44456"/>
    <cellStyle name="40% - Accent4 6 3 2 2 2 3" xfId="44457"/>
    <cellStyle name="40% - Accent4 6 3 2 2 3" xfId="16971"/>
    <cellStyle name="40% - Accent4 6 3 2 2 3 2" xfId="44458"/>
    <cellStyle name="40% - Accent4 6 3 2 2 4" xfId="25511"/>
    <cellStyle name="40% - Accent4 6 3 2 2 4 2" xfId="44459"/>
    <cellStyle name="40% - Accent4 6 3 2 2 5" xfId="44460"/>
    <cellStyle name="40% - Accent4 6 3 2 3" xfId="4517"/>
    <cellStyle name="40% - Accent4 6 3 2 3 2" xfId="19321"/>
    <cellStyle name="40% - Accent4 6 3 2 3 2 2" xfId="44461"/>
    <cellStyle name="40% - Accent4 6 3 2 3 3" xfId="44462"/>
    <cellStyle name="40% - Accent4 6 3 2 4" xfId="16970"/>
    <cellStyle name="40% - Accent4 6 3 2 4 2" xfId="44463"/>
    <cellStyle name="40% - Accent4 6 3 2 5" xfId="25510"/>
    <cellStyle name="40% - Accent4 6 3 2 5 2" xfId="44464"/>
    <cellStyle name="40% - Accent4 6 3 2 6" xfId="44465"/>
    <cellStyle name="40% - Accent4 6 3 3" xfId="1791"/>
    <cellStyle name="40% - Accent4 6 3 3 2" xfId="4519"/>
    <cellStyle name="40% - Accent4 6 3 3 2 2" xfId="19323"/>
    <cellStyle name="40% - Accent4 6 3 3 2 2 2" xfId="44466"/>
    <cellStyle name="40% - Accent4 6 3 3 2 3" xfId="44467"/>
    <cellStyle name="40% - Accent4 6 3 3 3" xfId="16972"/>
    <cellStyle name="40% - Accent4 6 3 3 3 2" xfId="44468"/>
    <cellStyle name="40% - Accent4 6 3 3 4" xfId="25512"/>
    <cellStyle name="40% - Accent4 6 3 3 4 2" xfId="44469"/>
    <cellStyle name="40% - Accent4 6 3 3 5" xfId="44470"/>
    <cellStyle name="40% - Accent4 6 3 4" xfId="4516"/>
    <cellStyle name="40% - Accent4 6 3 4 2" xfId="19320"/>
    <cellStyle name="40% - Accent4 6 3 4 2 2" xfId="44471"/>
    <cellStyle name="40% - Accent4 6 3 4 3" xfId="44472"/>
    <cellStyle name="40% - Accent4 6 3 5" xfId="16969"/>
    <cellStyle name="40% - Accent4 6 3 5 2" xfId="44473"/>
    <cellStyle name="40% - Accent4 6 3 6" xfId="25509"/>
    <cellStyle name="40% - Accent4 6 3 6 2" xfId="44474"/>
    <cellStyle name="40% - Accent4 6 3 7" xfId="44475"/>
    <cellStyle name="40% - Accent4 6 4" xfId="1792"/>
    <cellStyle name="40% - Accent4 6 4 2" xfId="1793"/>
    <cellStyle name="40% - Accent4 6 4 2 2" xfId="4521"/>
    <cellStyle name="40% - Accent4 6 4 2 2 2" xfId="19325"/>
    <cellStyle name="40% - Accent4 6 4 2 2 2 2" xfId="44476"/>
    <cellStyle name="40% - Accent4 6 4 2 2 3" xfId="44477"/>
    <cellStyle name="40% - Accent4 6 4 2 3" xfId="16974"/>
    <cellStyle name="40% - Accent4 6 4 2 3 2" xfId="44478"/>
    <cellStyle name="40% - Accent4 6 4 2 4" xfId="25514"/>
    <cellStyle name="40% - Accent4 6 4 2 4 2" xfId="44479"/>
    <cellStyle name="40% - Accent4 6 4 2 5" xfId="44480"/>
    <cellStyle name="40% - Accent4 6 4 3" xfId="4520"/>
    <cellStyle name="40% - Accent4 6 4 3 2" xfId="19324"/>
    <cellStyle name="40% - Accent4 6 4 3 2 2" xfId="44481"/>
    <cellStyle name="40% - Accent4 6 4 3 3" xfId="44482"/>
    <cellStyle name="40% - Accent4 6 4 4" xfId="16973"/>
    <cellStyle name="40% - Accent4 6 4 4 2" xfId="44483"/>
    <cellStyle name="40% - Accent4 6 4 5" xfId="25513"/>
    <cellStyle name="40% - Accent4 6 4 5 2" xfId="44484"/>
    <cellStyle name="40% - Accent4 6 4 6" xfId="44485"/>
    <cellStyle name="40% - Accent4 6 5" xfId="1794"/>
    <cellStyle name="40% - Accent4 6 5 2" xfId="4522"/>
    <cellStyle name="40% - Accent4 6 5 2 2" xfId="19326"/>
    <cellStyle name="40% - Accent4 6 5 2 2 2" xfId="44486"/>
    <cellStyle name="40% - Accent4 6 5 2 3" xfId="44487"/>
    <cellStyle name="40% - Accent4 6 5 3" xfId="16975"/>
    <cellStyle name="40% - Accent4 6 5 3 2" xfId="44488"/>
    <cellStyle name="40% - Accent4 6 5 4" xfId="25515"/>
    <cellStyle name="40% - Accent4 6 5 4 2" xfId="44489"/>
    <cellStyle name="40% - Accent4 6 5 5" xfId="44490"/>
    <cellStyle name="40% - Accent4 6 6" xfId="8079"/>
    <cellStyle name="40% - Accent4 6 6 2" xfId="22833"/>
    <cellStyle name="40% - Accent4 6 6 2 2" xfId="44491"/>
    <cellStyle name="40% - Accent4 6 6 3" xfId="28964"/>
    <cellStyle name="40% - Accent4 6 6 3 2" xfId="44492"/>
    <cellStyle name="40% - Accent4 6 6 4" xfId="44493"/>
    <cellStyle name="40% - Accent4 6 7" xfId="4511"/>
    <cellStyle name="40% - Accent4 6 7 2" xfId="19315"/>
    <cellStyle name="40% - Accent4 6 7 2 2" xfId="44494"/>
    <cellStyle name="40% - Accent4 6 7 3" xfId="44495"/>
    <cellStyle name="40% - Accent4 6 8" xfId="16964"/>
    <cellStyle name="40% - Accent4 6 8 2" xfId="44496"/>
    <cellStyle name="40% - Accent4 6 9" xfId="25504"/>
    <cellStyle name="40% - Accent4 6 9 2" xfId="44497"/>
    <cellStyle name="40% - Accent4 60" xfId="8080"/>
    <cellStyle name="40% - Accent4 60 2" xfId="22834"/>
    <cellStyle name="40% - Accent4 60 2 2" xfId="44498"/>
    <cellStyle name="40% - Accent4 60 3" xfId="28965"/>
    <cellStyle name="40% - Accent4 60 3 2" xfId="44499"/>
    <cellStyle name="40% - Accent4 60 4" xfId="44500"/>
    <cellStyle name="40% - Accent4 61" xfId="8081"/>
    <cellStyle name="40% - Accent4 61 2" xfId="22835"/>
    <cellStyle name="40% - Accent4 61 2 2" xfId="44501"/>
    <cellStyle name="40% - Accent4 61 3" xfId="28966"/>
    <cellStyle name="40% - Accent4 61 3 2" xfId="44502"/>
    <cellStyle name="40% - Accent4 61 4" xfId="44503"/>
    <cellStyle name="40% - Accent4 62" xfId="8082"/>
    <cellStyle name="40% - Accent4 62 2" xfId="22836"/>
    <cellStyle name="40% - Accent4 62 2 2" xfId="44504"/>
    <cellStyle name="40% - Accent4 62 3" xfId="28967"/>
    <cellStyle name="40% - Accent4 62 3 2" xfId="44505"/>
    <cellStyle name="40% - Accent4 62 4" xfId="44506"/>
    <cellStyle name="40% - Accent4 63" xfId="8083"/>
    <cellStyle name="40% - Accent4 63 2" xfId="22837"/>
    <cellStyle name="40% - Accent4 63 2 2" xfId="44507"/>
    <cellStyle name="40% - Accent4 63 3" xfId="28968"/>
    <cellStyle name="40% - Accent4 63 3 2" xfId="44508"/>
    <cellStyle name="40% - Accent4 63 4" xfId="44509"/>
    <cellStyle name="40% - Accent4 64" xfId="8084"/>
    <cellStyle name="40% - Accent4 64 2" xfId="22838"/>
    <cellStyle name="40% - Accent4 64 2 2" xfId="44510"/>
    <cellStyle name="40% - Accent4 64 3" xfId="28969"/>
    <cellStyle name="40% - Accent4 64 3 2" xfId="44511"/>
    <cellStyle name="40% - Accent4 64 4" xfId="44512"/>
    <cellStyle name="40% - Accent4 65" xfId="8085"/>
    <cellStyle name="40% - Accent4 65 2" xfId="22839"/>
    <cellStyle name="40% - Accent4 65 2 2" xfId="44513"/>
    <cellStyle name="40% - Accent4 65 3" xfId="28970"/>
    <cellStyle name="40% - Accent4 65 3 2" xfId="44514"/>
    <cellStyle name="40% - Accent4 65 4" xfId="44515"/>
    <cellStyle name="40% - Accent4 66" xfId="8086"/>
    <cellStyle name="40% - Accent4 66 2" xfId="22840"/>
    <cellStyle name="40% - Accent4 66 2 2" xfId="44516"/>
    <cellStyle name="40% - Accent4 66 3" xfId="28971"/>
    <cellStyle name="40% - Accent4 66 3 2" xfId="44517"/>
    <cellStyle name="40% - Accent4 66 4" xfId="44518"/>
    <cellStyle name="40% - Accent4 67" xfId="8087"/>
    <cellStyle name="40% - Accent4 67 2" xfId="22841"/>
    <cellStyle name="40% - Accent4 67 2 2" xfId="44519"/>
    <cellStyle name="40% - Accent4 67 3" xfId="28972"/>
    <cellStyle name="40% - Accent4 67 3 2" xfId="44520"/>
    <cellStyle name="40% - Accent4 67 4" xfId="44521"/>
    <cellStyle name="40% - Accent4 68" xfId="8088"/>
    <cellStyle name="40% - Accent4 68 2" xfId="22842"/>
    <cellStyle name="40% - Accent4 68 2 2" xfId="44522"/>
    <cellStyle name="40% - Accent4 68 3" xfId="28973"/>
    <cellStyle name="40% - Accent4 68 3 2" xfId="44523"/>
    <cellStyle name="40% - Accent4 68 4" xfId="44524"/>
    <cellStyle name="40% - Accent4 69" xfId="8089"/>
    <cellStyle name="40% - Accent4 69 2" xfId="22843"/>
    <cellStyle name="40% - Accent4 69 2 2" xfId="44525"/>
    <cellStyle name="40% - Accent4 69 3" xfId="28974"/>
    <cellStyle name="40% - Accent4 69 3 2" xfId="44526"/>
    <cellStyle name="40% - Accent4 69 4" xfId="44527"/>
    <cellStyle name="40% - Accent4 7" xfId="1795"/>
    <cellStyle name="40% - Accent4 7 2" xfId="1796"/>
    <cellStyle name="40% - Accent4 7 2 2" xfId="1797"/>
    <cellStyle name="40% - Accent4 7 2 2 2" xfId="4525"/>
    <cellStyle name="40% - Accent4 7 2 2 2 2" xfId="19329"/>
    <cellStyle name="40% - Accent4 7 2 2 2 2 2" xfId="44528"/>
    <cellStyle name="40% - Accent4 7 2 2 2 3" xfId="44529"/>
    <cellStyle name="40% - Accent4 7 2 2 3" xfId="16978"/>
    <cellStyle name="40% - Accent4 7 2 2 3 2" xfId="44530"/>
    <cellStyle name="40% - Accent4 7 2 2 4" xfId="25518"/>
    <cellStyle name="40% - Accent4 7 2 2 4 2" xfId="44531"/>
    <cellStyle name="40% - Accent4 7 2 2 5" xfId="44532"/>
    <cellStyle name="40% - Accent4 7 2 3" xfId="4524"/>
    <cellStyle name="40% - Accent4 7 2 3 2" xfId="19328"/>
    <cellStyle name="40% - Accent4 7 2 3 2 2" xfId="44533"/>
    <cellStyle name="40% - Accent4 7 2 3 3" xfId="44534"/>
    <cellStyle name="40% - Accent4 7 2 4" xfId="16977"/>
    <cellStyle name="40% - Accent4 7 2 4 2" xfId="44535"/>
    <cellStyle name="40% - Accent4 7 2 5" xfId="25517"/>
    <cellStyle name="40% - Accent4 7 2 5 2" xfId="44536"/>
    <cellStyle name="40% - Accent4 7 2 6" xfId="44537"/>
    <cellStyle name="40% - Accent4 7 3" xfId="1798"/>
    <cellStyle name="40% - Accent4 7 3 2" xfId="4526"/>
    <cellStyle name="40% - Accent4 7 3 2 2" xfId="19330"/>
    <cellStyle name="40% - Accent4 7 3 2 2 2" xfId="44538"/>
    <cellStyle name="40% - Accent4 7 3 2 3" xfId="44539"/>
    <cellStyle name="40% - Accent4 7 3 3" xfId="16979"/>
    <cellStyle name="40% - Accent4 7 3 3 2" xfId="44540"/>
    <cellStyle name="40% - Accent4 7 3 4" xfId="25519"/>
    <cellStyle name="40% - Accent4 7 3 4 2" xfId="44541"/>
    <cellStyle name="40% - Accent4 7 3 5" xfId="44542"/>
    <cellStyle name="40% - Accent4 7 4" xfId="8090"/>
    <cellStyle name="40% - Accent4 7 4 2" xfId="22844"/>
    <cellStyle name="40% - Accent4 7 4 2 2" xfId="44543"/>
    <cellStyle name="40% - Accent4 7 4 3" xfId="28975"/>
    <cellStyle name="40% - Accent4 7 4 3 2" xfId="44544"/>
    <cellStyle name="40% - Accent4 7 4 4" xfId="44545"/>
    <cellStyle name="40% - Accent4 7 5" xfId="4523"/>
    <cellStyle name="40% - Accent4 7 5 2" xfId="19327"/>
    <cellStyle name="40% - Accent4 7 5 2 2" xfId="44546"/>
    <cellStyle name="40% - Accent4 7 5 3" xfId="44547"/>
    <cellStyle name="40% - Accent4 7 6" xfId="16976"/>
    <cellStyle name="40% - Accent4 7 6 2" xfId="44548"/>
    <cellStyle name="40% - Accent4 7 7" xfId="25516"/>
    <cellStyle name="40% - Accent4 7 7 2" xfId="44549"/>
    <cellStyle name="40% - Accent4 7 8" xfId="44550"/>
    <cellStyle name="40% - Accent4 70" xfId="8091"/>
    <cellStyle name="40% - Accent4 70 2" xfId="22845"/>
    <cellStyle name="40% - Accent4 70 2 2" xfId="44551"/>
    <cellStyle name="40% - Accent4 70 3" xfId="28976"/>
    <cellStyle name="40% - Accent4 70 3 2" xfId="44552"/>
    <cellStyle name="40% - Accent4 70 4" xfId="44553"/>
    <cellStyle name="40% - Accent4 71" xfId="8092"/>
    <cellStyle name="40% - Accent4 71 2" xfId="22846"/>
    <cellStyle name="40% - Accent4 71 2 2" xfId="44554"/>
    <cellStyle name="40% - Accent4 71 3" xfId="28977"/>
    <cellStyle name="40% - Accent4 71 3 2" xfId="44555"/>
    <cellStyle name="40% - Accent4 71 4" xfId="44556"/>
    <cellStyle name="40% - Accent4 72" xfId="8093"/>
    <cellStyle name="40% - Accent4 72 2" xfId="22847"/>
    <cellStyle name="40% - Accent4 72 2 2" xfId="44557"/>
    <cellStyle name="40% - Accent4 72 3" xfId="28978"/>
    <cellStyle name="40% - Accent4 72 3 2" xfId="44558"/>
    <cellStyle name="40% - Accent4 72 4" xfId="44559"/>
    <cellStyle name="40% - Accent4 73" xfId="8094"/>
    <cellStyle name="40% - Accent4 73 2" xfId="22848"/>
    <cellStyle name="40% - Accent4 73 2 2" xfId="44560"/>
    <cellStyle name="40% - Accent4 73 3" xfId="28979"/>
    <cellStyle name="40% - Accent4 73 3 2" xfId="44561"/>
    <cellStyle name="40% - Accent4 73 4" xfId="44562"/>
    <cellStyle name="40% - Accent4 74" xfId="8095"/>
    <cellStyle name="40% - Accent4 74 2" xfId="22849"/>
    <cellStyle name="40% - Accent4 74 2 2" xfId="44563"/>
    <cellStyle name="40% - Accent4 74 3" xfId="28980"/>
    <cellStyle name="40% - Accent4 74 3 2" xfId="44564"/>
    <cellStyle name="40% - Accent4 74 4" xfId="44565"/>
    <cellStyle name="40% - Accent4 75" xfId="8096"/>
    <cellStyle name="40% - Accent4 75 2" xfId="22850"/>
    <cellStyle name="40% - Accent4 75 2 2" xfId="44566"/>
    <cellStyle name="40% - Accent4 75 3" xfId="28981"/>
    <cellStyle name="40% - Accent4 75 3 2" xfId="44567"/>
    <cellStyle name="40% - Accent4 75 4" xfId="44568"/>
    <cellStyle name="40% - Accent4 76" xfId="8097"/>
    <cellStyle name="40% - Accent4 76 2" xfId="22851"/>
    <cellStyle name="40% - Accent4 76 2 2" xfId="44569"/>
    <cellStyle name="40% - Accent4 76 3" xfId="28982"/>
    <cellStyle name="40% - Accent4 76 3 2" xfId="44570"/>
    <cellStyle name="40% - Accent4 76 4" xfId="44571"/>
    <cellStyle name="40% - Accent4 77" xfId="8098"/>
    <cellStyle name="40% - Accent4 77 2" xfId="22852"/>
    <cellStyle name="40% - Accent4 77 2 2" xfId="44572"/>
    <cellStyle name="40% - Accent4 77 3" xfId="28983"/>
    <cellStyle name="40% - Accent4 77 3 2" xfId="44573"/>
    <cellStyle name="40% - Accent4 77 4" xfId="44574"/>
    <cellStyle name="40% - Accent4 78" xfId="8099"/>
    <cellStyle name="40% - Accent4 78 2" xfId="22853"/>
    <cellStyle name="40% - Accent4 78 2 2" xfId="44575"/>
    <cellStyle name="40% - Accent4 78 3" xfId="28984"/>
    <cellStyle name="40% - Accent4 78 3 2" xfId="44576"/>
    <cellStyle name="40% - Accent4 78 4" xfId="44577"/>
    <cellStyle name="40% - Accent4 79" xfId="8100"/>
    <cellStyle name="40% - Accent4 79 2" xfId="22854"/>
    <cellStyle name="40% - Accent4 79 2 2" xfId="44578"/>
    <cellStyle name="40% - Accent4 79 3" xfId="28985"/>
    <cellStyle name="40% - Accent4 79 3 2" xfId="44579"/>
    <cellStyle name="40% - Accent4 79 4" xfId="44580"/>
    <cellStyle name="40% - Accent4 8" xfId="1799"/>
    <cellStyle name="40% - Accent4 8 2" xfId="1800"/>
    <cellStyle name="40% - Accent4 8 2 2" xfId="1801"/>
    <cellStyle name="40% - Accent4 8 2 2 2" xfId="4529"/>
    <cellStyle name="40% - Accent4 8 2 2 2 2" xfId="19333"/>
    <cellStyle name="40% - Accent4 8 2 2 2 2 2" xfId="44581"/>
    <cellStyle name="40% - Accent4 8 2 2 2 3" xfId="44582"/>
    <cellStyle name="40% - Accent4 8 2 2 3" xfId="16982"/>
    <cellStyle name="40% - Accent4 8 2 2 3 2" xfId="44583"/>
    <cellStyle name="40% - Accent4 8 2 2 4" xfId="25522"/>
    <cellStyle name="40% - Accent4 8 2 2 4 2" xfId="44584"/>
    <cellStyle name="40% - Accent4 8 2 2 5" xfId="44585"/>
    <cellStyle name="40% - Accent4 8 2 3" xfId="4528"/>
    <cellStyle name="40% - Accent4 8 2 3 2" xfId="19332"/>
    <cellStyle name="40% - Accent4 8 2 3 2 2" xfId="44586"/>
    <cellStyle name="40% - Accent4 8 2 3 3" xfId="44587"/>
    <cellStyle name="40% - Accent4 8 2 4" xfId="16981"/>
    <cellStyle name="40% - Accent4 8 2 4 2" xfId="44588"/>
    <cellStyle name="40% - Accent4 8 2 5" xfId="25521"/>
    <cellStyle name="40% - Accent4 8 2 5 2" xfId="44589"/>
    <cellStyle name="40% - Accent4 8 2 6" xfId="44590"/>
    <cellStyle name="40% - Accent4 8 3" xfId="1802"/>
    <cellStyle name="40% - Accent4 8 3 2" xfId="4530"/>
    <cellStyle name="40% - Accent4 8 3 2 2" xfId="19334"/>
    <cellStyle name="40% - Accent4 8 3 2 2 2" xfId="44591"/>
    <cellStyle name="40% - Accent4 8 3 2 3" xfId="44592"/>
    <cellStyle name="40% - Accent4 8 3 3" xfId="16983"/>
    <cellStyle name="40% - Accent4 8 3 3 2" xfId="44593"/>
    <cellStyle name="40% - Accent4 8 3 4" xfId="25523"/>
    <cellStyle name="40% - Accent4 8 3 4 2" xfId="44594"/>
    <cellStyle name="40% - Accent4 8 3 5" xfId="44595"/>
    <cellStyle name="40% - Accent4 8 4" xfId="8101"/>
    <cellStyle name="40% - Accent4 8 4 2" xfId="22855"/>
    <cellStyle name="40% - Accent4 8 4 2 2" xfId="44596"/>
    <cellStyle name="40% - Accent4 8 4 3" xfId="28986"/>
    <cellStyle name="40% - Accent4 8 4 3 2" xfId="44597"/>
    <cellStyle name="40% - Accent4 8 4 4" xfId="44598"/>
    <cellStyle name="40% - Accent4 8 5" xfId="4527"/>
    <cellStyle name="40% - Accent4 8 5 2" xfId="19331"/>
    <cellStyle name="40% - Accent4 8 5 2 2" xfId="44599"/>
    <cellStyle name="40% - Accent4 8 5 3" xfId="44600"/>
    <cellStyle name="40% - Accent4 8 6" xfId="16980"/>
    <cellStyle name="40% - Accent4 8 6 2" xfId="44601"/>
    <cellStyle name="40% - Accent4 8 7" xfId="25520"/>
    <cellStyle name="40% - Accent4 8 7 2" xfId="44602"/>
    <cellStyle name="40% - Accent4 8 8" xfId="44603"/>
    <cellStyle name="40% - Accent4 80" xfId="8102"/>
    <cellStyle name="40% - Accent4 80 2" xfId="22856"/>
    <cellStyle name="40% - Accent4 80 2 2" xfId="44604"/>
    <cellStyle name="40% - Accent4 80 3" xfId="28987"/>
    <cellStyle name="40% - Accent4 80 3 2" xfId="44605"/>
    <cellStyle name="40% - Accent4 80 4" xfId="44606"/>
    <cellStyle name="40% - Accent4 81" xfId="8103"/>
    <cellStyle name="40% - Accent4 81 2" xfId="22857"/>
    <cellStyle name="40% - Accent4 81 2 2" xfId="44607"/>
    <cellStyle name="40% - Accent4 81 3" xfId="28988"/>
    <cellStyle name="40% - Accent4 81 3 2" xfId="44608"/>
    <cellStyle name="40% - Accent4 81 4" xfId="44609"/>
    <cellStyle name="40% - Accent4 82" xfId="8104"/>
    <cellStyle name="40% - Accent4 82 2" xfId="22858"/>
    <cellStyle name="40% - Accent4 82 2 2" xfId="44610"/>
    <cellStyle name="40% - Accent4 82 3" xfId="28989"/>
    <cellStyle name="40% - Accent4 82 3 2" xfId="44611"/>
    <cellStyle name="40% - Accent4 82 4" xfId="44612"/>
    <cellStyle name="40% - Accent4 83" xfId="8105"/>
    <cellStyle name="40% - Accent4 83 2" xfId="22859"/>
    <cellStyle name="40% - Accent4 83 2 2" xfId="44613"/>
    <cellStyle name="40% - Accent4 83 3" xfId="28990"/>
    <cellStyle name="40% - Accent4 83 3 2" xfId="44614"/>
    <cellStyle name="40% - Accent4 83 4" xfId="44615"/>
    <cellStyle name="40% - Accent4 84" xfId="8106"/>
    <cellStyle name="40% - Accent4 84 2" xfId="22860"/>
    <cellStyle name="40% - Accent4 84 2 2" xfId="44616"/>
    <cellStyle name="40% - Accent4 84 3" xfId="28991"/>
    <cellStyle name="40% - Accent4 84 3 2" xfId="44617"/>
    <cellStyle name="40% - Accent4 84 4" xfId="44618"/>
    <cellStyle name="40% - Accent4 85" xfId="8107"/>
    <cellStyle name="40% - Accent4 85 2" xfId="22861"/>
    <cellStyle name="40% - Accent4 85 2 2" xfId="44619"/>
    <cellStyle name="40% - Accent4 85 3" xfId="28992"/>
    <cellStyle name="40% - Accent4 85 3 2" xfId="44620"/>
    <cellStyle name="40% - Accent4 85 4" xfId="44621"/>
    <cellStyle name="40% - Accent4 86" xfId="8108"/>
    <cellStyle name="40% - Accent4 86 2" xfId="22862"/>
    <cellStyle name="40% - Accent4 86 2 2" xfId="44622"/>
    <cellStyle name="40% - Accent4 86 3" xfId="28993"/>
    <cellStyle name="40% - Accent4 86 3 2" xfId="44623"/>
    <cellStyle name="40% - Accent4 86 4" xfId="44624"/>
    <cellStyle name="40% - Accent4 87" xfId="8109"/>
    <cellStyle name="40% - Accent4 87 2" xfId="22863"/>
    <cellStyle name="40% - Accent4 87 2 2" xfId="44625"/>
    <cellStyle name="40% - Accent4 87 3" xfId="28994"/>
    <cellStyle name="40% - Accent4 87 3 2" xfId="44626"/>
    <cellStyle name="40% - Accent4 87 4" xfId="44627"/>
    <cellStyle name="40% - Accent4 88" xfId="8110"/>
    <cellStyle name="40% - Accent4 88 2" xfId="22864"/>
    <cellStyle name="40% - Accent4 88 2 2" xfId="44628"/>
    <cellStyle name="40% - Accent4 88 3" xfId="28995"/>
    <cellStyle name="40% - Accent4 88 3 2" xfId="44629"/>
    <cellStyle name="40% - Accent4 88 4" xfId="44630"/>
    <cellStyle name="40% - Accent4 89" xfId="8111"/>
    <cellStyle name="40% - Accent4 89 2" xfId="22865"/>
    <cellStyle name="40% - Accent4 89 2 2" xfId="44631"/>
    <cellStyle name="40% - Accent4 89 3" xfId="28996"/>
    <cellStyle name="40% - Accent4 89 3 2" xfId="44632"/>
    <cellStyle name="40% - Accent4 89 4" xfId="44633"/>
    <cellStyle name="40% - Accent4 9" xfId="1803"/>
    <cellStyle name="40% - Accent4 9 2" xfId="1804"/>
    <cellStyle name="40% - Accent4 9 2 2" xfId="1805"/>
    <cellStyle name="40% - Accent4 9 2 2 2" xfId="4533"/>
    <cellStyle name="40% - Accent4 9 2 2 2 2" xfId="19337"/>
    <cellStyle name="40% - Accent4 9 2 2 2 2 2" xfId="44634"/>
    <cellStyle name="40% - Accent4 9 2 2 2 3" xfId="44635"/>
    <cellStyle name="40% - Accent4 9 2 2 3" xfId="16986"/>
    <cellStyle name="40% - Accent4 9 2 2 3 2" xfId="44636"/>
    <cellStyle name="40% - Accent4 9 2 2 4" xfId="25526"/>
    <cellStyle name="40% - Accent4 9 2 2 4 2" xfId="44637"/>
    <cellStyle name="40% - Accent4 9 2 2 5" xfId="44638"/>
    <cellStyle name="40% - Accent4 9 2 3" xfId="4532"/>
    <cellStyle name="40% - Accent4 9 2 3 2" xfId="19336"/>
    <cellStyle name="40% - Accent4 9 2 3 2 2" xfId="44639"/>
    <cellStyle name="40% - Accent4 9 2 3 3" xfId="44640"/>
    <cellStyle name="40% - Accent4 9 2 4" xfId="16985"/>
    <cellStyle name="40% - Accent4 9 2 4 2" xfId="44641"/>
    <cellStyle name="40% - Accent4 9 2 5" xfId="25525"/>
    <cellStyle name="40% - Accent4 9 2 5 2" xfId="44642"/>
    <cellStyle name="40% - Accent4 9 2 6" xfId="44643"/>
    <cellStyle name="40% - Accent4 9 3" xfId="1806"/>
    <cellStyle name="40% - Accent4 9 3 2" xfId="4534"/>
    <cellStyle name="40% - Accent4 9 3 2 2" xfId="19338"/>
    <cellStyle name="40% - Accent4 9 3 2 2 2" xfId="44644"/>
    <cellStyle name="40% - Accent4 9 3 2 3" xfId="44645"/>
    <cellStyle name="40% - Accent4 9 3 3" xfId="16987"/>
    <cellStyle name="40% - Accent4 9 3 3 2" xfId="44646"/>
    <cellStyle name="40% - Accent4 9 3 4" xfId="25527"/>
    <cellStyle name="40% - Accent4 9 3 4 2" xfId="44647"/>
    <cellStyle name="40% - Accent4 9 3 5" xfId="44648"/>
    <cellStyle name="40% - Accent4 9 4" xfId="8112"/>
    <cellStyle name="40% - Accent4 9 4 2" xfId="22866"/>
    <cellStyle name="40% - Accent4 9 4 2 2" xfId="44649"/>
    <cellStyle name="40% - Accent4 9 4 3" xfId="28997"/>
    <cellStyle name="40% - Accent4 9 4 3 2" xfId="44650"/>
    <cellStyle name="40% - Accent4 9 4 4" xfId="44651"/>
    <cellStyle name="40% - Accent4 9 5" xfId="4531"/>
    <cellStyle name="40% - Accent4 9 5 2" xfId="19335"/>
    <cellStyle name="40% - Accent4 9 5 2 2" xfId="44652"/>
    <cellStyle name="40% - Accent4 9 5 3" xfId="44653"/>
    <cellStyle name="40% - Accent4 9 6" xfId="16984"/>
    <cellStyle name="40% - Accent4 9 6 2" xfId="44654"/>
    <cellStyle name="40% - Accent4 9 7" xfId="25524"/>
    <cellStyle name="40% - Accent4 9 7 2" xfId="44655"/>
    <cellStyle name="40% - Accent4 9 8" xfId="44656"/>
    <cellStyle name="40% - Accent4 90" xfId="8113"/>
    <cellStyle name="40% - Accent4 90 2" xfId="22867"/>
    <cellStyle name="40% - Accent4 90 2 2" xfId="44657"/>
    <cellStyle name="40% - Accent4 90 3" xfId="28998"/>
    <cellStyle name="40% - Accent4 90 3 2" xfId="44658"/>
    <cellStyle name="40% - Accent4 90 4" xfId="44659"/>
    <cellStyle name="40% - Accent4 91" xfId="8114"/>
    <cellStyle name="40% - Accent4 91 2" xfId="22868"/>
    <cellStyle name="40% - Accent4 91 2 2" xfId="44660"/>
    <cellStyle name="40% - Accent4 91 3" xfId="28999"/>
    <cellStyle name="40% - Accent4 91 3 2" xfId="44661"/>
    <cellStyle name="40% - Accent4 91 4" xfId="44662"/>
    <cellStyle name="40% - Accent4 92" xfId="8115"/>
    <cellStyle name="40% - Accent4 92 2" xfId="22869"/>
    <cellStyle name="40% - Accent4 92 2 2" xfId="44663"/>
    <cellStyle name="40% - Accent4 92 3" xfId="29000"/>
    <cellStyle name="40% - Accent4 92 3 2" xfId="44664"/>
    <cellStyle name="40% - Accent4 92 4" xfId="44665"/>
    <cellStyle name="40% - Accent4 93" xfId="8116"/>
    <cellStyle name="40% - Accent4 93 2" xfId="22870"/>
    <cellStyle name="40% - Accent4 93 2 2" xfId="44666"/>
    <cellStyle name="40% - Accent4 93 3" xfId="29001"/>
    <cellStyle name="40% - Accent4 93 3 2" xfId="44667"/>
    <cellStyle name="40% - Accent4 93 4" xfId="44668"/>
    <cellStyle name="40% - Accent4 94" xfId="8117"/>
    <cellStyle name="40% - Accent4 94 2" xfId="22871"/>
    <cellStyle name="40% - Accent4 94 2 2" xfId="44669"/>
    <cellStyle name="40% - Accent4 94 3" xfId="29002"/>
    <cellStyle name="40% - Accent4 94 3 2" xfId="44670"/>
    <cellStyle name="40% - Accent4 94 4" xfId="44671"/>
    <cellStyle name="40% - Accent4 95" xfId="8118"/>
    <cellStyle name="40% - Accent4 95 2" xfId="22872"/>
    <cellStyle name="40% - Accent4 95 2 2" xfId="44672"/>
    <cellStyle name="40% - Accent4 95 3" xfId="29003"/>
    <cellStyle name="40% - Accent4 95 3 2" xfId="44673"/>
    <cellStyle name="40% - Accent4 95 4" xfId="44674"/>
    <cellStyle name="40% - Accent4 96" xfId="8119"/>
    <cellStyle name="40% - Accent4 96 2" xfId="22873"/>
    <cellStyle name="40% - Accent4 96 2 2" xfId="44675"/>
    <cellStyle name="40% - Accent4 96 3" xfId="29004"/>
    <cellStyle name="40% - Accent4 96 3 2" xfId="44676"/>
    <cellStyle name="40% - Accent4 96 4" xfId="44677"/>
    <cellStyle name="40% - Accent4 97" xfId="8120"/>
    <cellStyle name="40% - Accent4 97 2" xfId="22874"/>
    <cellStyle name="40% - Accent4 97 2 2" xfId="44678"/>
    <cellStyle name="40% - Accent4 97 3" xfId="29005"/>
    <cellStyle name="40% - Accent4 97 3 2" xfId="44679"/>
    <cellStyle name="40% - Accent4 97 4" xfId="44680"/>
    <cellStyle name="40% - Accent4 98" xfId="8121"/>
    <cellStyle name="40% - Accent4 98 2" xfId="22875"/>
    <cellStyle name="40% - Accent4 98 2 2" xfId="44681"/>
    <cellStyle name="40% - Accent4 98 3" xfId="29006"/>
    <cellStyle name="40% - Accent4 98 3 2" xfId="44682"/>
    <cellStyle name="40% - Accent4 98 4" xfId="44683"/>
    <cellStyle name="40% - Accent4 99" xfId="8122"/>
    <cellStyle name="40% - Accent4 99 2" xfId="22876"/>
    <cellStyle name="40% - Accent4 99 2 2" xfId="44684"/>
    <cellStyle name="40% - Accent4 99 3" xfId="29007"/>
    <cellStyle name="40% - Accent4 99 3 2" xfId="44685"/>
    <cellStyle name="40% - Accent4 99 4" xfId="44686"/>
    <cellStyle name="40% - Accent5 10" xfId="1807"/>
    <cellStyle name="40% - Accent5 10 2" xfId="1808"/>
    <cellStyle name="40% - Accent5 10 2 2" xfId="1809"/>
    <cellStyle name="40% - Accent5 10 2 2 2" xfId="4537"/>
    <cellStyle name="40% - Accent5 10 2 2 2 2" xfId="19341"/>
    <cellStyle name="40% - Accent5 10 2 2 2 2 2" xfId="44687"/>
    <cellStyle name="40% - Accent5 10 2 2 2 3" xfId="44688"/>
    <cellStyle name="40% - Accent5 10 2 2 3" xfId="16990"/>
    <cellStyle name="40% - Accent5 10 2 2 3 2" xfId="44689"/>
    <cellStyle name="40% - Accent5 10 2 2 4" xfId="25530"/>
    <cellStyle name="40% - Accent5 10 2 2 4 2" xfId="44690"/>
    <cellStyle name="40% - Accent5 10 2 2 5" xfId="44691"/>
    <cellStyle name="40% - Accent5 10 2 3" xfId="4536"/>
    <cellStyle name="40% - Accent5 10 2 3 2" xfId="19340"/>
    <cellStyle name="40% - Accent5 10 2 3 2 2" xfId="44692"/>
    <cellStyle name="40% - Accent5 10 2 3 3" xfId="44693"/>
    <cellStyle name="40% - Accent5 10 2 4" xfId="16989"/>
    <cellStyle name="40% - Accent5 10 2 4 2" xfId="44694"/>
    <cellStyle name="40% - Accent5 10 2 5" xfId="25529"/>
    <cellStyle name="40% - Accent5 10 2 5 2" xfId="44695"/>
    <cellStyle name="40% - Accent5 10 2 6" xfId="44696"/>
    <cellStyle name="40% - Accent5 10 3" xfId="1810"/>
    <cellStyle name="40% - Accent5 10 3 2" xfId="4538"/>
    <cellStyle name="40% - Accent5 10 3 2 2" xfId="19342"/>
    <cellStyle name="40% - Accent5 10 3 2 2 2" xfId="44697"/>
    <cellStyle name="40% - Accent5 10 3 2 3" xfId="44698"/>
    <cellStyle name="40% - Accent5 10 3 3" xfId="16991"/>
    <cellStyle name="40% - Accent5 10 3 3 2" xfId="44699"/>
    <cellStyle name="40% - Accent5 10 3 4" xfId="25531"/>
    <cellStyle name="40% - Accent5 10 3 4 2" xfId="44700"/>
    <cellStyle name="40% - Accent5 10 3 5" xfId="44701"/>
    <cellStyle name="40% - Accent5 10 4" xfId="8123"/>
    <cellStyle name="40% - Accent5 10 4 2" xfId="22877"/>
    <cellStyle name="40% - Accent5 10 4 2 2" xfId="44702"/>
    <cellStyle name="40% - Accent5 10 4 3" xfId="29008"/>
    <cellStyle name="40% - Accent5 10 4 3 2" xfId="44703"/>
    <cellStyle name="40% - Accent5 10 4 4" xfId="44704"/>
    <cellStyle name="40% - Accent5 10 5" xfId="4535"/>
    <cellStyle name="40% - Accent5 10 5 2" xfId="19339"/>
    <cellStyle name="40% - Accent5 10 5 2 2" xfId="44705"/>
    <cellStyle name="40% - Accent5 10 5 3" xfId="44706"/>
    <cellStyle name="40% - Accent5 10 6" xfId="16988"/>
    <cellStyle name="40% - Accent5 10 6 2" xfId="44707"/>
    <cellStyle name="40% - Accent5 10 7" xfId="25528"/>
    <cellStyle name="40% - Accent5 10 7 2" xfId="44708"/>
    <cellStyle name="40% - Accent5 10 8" xfId="44709"/>
    <cellStyle name="40% - Accent5 100" xfId="8124"/>
    <cellStyle name="40% - Accent5 100 2" xfId="22878"/>
    <cellStyle name="40% - Accent5 100 2 2" xfId="44710"/>
    <cellStyle name="40% - Accent5 100 3" xfId="29009"/>
    <cellStyle name="40% - Accent5 100 3 2" xfId="44711"/>
    <cellStyle name="40% - Accent5 100 4" xfId="44712"/>
    <cellStyle name="40% - Accent5 101" xfId="8125"/>
    <cellStyle name="40% - Accent5 101 2" xfId="22879"/>
    <cellStyle name="40% - Accent5 101 2 2" xfId="44713"/>
    <cellStyle name="40% - Accent5 101 3" xfId="29010"/>
    <cellStyle name="40% - Accent5 101 3 2" xfId="44714"/>
    <cellStyle name="40% - Accent5 101 4" xfId="44715"/>
    <cellStyle name="40% - Accent5 102" xfId="8126"/>
    <cellStyle name="40% - Accent5 102 2" xfId="22880"/>
    <cellStyle name="40% - Accent5 102 2 2" xfId="44716"/>
    <cellStyle name="40% - Accent5 102 3" xfId="29011"/>
    <cellStyle name="40% - Accent5 102 3 2" xfId="44717"/>
    <cellStyle name="40% - Accent5 102 4" xfId="44718"/>
    <cellStyle name="40% - Accent5 103" xfId="8127"/>
    <cellStyle name="40% - Accent5 103 2" xfId="22881"/>
    <cellStyle name="40% - Accent5 103 2 2" xfId="44719"/>
    <cellStyle name="40% - Accent5 103 3" xfId="29012"/>
    <cellStyle name="40% - Accent5 103 3 2" xfId="44720"/>
    <cellStyle name="40% - Accent5 103 4" xfId="44721"/>
    <cellStyle name="40% - Accent5 104" xfId="8128"/>
    <cellStyle name="40% - Accent5 104 2" xfId="22882"/>
    <cellStyle name="40% - Accent5 104 2 2" xfId="44722"/>
    <cellStyle name="40% - Accent5 104 3" xfId="29013"/>
    <cellStyle name="40% - Accent5 104 3 2" xfId="44723"/>
    <cellStyle name="40% - Accent5 104 4" xfId="44724"/>
    <cellStyle name="40% - Accent5 105" xfId="8129"/>
    <cellStyle name="40% - Accent5 105 2" xfId="22883"/>
    <cellStyle name="40% - Accent5 105 2 2" xfId="44725"/>
    <cellStyle name="40% - Accent5 105 3" xfId="29014"/>
    <cellStyle name="40% - Accent5 105 3 2" xfId="44726"/>
    <cellStyle name="40% - Accent5 105 4" xfId="44727"/>
    <cellStyle name="40% - Accent5 106" xfId="8130"/>
    <cellStyle name="40% - Accent5 106 2" xfId="22884"/>
    <cellStyle name="40% - Accent5 106 2 2" xfId="44728"/>
    <cellStyle name="40% - Accent5 106 3" xfId="29015"/>
    <cellStyle name="40% - Accent5 106 3 2" xfId="44729"/>
    <cellStyle name="40% - Accent5 106 4" xfId="44730"/>
    <cellStyle name="40% - Accent5 107" xfId="8131"/>
    <cellStyle name="40% - Accent5 107 2" xfId="22885"/>
    <cellStyle name="40% - Accent5 107 2 2" xfId="44731"/>
    <cellStyle name="40% - Accent5 107 3" xfId="29016"/>
    <cellStyle name="40% - Accent5 107 3 2" xfId="44732"/>
    <cellStyle name="40% - Accent5 107 4" xfId="44733"/>
    <cellStyle name="40% - Accent5 108" xfId="8132"/>
    <cellStyle name="40% - Accent5 108 2" xfId="22886"/>
    <cellStyle name="40% - Accent5 108 2 2" xfId="44734"/>
    <cellStyle name="40% - Accent5 108 3" xfId="29017"/>
    <cellStyle name="40% - Accent5 108 3 2" xfId="44735"/>
    <cellStyle name="40% - Accent5 108 4" xfId="44736"/>
    <cellStyle name="40% - Accent5 109" xfId="8133"/>
    <cellStyle name="40% - Accent5 109 2" xfId="22887"/>
    <cellStyle name="40% - Accent5 109 2 2" xfId="44737"/>
    <cellStyle name="40% - Accent5 109 3" xfId="29018"/>
    <cellStyle name="40% - Accent5 109 3 2" xfId="44738"/>
    <cellStyle name="40% - Accent5 109 4" xfId="44739"/>
    <cellStyle name="40% - Accent5 11" xfId="1811"/>
    <cellStyle name="40% - Accent5 11 2" xfId="1812"/>
    <cellStyle name="40% - Accent5 11 2 2" xfId="1813"/>
    <cellStyle name="40% - Accent5 11 2 2 2" xfId="4541"/>
    <cellStyle name="40% - Accent5 11 2 2 2 2" xfId="19345"/>
    <cellStyle name="40% - Accent5 11 2 2 2 2 2" xfId="44740"/>
    <cellStyle name="40% - Accent5 11 2 2 2 3" xfId="44741"/>
    <cellStyle name="40% - Accent5 11 2 2 3" xfId="16994"/>
    <cellStyle name="40% - Accent5 11 2 2 3 2" xfId="44742"/>
    <cellStyle name="40% - Accent5 11 2 2 4" xfId="25534"/>
    <cellStyle name="40% - Accent5 11 2 2 4 2" xfId="44743"/>
    <cellStyle name="40% - Accent5 11 2 2 5" xfId="44744"/>
    <cellStyle name="40% - Accent5 11 2 3" xfId="4540"/>
    <cellStyle name="40% - Accent5 11 2 3 2" xfId="19344"/>
    <cellStyle name="40% - Accent5 11 2 3 2 2" xfId="44745"/>
    <cellStyle name="40% - Accent5 11 2 3 3" xfId="44746"/>
    <cellStyle name="40% - Accent5 11 2 4" xfId="16993"/>
    <cellStyle name="40% - Accent5 11 2 4 2" xfId="44747"/>
    <cellStyle name="40% - Accent5 11 2 5" xfId="25533"/>
    <cellStyle name="40% - Accent5 11 2 5 2" xfId="44748"/>
    <cellStyle name="40% - Accent5 11 2 6" xfId="44749"/>
    <cellStyle name="40% - Accent5 11 3" xfId="1814"/>
    <cellStyle name="40% - Accent5 11 3 2" xfId="4542"/>
    <cellStyle name="40% - Accent5 11 3 2 2" xfId="19346"/>
    <cellStyle name="40% - Accent5 11 3 2 2 2" xfId="44750"/>
    <cellStyle name="40% - Accent5 11 3 2 3" xfId="44751"/>
    <cellStyle name="40% - Accent5 11 3 3" xfId="16995"/>
    <cellStyle name="40% - Accent5 11 3 3 2" xfId="44752"/>
    <cellStyle name="40% - Accent5 11 3 4" xfId="25535"/>
    <cellStyle name="40% - Accent5 11 3 4 2" xfId="44753"/>
    <cellStyle name="40% - Accent5 11 3 5" xfId="44754"/>
    <cellStyle name="40% - Accent5 11 4" xfId="8134"/>
    <cellStyle name="40% - Accent5 11 4 2" xfId="22888"/>
    <cellStyle name="40% - Accent5 11 4 2 2" xfId="44755"/>
    <cellStyle name="40% - Accent5 11 4 3" xfId="29019"/>
    <cellStyle name="40% - Accent5 11 4 3 2" xfId="44756"/>
    <cellStyle name="40% - Accent5 11 4 4" xfId="44757"/>
    <cellStyle name="40% - Accent5 11 5" xfId="4539"/>
    <cellStyle name="40% - Accent5 11 5 2" xfId="19343"/>
    <cellStyle name="40% - Accent5 11 5 2 2" xfId="44758"/>
    <cellStyle name="40% - Accent5 11 5 3" xfId="44759"/>
    <cellStyle name="40% - Accent5 11 6" xfId="16992"/>
    <cellStyle name="40% - Accent5 11 6 2" xfId="44760"/>
    <cellStyle name="40% - Accent5 11 7" xfId="25532"/>
    <cellStyle name="40% - Accent5 11 7 2" xfId="44761"/>
    <cellStyle name="40% - Accent5 11 8" xfId="44762"/>
    <cellStyle name="40% - Accent5 110" xfId="8135"/>
    <cellStyle name="40% - Accent5 110 2" xfId="22889"/>
    <cellStyle name="40% - Accent5 110 2 2" xfId="44763"/>
    <cellStyle name="40% - Accent5 110 3" xfId="29020"/>
    <cellStyle name="40% - Accent5 110 3 2" xfId="44764"/>
    <cellStyle name="40% - Accent5 110 4" xfId="44765"/>
    <cellStyle name="40% - Accent5 111" xfId="8136"/>
    <cellStyle name="40% - Accent5 111 2" xfId="22890"/>
    <cellStyle name="40% - Accent5 111 2 2" xfId="44766"/>
    <cellStyle name="40% - Accent5 111 3" xfId="29021"/>
    <cellStyle name="40% - Accent5 111 3 2" xfId="44767"/>
    <cellStyle name="40% - Accent5 111 4" xfId="44768"/>
    <cellStyle name="40% - Accent5 112" xfId="8137"/>
    <cellStyle name="40% - Accent5 112 2" xfId="22891"/>
    <cellStyle name="40% - Accent5 112 2 2" xfId="44769"/>
    <cellStyle name="40% - Accent5 112 3" xfId="29022"/>
    <cellStyle name="40% - Accent5 112 3 2" xfId="44770"/>
    <cellStyle name="40% - Accent5 112 4" xfId="44771"/>
    <cellStyle name="40% - Accent5 113" xfId="8138"/>
    <cellStyle name="40% - Accent5 113 2" xfId="22892"/>
    <cellStyle name="40% - Accent5 113 2 2" xfId="44772"/>
    <cellStyle name="40% - Accent5 113 3" xfId="29023"/>
    <cellStyle name="40% - Accent5 113 3 2" xfId="44773"/>
    <cellStyle name="40% - Accent5 113 4" xfId="44774"/>
    <cellStyle name="40% - Accent5 114" xfId="8139"/>
    <cellStyle name="40% - Accent5 114 2" xfId="22893"/>
    <cellStyle name="40% - Accent5 114 2 2" xfId="44775"/>
    <cellStyle name="40% - Accent5 114 3" xfId="29024"/>
    <cellStyle name="40% - Accent5 114 3 2" xfId="44776"/>
    <cellStyle name="40% - Accent5 114 4" xfId="44777"/>
    <cellStyle name="40% - Accent5 115" xfId="8140"/>
    <cellStyle name="40% - Accent5 115 2" xfId="22894"/>
    <cellStyle name="40% - Accent5 115 2 2" xfId="44778"/>
    <cellStyle name="40% - Accent5 115 3" xfId="29025"/>
    <cellStyle name="40% - Accent5 115 3 2" xfId="44779"/>
    <cellStyle name="40% - Accent5 115 4" xfId="44780"/>
    <cellStyle name="40% - Accent5 116" xfId="8141"/>
    <cellStyle name="40% - Accent5 116 2" xfId="22895"/>
    <cellStyle name="40% - Accent5 116 2 2" xfId="44781"/>
    <cellStyle name="40% - Accent5 116 3" xfId="29026"/>
    <cellStyle name="40% - Accent5 116 3 2" xfId="44782"/>
    <cellStyle name="40% - Accent5 116 4" xfId="44783"/>
    <cellStyle name="40% - Accent5 117" xfId="8142"/>
    <cellStyle name="40% - Accent5 117 2" xfId="22896"/>
    <cellStyle name="40% - Accent5 117 2 2" xfId="44784"/>
    <cellStyle name="40% - Accent5 117 3" xfId="29027"/>
    <cellStyle name="40% - Accent5 117 3 2" xfId="44785"/>
    <cellStyle name="40% - Accent5 117 4" xfId="44786"/>
    <cellStyle name="40% - Accent5 118" xfId="8143"/>
    <cellStyle name="40% - Accent5 118 2" xfId="22897"/>
    <cellStyle name="40% - Accent5 118 2 2" xfId="44787"/>
    <cellStyle name="40% - Accent5 118 3" xfId="29028"/>
    <cellStyle name="40% - Accent5 118 3 2" xfId="44788"/>
    <cellStyle name="40% - Accent5 118 4" xfId="44789"/>
    <cellStyle name="40% - Accent5 119" xfId="8144"/>
    <cellStyle name="40% - Accent5 119 2" xfId="22898"/>
    <cellStyle name="40% - Accent5 119 2 2" xfId="44790"/>
    <cellStyle name="40% - Accent5 119 3" xfId="29029"/>
    <cellStyle name="40% - Accent5 119 3 2" xfId="44791"/>
    <cellStyle name="40% - Accent5 119 4" xfId="44792"/>
    <cellStyle name="40% - Accent5 12" xfId="1815"/>
    <cellStyle name="40% - Accent5 12 2" xfId="1816"/>
    <cellStyle name="40% - Accent5 12 2 2" xfId="1817"/>
    <cellStyle name="40% - Accent5 12 2 2 2" xfId="4545"/>
    <cellStyle name="40% - Accent5 12 2 2 2 2" xfId="19349"/>
    <cellStyle name="40% - Accent5 12 2 2 2 2 2" xfId="44793"/>
    <cellStyle name="40% - Accent5 12 2 2 2 3" xfId="44794"/>
    <cellStyle name="40% - Accent5 12 2 2 3" xfId="16998"/>
    <cellStyle name="40% - Accent5 12 2 2 3 2" xfId="44795"/>
    <cellStyle name="40% - Accent5 12 2 2 4" xfId="25538"/>
    <cellStyle name="40% - Accent5 12 2 2 4 2" xfId="44796"/>
    <cellStyle name="40% - Accent5 12 2 2 5" xfId="44797"/>
    <cellStyle name="40% - Accent5 12 2 3" xfId="4544"/>
    <cellStyle name="40% - Accent5 12 2 3 2" xfId="19348"/>
    <cellStyle name="40% - Accent5 12 2 3 2 2" xfId="44798"/>
    <cellStyle name="40% - Accent5 12 2 3 3" xfId="44799"/>
    <cellStyle name="40% - Accent5 12 2 4" xfId="16997"/>
    <cellStyle name="40% - Accent5 12 2 4 2" xfId="44800"/>
    <cellStyle name="40% - Accent5 12 2 5" xfId="25537"/>
    <cellStyle name="40% - Accent5 12 2 5 2" xfId="44801"/>
    <cellStyle name="40% - Accent5 12 2 6" xfId="44802"/>
    <cellStyle name="40% - Accent5 12 3" xfId="1818"/>
    <cellStyle name="40% - Accent5 12 3 2" xfId="4546"/>
    <cellStyle name="40% - Accent5 12 3 2 2" xfId="19350"/>
    <cellStyle name="40% - Accent5 12 3 2 2 2" xfId="44803"/>
    <cellStyle name="40% - Accent5 12 3 2 3" xfId="44804"/>
    <cellStyle name="40% - Accent5 12 3 3" xfId="16999"/>
    <cellStyle name="40% - Accent5 12 3 3 2" xfId="44805"/>
    <cellStyle name="40% - Accent5 12 3 4" xfId="25539"/>
    <cellStyle name="40% - Accent5 12 3 4 2" xfId="44806"/>
    <cellStyle name="40% - Accent5 12 3 5" xfId="44807"/>
    <cellStyle name="40% - Accent5 12 4" xfId="8145"/>
    <cellStyle name="40% - Accent5 12 4 2" xfId="22899"/>
    <cellStyle name="40% - Accent5 12 4 2 2" xfId="44808"/>
    <cellStyle name="40% - Accent5 12 4 3" xfId="29030"/>
    <cellStyle name="40% - Accent5 12 4 3 2" xfId="44809"/>
    <cellStyle name="40% - Accent5 12 4 4" xfId="44810"/>
    <cellStyle name="40% - Accent5 12 5" xfId="4543"/>
    <cellStyle name="40% - Accent5 12 5 2" xfId="19347"/>
    <cellStyle name="40% - Accent5 12 5 2 2" xfId="44811"/>
    <cellStyle name="40% - Accent5 12 5 3" xfId="44812"/>
    <cellStyle name="40% - Accent5 12 6" xfId="16996"/>
    <cellStyle name="40% - Accent5 12 6 2" xfId="44813"/>
    <cellStyle name="40% - Accent5 12 7" xfId="25536"/>
    <cellStyle name="40% - Accent5 12 7 2" xfId="44814"/>
    <cellStyle name="40% - Accent5 12 8" xfId="44815"/>
    <cellStyle name="40% - Accent5 120" xfId="8146"/>
    <cellStyle name="40% - Accent5 120 2" xfId="22900"/>
    <cellStyle name="40% - Accent5 120 2 2" xfId="44816"/>
    <cellStyle name="40% - Accent5 120 3" xfId="29031"/>
    <cellStyle name="40% - Accent5 120 3 2" xfId="44817"/>
    <cellStyle name="40% - Accent5 120 4" xfId="44818"/>
    <cellStyle name="40% - Accent5 121" xfId="8147"/>
    <cellStyle name="40% - Accent5 121 2" xfId="22901"/>
    <cellStyle name="40% - Accent5 121 2 2" xfId="44819"/>
    <cellStyle name="40% - Accent5 121 3" xfId="29032"/>
    <cellStyle name="40% - Accent5 121 3 2" xfId="44820"/>
    <cellStyle name="40% - Accent5 121 4" xfId="44821"/>
    <cellStyle name="40% - Accent5 122" xfId="8148"/>
    <cellStyle name="40% - Accent5 122 2" xfId="22902"/>
    <cellStyle name="40% - Accent5 122 2 2" xfId="44822"/>
    <cellStyle name="40% - Accent5 122 3" xfId="29033"/>
    <cellStyle name="40% - Accent5 122 3 2" xfId="44823"/>
    <cellStyle name="40% - Accent5 122 4" xfId="44824"/>
    <cellStyle name="40% - Accent5 123" xfId="8149"/>
    <cellStyle name="40% - Accent5 123 2" xfId="22903"/>
    <cellStyle name="40% - Accent5 123 2 2" xfId="44825"/>
    <cellStyle name="40% - Accent5 123 3" xfId="29034"/>
    <cellStyle name="40% - Accent5 123 3 2" xfId="44826"/>
    <cellStyle name="40% - Accent5 123 4" xfId="44827"/>
    <cellStyle name="40% - Accent5 124" xfId="8150"/>
    <cellStyle name="40% - Accent5 124 2" xfId="22904"/>
    <cellStyle name="40% - Accent5 124 2 2" xfId="44828"/>
    <cellStyle name="40% - Accent5 124 3" xfId="29035"/>
    <cellStyle name="40% - Accent5 124 3 2" xfId="44829"/>
    <cellStyle name="40% - Accent5 124 4" xfId="44830"/>
    <cellStyle name="40% - Accent5 125" xfId="8151"/>
    <cellStyle name="40% - Accent5 125 2" xfId="22905"/>
    <cellStyle name="40% - Accent5 125 2 2" xfId="44831"/>
    <cellStyle name="40% - Accent5 125 3" xfId="29036"/>
    <cellStyle name="40% - Accent5 125 3 2" xfId="44832"/>
    <cellStyle name="40% - Accent5 125 4" xfId="44833"/>
    <cellStyle name="40% - Accent5 126" xfId="8152"/>
    <cellStyle name="40% - Accent5 126 2" xfId="22906"/>
    <cellStyle name="40% - Accent5 126 2 2" xfId="44834"/>
    <cellStyle name="40% - Accent5 126 3" xfId="29037"/>
    <cellStyle name="40% - Accent5 126 3 2" xfId="44835"/>
    <cellStyle name="40% - Accent5 126 4" xfId="44836"/>
    <cellStyle name="40% - Accent5 127" xfId="8153"/>
    <cellStyle name="40% - Accent5 127 2" xfId="22907"/>
    <cellStyle name="40% - Accent5 127 2 2" xfId="44837"/>
    <cellStyle name="40% - Accent5 127 3" xfId="29038"/>
    <cellStyle name="40% - Accent5 127 3 2" xfId="44838"/>
    <cellStyle name="40% - Accent5 127 4" xfId="44839"/>
    <cellStyle name="40% - Accent5 128" xfId="8154"/>
    <cellStyle name="40% - Accent5 128 2" xfId="22908"/>
    <cellStyle name="40% - Accent5 128 2 2" xfId="44840"/>
    <cellStyle name="40% - Accent5 128 3" xfId="29039"/>
    <cellStyle name="40% - Accent5 128 3 2" xfId="44841"/>
    <cellStyle name="40% - Accent5 128 4" xfId="44842"/>
    <cellStyle name="40% - Accent5 129" xfId="8155"/>
    <cellStyle name="40% - Accent5 129 2" xfId="22909"/>
    <cellStyle name="40% - Accent5 129 2 2" xfId="44843"/>
    <cellStyle name="40% - Accent5 129 3" xfId="29040"/>
    <cellStyle name="40% - Accent5 129 3 2" xfId="44844"/>
    <cellStyle name="40% - Accent5 129 4" xfId="44845"/>
    <cellStyle name="40% - Accent5 13" xfId="1819"/>
    <cellStyle name="40% - Accent5 13 2" xfId="1820"/>
    <cellStyle name="40% - Accent5 13 2 2" xfId="1821"/>
    <cellStyle name="40% - Accent5 13 2 2 2" xfId="4549"/>
    <cellStyle name="40% - Accent5 13 2 2 2 2" xfId="19353"/>
    <cellStyle name="40% - Accent5 13 2 2 2 2 2" xfId="44846"/>
    <cellStyle name="40% - Accent5 13 2 2 2 3" xfId="44847"/>
    <cellStyle name="40% - Accent5 13 2 2 3" xfId="17002"/>
    <cellStyle name="40% - Accent5 13 2 2 3 2" xfId="44848"/>
    <cellStyle name="40% - Accent5 13 2 2 4" xfId="25542"/>
    <cellStyle name="40% - Accent5 13 2 2 4 2" xfId="44849"/>
    <cellStyle name="40% - Accent5 13 2 2 5" xfId="44850"/>
    <cellStyle name="40% - Accent5 13 2 3" xfId="4548"/>
    <cellStyle name="40% - Accent5 13 2 3 2" xfId="19352"/>
    <cellStyle name="40% - Accent5 13 2 3 2 2" xfId="44851"/>
    <cellStyle name="40% - Accent5 13 2 3 3" xfId="44852"/>
    <cellStyle name="40% - Accent5 13 2 4" xfId="17001"/>
    <cellStyle name="40% - Accent5 13 2 4 2" xfId="44853"/>
    <cellStyle name="40% - Accent5 13 2 5" xfId="25541"/>
    <cellStyle name="40% - Accent5 13 2 5 2" xfId="44854"/>
    <cellStyle name="40% - Accent5 13 2 6" xfId="44855"/>
    <cellStyle name="40% - Accent5 13 3" xfId="1822"/>
    <cellStyle name="40% - Accent5 13 3 2" xfId="4550"/>
    <cellStyle name="40% - Accent5 13 3 2 2" xfId="19354"/>
    <cellStyle name="40% - Accent5 13 3 2 2 2" xfId="44856"/>
    <cellStyle name="40% - Accent5 13 3 2 3" xfId="44857"/>
    <cellStyle name="40% - Accent5 13 3 3" xfId="17003"/>
    <cellStyle name="40% - Accent5 13 3 3 2" xfId="44858"/>
    <cellStyle name="40% - Accent5 13 3 4" xfId="25543"/>
    <cellStyle name="40% - Accent5 13 3 4 2" xfId="44859"/>
    <cellStyle name="40% - Accent5 13 3 5" xfId="44860"/>
    <cellStyle name="40% - Accent5 13 4" xfId="8156"/>
    <cellStyle name="40% - Accent5 13 4 2" xfId="22910"/>
    <cellStyle name="40% - Accent5 13 4 2 2" xfId="44861"/>
    <cellStyle name="40% - Accent5 13 4 3" xfId="29041"/>
    <cellStyle name="40% - Accent5 13 4 3 2" xfId="44862"/>
    <cellStyle name="40% - Accent5 13 4 4" xfId="44863"/>
    <cellStyle name="40% - Accent5 13 5" xfId="4547"/>
    <cellStyle name="40% - Accent5 13 5 2" xfId="19351"/>
    <cellStyle name="40% - Accent5 13 5 2 2" xfId="44864"/>
    <cellStyle name="40% - Accent5 13 5 3" xfId="44865"/>
    <cellStyle name="40% - Accent5 13 6" xfId="17000"/>
    <cellStyle name="40% - Accent5 13 6 2" xfId="44866"/>
    <cellStyle name="40% - Accent5 13 7" xfId="25540"/>
    <cellStyle name="40% - Accent5 13 7 2" xfId="44867"/>
    <cellStyle name="40% - Accent5 13 8" xfId="44868"/>
    <cellStyle name="40% - Accent5 130" xfId="8157"/>
    <cellStyle name="40% - Accent5 130 2" xfId="22911"/>
    <cellStyle name="40% - Accent5 130 2 2" xfId="44869"/>
    <cellStyle name="40% - Accent5 130 3" xfId="29042"/>
    <cellStyle name="40% - Accent5 130 3 2" xfId="44870"/>
    <cellStyle name="40% - Accent5 130 4" xfId="44871"/>
    <cellStyle name="40% - Accent5 131" xfId="8158"/>
    <cellStyle name="40% - Accent5 131 2" xfId="22912"/>
    <cellStyle name="40% - Accent5 131 2 2" xfId="44872"/>
    <cellStyle name="40% - Accent5 131 3" xfId="29043"/>
    <cellStyle name="40% - Accent5 131 3 2" xfId="44873"/>
    <cellStyle name="40% - Accent5 131 4" xfId="44874"/>
    <cellStyle name="40% - Accent5 132" xfId="8159"/>
    <cellStyle name="40% - Accent5 132 2" xfId="22913"/>
    <cellStyle name="40% - Accent5 132 2 2" xfId="44875"/>
    <cellStyle name="40% - Accent5 132 3" xfId="29044"/>
    <cellStyle name="40% - Accent5 132 3 2" xfId="44876"/>
    <cellStyle name="40% - Accent5 132 4" xfId="44877"/>
    <cellStyle name="40% - Accent5 133" xfId="8160"/>
    <cellStyle name="40% - Accent5 133 2" xfId="22914"/>
    <cellStyle name="40% - Accent5 133 2 2" xfId="44878"/>
    <cellStyle name="40% - Accent5 133 3" xfId="29045"/>
    <cellStyle name="40% - Accent5 133 3 2" xfId="44879"/>
    <cellStyle name="40% - Accent5 133 4" xfId="44880"/>
    <cellStyle name="40% - Accent5 134" xfId="8161"/>
    <cellStyle name="40% - Accent5 134 2" xfId="22915"/>
    <cellStyle name="40% - Accent5 134 2 2" xfId="44881"/>
    <cellStyle name="40% - Accent5 134 3" xfId="29046"/>
    <cellStyle name="40% - Accent5 134 3 2" xfId="44882"/>
    <cellStyle name="40% - Accent5 134 4" xfId="44883"/>
    <cellStyle name="40% - Accent5 135" xfId="8162"/>
    <cellStyle name="40% - Accent5 135 2" xfId="22916"/>
    <cellStyle name="40% - Accent5 135 2 2" xfId="44884"/>
    <cellStyle name="40% - Accent5 135 3" xfId="29047"/>
    <cellStyle name="40% - Accent5 135 3 2" xfId="44885"/>
    <cellStyle name="40% - Accent5 135 4" xfId="44886"/>
    <cellStyle name="40% - Accent5 136" xfId="8163"/>
    <cellStyle name="40% - Accent5 136 2" xfId="22917"/>
    <cellStyle name="40% - Accent5 136 2 2" xfId="44887"/>
    <cellStyle name="40% - Accent5 136 3" xfId="29048"/>
    <cellStyle name="40% - Accent5 136 3 2" xfId="44888"/>
    <cellStyle name="40% - Accent5 136 4" xfId="44889"/>
    <cellStyle name="40% - Accent5 137" xfId="8164"/>
    <cellStyle name="40% - Accent5 137 2" xfId="22918"/>
    <cellStyle name="40% - Accent5 137 2 2" xfId="44890"/>
    <cellStyle name="40% - Accent5 137 3" xfId="29049"/>
    <cellStyle name="40% - Accent5 137 3 2" xfId="44891"/>
    <cellStyle name="40% - Accent5 137 4" xfId="44892"/>
    <cellStyle name="40% - Accent5 138" xfId="8165"/>
    <cellStyle name="40% - Accent5 138 2" xfId="22919"/>
    <cellStyle name="40% - Accent5 138 2 2" xfId="44893"/>
    <cellStyle name="40% - Accent5 138 3" xfId="29050"/>
    <cellStyle name="40% - Accent5 138 3 2" xfId="44894"/>
    <cellStyle name="40% - Accent5 138 4" xfId="44895"/>
    <cellStyle name="40% - Accent5 139" xfId="8166"/>
    <cellStyle name="40% - Accent5 139 2" xfId="22920"/>
    <cellStyle name="40% - Accent5 139 2 2" xfId="44896"/>
    <cellStyle name="40% - Accent5 139 3" xfId="29051"/>
    <cellStyle name="40% - Accent5 139 3 2" xfId="44897"/>
    <cellStyle name="40% - Accent5 139 4" xfId="44898"/>
    <cellStyle name="40% - Accent5 14" xfId="1823"/>
    <cellStyle name="40% - Accent5 14 2" xfId="1824"/>
    <cellStyle name="40% - Accent5 14 2 2" xfId="1825"/>
    <cellStyle name="40% - Accent5 14 2 2 2" xfId="4553"/>
    <cellStyle name="40% - Accent5 14 2 2 2 2" xfId="19357"/>
    <cellStyle name="40% - Accent5 14 2 2 2 2 2" xfId="44899"/>
    <cellStyle name="40% - Accent5 14 2 2 2 3" xfId="44900"/>
    <cellStyle name="40% - Accent5 14 2 2 3" xfId="17006"/>
    <cellStyle name="40% - Accent5 14 2 2 3 2" xfId="44901"/>
    <cellStyle name="40% - Accent5 14 2 2 4" xfId="25546"/>
    <cellStyle name="40% - Accent5 14 2 2 4 2" xfId="44902"/>
    <cellStyle name="40% - Accent5 14 2 2 5" xfId="44903"/>
    <cellStyle name="40% - Accent5 14 2 3" xfId="4552"/>
    <cellStyle name="40% - Accent5 14 2 3 2" xfId="19356"/>
    <cellStyle name="40% - Accent5 14 2 3 2 2" xfId="44904"/>
    <cellStyle name="40% - Accent5 14 2 3 3" xfId="44905"/>
    <cellStyle name="40% - Accent5 14 2 4" xfId="17005"/>
    <cellStyle name="40% - Accent5 14 2 4 2" xfId="44906"/>
    <cellStyle name="40% - Accent5 14 2 5" xfId="25545"/>
    <cellStyle name="40% - Accent5 14 2 5 2" xfId="44907"/>
    <cellStyle name="40% - Accent5 14 2 6" xfId="44908"/>
    <cellStyle name="40% - Accent5 14 3" xfId="1826"/>
    <cellStyle name="40% - Accent5 14 3 2" xfId="4554"/>
    <cellStyle name="40% - Accent5 14 3 2 2" xfId="19358"/>
    <cellStyle name="40% - Accent5 14 3 2 2 2" xfId="44909"/>
    <cellStyle name="40% - Accent5 14 3 2 3" xfId="44910"/>
    <cellStyle name="40% - Accent5 14 3 3" xfId="17007"/>
    <cellStyle name="40% - Accent5 14 3 3 2" xfId="44911"/>
    <cellStyle name="40% - Accent5 14 3 4" xfId="25547"/>
    <cellStyle name="40% - Accent5 14 3 4 2" xfId="44912"/>
    <cellStyle name="40% - Accent5 14 3 5" xfId="44913"/>
    <cellStyle name="40% - Accent5 14 4" xfId="8167"/>
    <cellStyle name="40% - Accent5 14 4 2" xfId="22921"/>
    <cellStyle name="40% - Accent5 14 4 2 2" xfId="44914"/>
    <cellStyle name="40% - Accent5 14 4 3" xfId="29052"/>
    <cellStyle name="40% - Accent5 14 4 3 2" xfId="44915"/>
    <cellStyle name="40% - Accent5 14 4 4" xfId="44916"/>
    <cellStyle name="40% - Accent5 14 5" xfId="4551"/>
    <cellStyle name="40% - Accent5 14 5 2" xfId="19355"/>
    <cellStyle name="40% - Accent5 14 5 2 2" xfId="44917"/>
    <cellStyle name="40% - Accent5 14 5 3" xfId="44918"/>
    <cellStyle name="40% - Accent5 14 6" xfId="17004"/>
    <cellStyle name="40% - Accent5 14 6 2" xfId="44919"/>
    <cellStyle name="40% - Accent5 14 7" xfId="25544"/>
    <cellStyle name="40% - Accent5 14 7 2" xfId="44920"/>
    <cellStyle name="40% - Accent5 14 8" xfId="44921"/>
    <cellStyle name="40% - Accent5 140" xfId="8168"/>
    <cellStyle name="40% - Accent5 140 2" xfId="22922"/>
    <cellStyle name="40% - Accent5 140 2 2" xfId="44922"/>
    <cellStyle name="40% - Accent5 140 3" xfId="29053"/>
    <cellStyle name="40% - Accent5 140 3 2" xfId="44923"/>
    <cellStyle name="40% - Accent5 140 4" xfId="44924"/>
    <cellStyle name="40% - Accent5 141" xfId="8169"/>
    <cellStyle name="40% - Accent5 141 2" xfId="22923"/>
    <cellStyle name="40% - Accent5 141 2 2" xfId="44925"/>
    <cellStyle name="40% - Accent5 141 3" xfId="29054"/>
    <cellStyle name="40% - Accent5 141 3 2" xfId="44926"/>
    <cellStyle name="40% - Accent5 141 4" xfId="44927"/>
    <cellStyle name="40% - Accent5 142" xfId="8170"/>
    <cellStyle name="40% - Accent5 142 2" xfId="22924"/>
    <cellStyle name="40% - Accent5 142 2 2" xfId="44928"/>
    <cellStyle name="40% - Accent5 142 3" xfId="29055"/>
    <cellStyle name="40% - Accent5 142 3 2" xfId="44929"/>
    <cellStyle name="40% - Accent5 142 4" xfId="44930"/>
    <cellStyle name="40% - Accent5 143" xfId="8171"/>
    <cellStyle name="40% - Accent5 143 2" xfId="22925"/>
    <cellStyle name="40% - Accent5 143 2 2" xfId="44931"/>
    <cellStyle name="40% - Accent5 143 3" xfId="29056"/>
    <cellStyle name="40% - Accent5 143 3 2" xfId="44932"/>
    <cellStyle name="40% - Accent5 143 4" xfId="44933"/>
    <cellStyle name="40% - Accent5 144" xfId="8172"/>
    <cellStyle name="40% - Accent5 144 2" xfId="22926"/>
    <cellStyle name="40% - Accent5 144 2 2" xfId="44934"/>
    <cellStyle name="40% - Accent5 144 3" xfId="29057"/>
    <cellStyle name="40% - Accent5 144 3 2" xfId="44935"/>
    <cellStyle name="40% - Accent5 144 4" xfId="44936"/>
    <cellStyle name="40% - Accent5 145" xfId="8173"/>
    <cellStyle name="40% - Accent5 145 2" xfId="22927"/>
    <cellStyle name="40% - Accent5 145 2 2" xfId="44937"/>
    <cellStyle name="40% - Accent5 145 3" xfId="29058"/>
    <cellStyle name="40% - Accent5 145 3 2" xfId="44938"/>
    <cellStyle name="40% - Accent5 145 4" xfId="44939"/>
    <cellStyle name="40% - Accent5 146" xfId="8174"/>
    <cellStyle name="40% - Accent5 146 2" xfId="22928"/>
    <cellStyle name="40% - Accent5 146 2 2" xfId="44940"/>
    <cellStyle name="40% - Accent5 146 3" xfId="29059"/>
    <cellStyle name="40% - Accent5 146 3 2" xfId="44941"/>
    <cellStyle name="40% - Accent5 146 4" xfId="44942"/>
    <cellStyle name="40% - Accent5 147" xfId="8175"/>
    <cellStyle name="40% - Accent5 147 2" xfId="22929"/>
    <cellStyle name="40% - Accent5 147 2 2" xfId="44943"/>
    <cellStyle name="40% - Accent5 147 3" xfId="29060"/>
    <cellStyle name="40% - Accent5 147 3 2" xfId="44944"/>
    <cellStyle name="40% - Accent5 147 4" xfId="44945"/>
    <cellStyle name="40% - Accent5 148" xfId="8176"/>
    <cellStyle name="40% - Accent5 148 2" xfId="22930"/>
    <cellStyle name="40% - Accent5 148 2 2" xfId="44946"/>
    <cellStyle name="40% - Accent5 148 3" xfId="29061"/>
    <cellStyle name="40% - Accent5 148 3 2" xfId="44947"/>
    <cellStyle name="40% - Accent5 148 4" xfId="44948"/>
    <cellStyle name="40% - Accent5 149" xfId="8177"/>
    <cellStyle name="40% - Accent5 149 2" xfId="22931"/>
    <cellStyle name="40% - Accent5 149 2 2" xfId="44949"/>
    <cellStyle name="40% - Accent5 149 3" xfId="29062"/>
    <cellStyle name="40% - Accent5 149 3 2" xfId="44950"/>
    <cellStyle name="40% - Accent5 149 4" xfId="44951"/>
    <cellStyle name="40% - Accent5 15" xfId="1827"/>
    <cellStyle name="40% - Accent5 15 2" xfId="1828"/>
    <cellStyle name="40% - Accent5 15 2 2" xfId="4556"/>
    <cellStyle name="40% - Accent5 15 2 2 2" xfId="19360"/>
    <cellStyle name="40% - Accent5 15 2 2 2 2" xfId="44952"/>
    <cellStyle name="40% - Accent5 15 2 2 3" xfId="44953"/>
    <cellStyle name="40% - Accent5 15 2 3" xfId="17009"/>
    <cellStyle name="40% - Accent5 15 2 3 2" xfId="44954"/>
    <cellStyle name="40% - Accent5 15 2 4" xfId="25549"/>
    <cellStyle name="40% - Accent5 15 2 4 2" xfId="44955"/>
    <cellStyle name="40% - Accent5 15 2 5" xfId="44956"/>
    <cellStyle name="40% - Accent5 15 3" xfId="8178"/>
    <cellStyle name="40% - Accent5 15 3 2" xfId="22932"/>
    <cellStyle name="40% - Accent5 15 3 2 2" xfId="44957"/>
    <cellStyle name="40% - Accent5 15 3 3" xfId="29063"/>
    <cellStyle name="40% - Accent5 15 3 3 2" xfId="44958"/>
    <cellStyle name="40% - Accent5 15 3 4" xfId="44959"/>
    <cellStyle name="40% - Accent5 15 4" xfId="4555"/>
    <cellStyle name="40% - Accent5 15 4 2" xfId="19359"/>
    <cellStyle name="40% - Accent5 15 4 2 2" xfId="44960"/>
    <cellStyle name="40% - Accent5 15 4 3" xfId="44961"/>
    <cellStyle name="40% - Accent5 15 5" xfId="17008"/>
    <cellStyle name="40% - Accent5 15 5 2" xfId="44962"/>
    <cellStyle name="40% - Accent5 15 6" xfId="25548"/>
    <cellStyle name="40% - Accent5 15 6 2" xfId="44963"/>
    <cellStyle name="40% - Accent5 15 7" xfId="44964"/>
    <cellStyle name="40% - Accent5 150" xfId="8179"/>
    <cellStyle name="40% - Accent5 150 2" xfId="22933"/>
    <cellStyle name="40% - Accent5 150 2 2" xfId="44965"/>
    <cellStyle name="40% - Accent5 150 3" xfId="29064"/>
    <cellStyle name="40% - Accent5 150 3 2" xfId="44966"/>
    <cellStyle name="40% - Accent5 150 4" xfId="44967"/>
    <cellStyle name="40% - Accent5 151" xfId="8180"/>
    <cellStyle name="40% - Accent5 151 2" xfId="22934"/>
    <cellStyle name="40% - Accent5 151 2 2" xfId="44968"/>
    <cellStyle name="40% - Accent5 151 3" xfId="29065"/>
    <cellStyle name="40% - Accent5 151 3 2" xfId="44969"/>
    <cellStyle name="40% - Accent5 151 4" xfId="44970"/>
    <cellStyle name="40% - Accent5 152" xfId="8181"/>
    <cellStyle name="40% - Accent5 152 2" xfId="22935"/>
    <cellStyle name="40% - Accent5 152 2 2" xfId="44971"/>
    <cellStyle name="40% - Accent5 152 3" xfId="29066"/>
    <cellStyle name="40% - Accent5 152 3 2" xfId="44972"/>
    <cellStyle name="40% - Accent5 152 4" xfId="44973"/>
    <cellStyle name="40% - Accent5 153" xfId="8182"/>
    <cellStyle name="40% - Accent5 153 2" xfId="22936"/>
    <cellStyle name="40% - Accent5 153 2 2" xfId="44974"/>
    <cellStyle name="40% - Accent5 153 3" xfId="29067"/>
    <cellStyle name="40% - Accent5 153 3 2" xfId="44975"/>
    <cellStyle name="40% - Accent5 153 4" xfId="44976"/>
    <cellStyle name="40% - Accent5 154" xfId="8183"/>
    <cellStyle name="40% - Accent5 154 2" xfId="22937"/>
    <cellStyle name="40% - Accent5 154 2 2" xfId="44977"/>
    <cellStyle name="40% - Accent5 154 3" xfId="29068"/>
    <cellStyle name="40% - Accent5 154 3 2" xfId="44978"/>
    <cellStyle name="40% - Accent5 154 4" xfId="44979"/>
    <cellStyle name="40% - Accent5 155" xfId="8184"/>
    <cellStyle name="40% - Accent5 155 2" xfId="22938"/>
    <cellStyle name="40% - Accent5 155 2 2" xfId="44980"/>
    <cellStyle name="40% - Accent5 155 3" xfId="29069"/>
    <cellStyle name="40% - Accent5 155 3 2" xfId="44981"/>
    <cellStyle name="40% - Accent5 155 4" xfId="44982"/>
    <cellStyle name="40% - Accent5 156" xfId="8185"/>
    <cellStyle name="40% - Accent5 156 2" xfId="22939"/>
    <cellStyle name="40% - Accent5 156 2 2" xfId="44983"/>
    <cellStyle name="40% - Accent5 156 3" xfId="29070"/>
    <cellStyle name="40% - Accent5 156 3 2" xfId="44984"/>
    <cellStyle name="40% - Accent5 156 4" xfId="44985"/>
    <cellStyle name="40% - Accent5 157" xfId="8186"/>
    <cellStyle name="40% - Accent5 157 2" xfId="22940"/>
    <cellStyle name="40% - Accent5 157 2 2" xfId="44986"/>
    <cellStyle name="40% - Accent5 157 3" xfId="29071"/>
    <cellStyle name="40% - Accent5 157 3 2" xfId="44987"/>
    <cellStyle name="40% - Accent5 157 4" xfId="44988"/>
    <cellStyle name="40% - Accent5 158" xfId="8187"/>
    <cellStyle name="40% - Accent5 158 2" xfId="22941"/>
    <cellStyle name="40% - Accent5 158 2 2" xfId="44989"/>
    <cellStyle name="40% - Accent5 158 3" xfId="29072"/>
    <cellStyle name="40% - Accent5 158 3 2" xfId="44990"/>
    <cellStyle name="40% - Accent5 158 4" xfId="44991"/>
    <cellStyle name="40% - Accent5 159" xfId="8188"/>
    <cellStyle name="40% - Accent5 159 2" xfId="22942"/>
    <cellStyle name="40% - Accent5 159 2 2" xfId="44992"/>
    <cellStyle name="40% - Accent5 159 3" xfId="29073"/>
    <cellStyle name="40% - Accent5 159 3 2" xfId="44993"/>
    <cellStyle name="40% - Accent5 159 4" xfId="44994"/>
    <cellStyle name="40% - Accent5 16" xfId="1829"/>
    <cellStyle name="40% - Accent5 16 2" xfId="8189"/>
    <cellStyle name="40% - Accent5 16 2 2" xfId="22943"/>
    <cellStyle name="40% - Accent5 16 2 2 2" xfId="44995"/>
    <cellStyle name="40% - Accent5 16 2 3" xfId="29074"/>
    <cellStyle name="40% - Accent5 16 2 3 2" xfId="44996"/>
    <cellStyle name="40% - Accent5 16 2 4" xfId="44997"/>
    <cellStyle name="40% - Accent5 16 3" xfId="4557"/>
    <cellStyle name="40% - Accent5 16 3 2" xfId="19361"/>
    <cellStyle name="40% - Accent5 16 3 2 2" xfId="44998"/>
    <cellStyle name="40% - Accent5 16 3 3" xfId="44999"/>
    <cellStyle name="40% - Accent5 16 4" xfId="17010"/>
    <cellStyle name="40% - Accent5 16 4 2" xfId="45000"/>
    <cellStyle name="40% - Accent5 16 5" xfId="25550"/>
    <cellStyle name="40% - Accent5 16 5 2" xfId="45001"/>
    <cellStyle name="40% - Accent5 16 6" xfId="45002"/>
    <cellStyle name="40% - Accent5 160" xfId="8190"/>
    <cellStyle name="40% - Accent5 160 2" xfId="22944"/>
    <cellStyle name="40% - Accent5 160 2 2" xfId="45003"/>
    <cellStyle name="40% - Accent5 160 3" xfId="29075"/>
    <cellStyle name="40% - Accent5 160 3 2" xfId="45004"/>
    <cellStyle name="40% - Accent5 160 4" xfId="45005"/>
    <cellStyle name="40% - Accent5 161" xfId="8191"/>
    <cellStyle name="40% - Accent5 161 2" xfId="22945"/>
    <cellStyle name="40% - Accent5 161 2 2" xfId="45006"/>
    <cellStyle name="40% - Accent5 161 3" xfId="29076"/>
    <cellStyle name="40% - Accent5 161 3 2" xfId="45007"/>
    <cellStyle name="40% - Accent5 161 4" xfId="45008"/>
    <cellStyle name="40% - Accent5 162" xfId="8192"/>
    <cellStyle name="40% - Accent5 162 2" xfId="22946"/>
    <cellStyle name="40% - Accent5 162 2 2" xfId="45009"/>
    <cellStyle name="40% - Accent5 162 3" xfId="29077"/>
    <cellStyle name="40% - Accent5 162 3 2" xfId="45010"/>
    <cellStyle name="40% - Accent5 162 4" xfId="45011"/>
    <cellStyle name="40% - Accent5 163" xfId="8193"/>
    <cellStyle name="40% - Accent5 163 2" xfId="8194"/>
    <cellStyle name="40% - Accent5 163 2 2" xfId="22948"/>
    <cellStyle name="40% - Accent5 163 2 2 2" xfId="45012"/>
    <cellStyle name="40% - Accent5 163 2 3" xfId="29079"/>
    <cellStyle name="40% - Accent5 163 2 3 2" xfId="45013"/>
    <cellStyle name="40% - Accent5 163 2 4" xfId="45014"/>
    <cellStyle name="40% - Accent5 163 3" xfId="8195"/>
    <cellStyle name="40% - Accent5 163 4" xfId="22947"/>
    <cellStyle name="40% - Accent5 163 4 2" xfId="45015"/>
    <cellStyle name="40% - Accent5 163 5" xfId="29078"/>
    <cellStyle name="40% - Accent5 163 5 2" xfId="45016"/>
    <cellStyle name="40% - Accent5 163 6" xfId="45017"/>
    <cellStyle name="40% - Accent5 164" xfId="8196"/>
    <cellStyle name="40% - Accent5 164 2" xfId="22949"/>
    <cellStyle name="40% - Accent5 164 2 2" xfId="45018"/>
    <cellStyle name="40% - Accent5 164 3" xfId="29080"/>
    <cellStyle name="40% - Accent5 164 3 2" xfId="45019"/>
    <cellStyle name="40% - Accent5 164 4" xfId="45020"/>
    <cellStyle name="40% - Accent5 165" xfId="8197"/>
    <cellStyle name="40% - Accent5 165 2" xfId="22950"/>
    <cellStyle name="40% - Accent5 165 2 2" xfId="45021"/>
    <cellStyle name="40% - Accent5 165 3" xfId="29081"/>
    <cellStyle name="40% - Accent5 165 3 2" xfId="45022"/>
    <cellStyle name="40% - Accent5 165 4" xfId="45023"/>
    <cellStyle name="40% - Accent5 166" xfId="8198"/>
    <cellStyle name="40% - Accent5 166 2" xfId="22951"/>
    <cellStyle name="40% - Accent5 166 2 2" xfId="45024"/>
    <cellStyle name="40% - Accent5 166 3" xfId="29082"/>
    <cellStyle name="40% - Accent5 166 3 2" xfId="45025"/>
    <cellStyle name="40% - Accent5 166 4" xfId="45026"/>
    <cellStyle name="40% - Accent5 167" xfId="8199"/>
    <cellStyle name="40% - Accent5 167 2" xfId="22952"/>
    <cellStyle name="40% - Accent5 167 2 2" xfId="45027"/>
    <cellStyle name="40% - Accent5 167 3" xfId="29083"/>
    <cellStyle name="40% - Accent5 167 3 2" xfId="45028"/>
    <cellStyle name="40% - Accent5 167 4" xfId="45029"/>
    <cellStyle name="40% - Accent5 168" xfId="8200"/>
    <cellStyle name="40% - Accent5 168 2" xfId="22953"/>
    <cellStyle name="40% - Accent5 168 2 2" xfId="45030"/>
    <cellStyle name="40% - Accent5 168 3" xfId="29084"/>
    <cellStyle name="40% - Accent5 168 3 2" xfId="45031"/>
    <cellStyle name="40% - Accent5 168 4" xfId="45032"/>
    <cellStyle name="40% - Accent5 169" xfId="8201"/>
    <cellStyle name="40% - Accent5 169 2" xfId="22954"/>
    <cellStyle name="40% - Accent5 169 2 2" xfId="45033"/>
    <cellStyle name="40% - Accent5 169 3" xfId="29085"/>
    <cellStyle name="40% - Accent5 169 3 2" xfId="45034"/>
    <cellStyle name="40% - Accent5 169 4" xfId="45035"/>
    <cellStyle name="40% - Accent5 17" xfId="1830"/>
    <cellStyle name="40% - Accent5 17 2" xfId="8202"/>
    <cellStyle name="40% - Accent5 17 2 2" xfId="22955"/>
    <cellStyle name="40% - Accent5 17 2 2 2" xfId="45036"/>
    <cellStyle name="40% - Accent5 17 2 3" xfId="29086"/>
    <cellStyle name="40% - Accent5 17 2 3 2" xfId="45037"/>
    <cellStyle name="40% - Accent5 17 2 4" xfId="45038"/>
    <cellStyle name="40% - Accent5 17 3" xfId="4558"/>
    <cellStyle name="40% - Accent5 17 3 2" xfId="19362"/>
    <cellStyle name="40% - Accent5 17 3 2 2" xfId="45039"/>
    <cellStyle name="40% - Accent5 17 3 3" xfId="45040"/>
    <cellStyle name="40% - Accent5 17 4" xfId="17011"/>
    <cellStyle name="40% - Accent5 17 4 2" xfId="45041"/>
    <cellStyle name="40% - Accent5 17 5" xfId="25551"/>
    <cellStyle name="40% - Accent5 17 5 2" xfId="45042"/>
    <cellStyle name="40% - Accent5 17 6" xfId="45043"/>
    <cellStyle name="40% - Accent5 170" xfId="8203"/>
    <cellStyle name="40% - Accent5 170 2" xfId="22956"/>
    <cellStyle name="40% - Accent5 170 2 2" xfId="45044"/>
    <cellStyle name="40% - Accent5 170 3" xfId="29087"/>
    <cellStyle name="40% - Accent5 170 3 2" xfId="45045"/>
    <cellStyle name="40% - Accent5 170 4" xfId="45046"/>
    <cellStyle name="40% - Accent5 171" xfId="8204"/>
    <cellStyle name="40% - Accent5 171 2" xfId="22957"/>
    <cellStyle name="40% - Accent5 171 2 2" xfId="45047"/>
    <cellStyle name="40% - Accent5 171 3" xfId="29088"/>
    <cellStyle name="40% - Accent5 171 3 2" xfId="45048"/>
    <cellStyle name="40% - Accent5 171 4" xfId="45049"/>
    <cellStyle name="40% - Accent5 172" xfId="8205"/>
    <cellStyle name="40% - Accent5 172 2" xfId="22958"/>
    <cellStyle name="40% - Accent5 172 2 2" xfId="45050"/>
    <cellStyle name="40% - Accent5 172 3" xfId="29089"/>
    <cellStyle name="40% - Accent5 172 3 2" xfId="45051"/>
    <cellStyle name="40% - Accent5 172 4" xfId="45052"/>
    <cellStyle name="40% - Accent5 173" xfId="8206"/>
    <cellStyle name="40% - Accent5 173 2" xfId="22959"/>
    <cellStyle name="40% - Accent5 173 2 2" xfId="45053"/>
    <cellStyle name="40% - Accent5 173 3" xfId="29090"/>
    <cellStyle name="40% - Accent5 173 3 2" xfId="45054"/>
    <cellStyle name="40% - Accent5 173 4" xfId="45055"/>
    <cellStyle name="40% - Accent5 174" xfId="8207"/>
    <cellStyle name="40% - Accent5 174 2" xfId="22960"/>
    <cellStyle name="40% - Accent5 174 2 2" xfId="45056"/>
    <cellStyle name="40% - Accent5 174 3" xfId="29091"/>
    <cellStyle name="40% - Accent5 174 3 2" xfId="45057"/>
    <cellStyle name="40% - Accent5 174 4" xfId="45058"/>
    <cellStyle name="40% - Accent5 175" xfId="8208"/>
    <cellStyle name="40% - Accent5 175 2" xfId="22961"/>
    <cellStyle name="40% - Accent5 175 2 2" xfId="45059"/>
    <cellStyle name="40% - Accent5 175 3" xfId="29092"/>
    <cellStyle name="40% - Accent5 175 3 2" xfId="45060"/>
    <cellStyle name="40% - Accent5 175 4" xfId="45061"/>
    <cellStyle name="40% - Accent5 176" xfId="8209"/>
    <cellStyle name="40% - Accent5 176 2" xfId="22962"/>
    <cellStyle name="40% - Accent5 176 2 2" xfId="45062"/>
    <cellStyle name="40% - Accent5 176 3" xfId="29093"/>
    <cellStyle name="40% - Accent5 176 3 2" xfId="45063"/>
    <cellStyle name="40% - Accent5 176 4" xfId="45064"/>
    <cellStyle name="40% - Accent5 177" xfId="8210"/>
    <cellStyle name="40% - Accent5 177 2" xfId="22963"/>
    <cellStyle name="40% - Accent5 177 2 2" xfId="45065"/>
    <cellStyle name="40% - Accent5 177 3" xfId="29094"/>
    <cellStyle name="40% - Accent5 177 3 2" xfId="45066"/>
    <cellStyle name="40% - Accent5 177 4" xfId="45067"/>
    <cellStyle name="40% - Accent5 178" xfId="8211"/>
    <cellStyle name="40% - Accent5 178 2" xfId="22964"/>
    <cellStyle name="40% - Accent5 178 2 2" xfId="45068"/>
    <cellStyle name="40% - Accent5 178 3" xfId="29095"/>
    <cellStyle name="40% - Accent5 178 3 2" xfId="45069"/>
    <cellStyle name="40% - Accent5 178 4" xfId="45070"/>
    <cellStyle name="40% - Accent5 179" xfId="8212"/>
    <cellStyle name="40% - Accent5 179 2" xfId="22965"/>
    <cellStyle name="40% - Accent5 179 2 2" xfId="45071"/>
    <cellStyle name="40% - Accent5 179 3" xfId="29096"/>
    <cellStyle name="40% - Accent5 179 3 2" xfId="45072"/>
    <cellStyle name="40% - Accent5 179 4" xfId="45073"/>
    <cellStyle name="40% - Accent5 18" xfId="1831"/>
    <cellStyle name="40% - Accent5 18 2" xfId="8213"/>
    <cellStyle name="40% - Accent5 18 2 2" xfId="22966"/>
    <cellStyle name="40% - Accent5 18 2 2 2" xfId="45074"/>
    <cellStyle name="40% - Accent5 18 2 3" xfId="29097"/>
    <cellStyle name="40% - Accent5 18 2 3 2" xfId="45075"/>
    <cellStyle name="40% - Accent5 18 2 4" xfId="45076"/>
    <cellStyle name="40% - Accent5 18 3" xfId="4559"/>
    <cellStyle name="40% - Accent5 18 3 2" xfId="19363"/>
    <cellStyle name="40% - Accent5 18 3 2 2" xfId="45077"/>
    <cellStyle name="40% - Accent5 18 3 3" xfId="45078"/>
    <cellStyle name="40% - Accent5 18 4" xfId="17012"/>
    <cellStyle name="40% - Accent5 18 4 2" xfId="45079"/>
    <cellStyle name="40% - Accent5 18 5" xfId="25552"/>
    <cellStyle name="40% - Accent5 18 5 2" xfId="45080"/>
    <cellStyle name="40% - Accent5 18 6" xfId="45081"/>
    <cellStyle name="40% - Accent5 180" xfId="8214"/>
    <cellStyle name="40% - Accent5 180 2" xfId="22967"/>
    <cellStyle name="40% - Accent5 180 2 2" xfId="45082"/>
    <cellStyle name="40% - Accent5 180 3" xfId="29098"/>
    <cellStyle name="40% - Accent5 180 3 2" xfId="45083"/>
    <cellStyle name="40% - Accent5 180 4" xfId="45084"/>
    <cellStyle name="40% - Accent5 181" xfId="8215"/>
    <cellStyle name="40% - Accent5 181 2" xfId="22968"/>
    <cellStyle name="40% - Accent5 181 2 2" xfId="45085"/>
    <cellStyle name="40% - Accent5 181 3" xfId="29099"/>
    <cellStyle name="40% - Accent5 181 3 2" xfId="45086"/>
    <cellStyle name="40% - Accent5 181 4" xfId="45087"/>
    <cellStyle name="40% - Accent5 182" xfId="8216"/>
    <cellStyle name="40% - Accent5 182 2" xfId="22969"/>
    <cellStyle name="40% - Accent5 182 2 2" xfId="45088"/>
    <cellStyle name="40% - Accent5 182 3" xfId="29100"/>
    <cellStyle name="40% - Accent5 182 3 2" xfId="45089"/>
    <cellStyle name="40% - Accent5 182 4" xfId="45090"/>
    <cellStyle name="40% - Accent5 183" xfId="8217"/>
    <cellStyle name="40% - Accent5 183 2" xfId="22970"/>
    <cellStyle name="40% - Accent5 183 2 2" xfId="45091"/>
    <cellStyle name="40% - Accent5 183 3" xfId="29101"/>
    <cellStyle name="40% - Accent5 183 3 2" xfId="45092"/>
    <cellStyle name="40% - Accent5 183 4" xfId="45093"/>
    <cellStyle name="40% - Accent5 184" xfId="8218"/>
    <cellStyle name="40% - Accent5 184 2" xfId="22971"/>
    <cellStyle name="40% - Accent5 184 2 2" xfId="45094"/>
    <cellStyle name="40% - Accent5 184 3" xfId="29102"/>
    <cellStyle name="40% - Accent5 184 3 2" xfId="45095"/>
    <cellStyle name="40% - Accent5 184 4" xfId="45096"/>
    <cellStyle name="40% - Accent5 185" xfId="8219"/>
    <cellStyle name="40% - Accent5 185 2" xfId="22972"/>
    <cellStyle name="40% - Accent5 185 2 2" xfId="45097"/>
    <cellStyle name="40% - Accent5 185 3" xfId="29103"/>
    <cellStyle name="40% - Accent5 185 3 2" xfId="45098"/>
    <cellStyle name="40% - Accent5 185 4" xfId="45099"/>
    <cellStyle name="40% - Accent5 186" xfId="8220"/>
    <cellStyle name="40% - Accent5 186 2" xfId="22973"/>
    <cellStyle name="40% - Accent5 186 2 2" xfId="45100"/>
    <cellStyle name="40% - Accent5 186 3" xfId="29104"/>
    <cellStyle name="40% - Accent5 186 3 2" xfId="45101"/>
    <cellStyle name="40% - Accent5 186 4" xfId="45102"/>
    <cellStyle name="40% - Accent5 187" xfId="8221"/>
    <cellStyle name="40% - Accent5 187 2" xfId="22974"/>
    <cellStyle name="40% - Accent5 187 2 2" xfId="45103"/>
    <cellStyle name="40% - Accent5 187 3" xfId="29105"/>
    <cellStyle name="40% - Accent5 187 3 2" xfId="45104"/>
    <cellStyle name="40% - Accent5 187 4" xfId="45105"/>
    <cellStyle name="40% - Accent5 188" xfId="8222"/>
    <cellStyle name="40% - Accent5 188 2" xfId="22975"/>
    <cellStyle name="40% - Accent5 188 2 2" xfId="45106"/>
    <cellStyle name="40% - Accent5 188 3" xfId="29106"/>
    <cellStyle name="40% - Accent5 188 3 2" xfId="45107"/>
    <cellStyle name="40% - Accent5 188 4" xfId="45108"/>
    <cellStyle name="40% - Accent5 189" xfId="8223"/>
    <cellStyle name="40% - Accent5 189 2" xfId="22976"/>
    <cellStyle name="40% - Accent5 189 2 2" xfId="45109"/>
    <cellStyle name="40% - Accent5 189 3" xfId="29107"/>
    <cellStyle name="40% - Accent5 189 3 2" xfId="45110"/>
    <cellStyle name="40% - Accent5 189 4" xfId="45111"/>
    <cellStyle name="40% - Accent5 19" xfId="1832"/>
    <cellStyle name="40% - Accent5 19 2" xfId="8224"/>
    <cellStyle name="40% - Accent5 19 2 2" xfId="22977"/>
    <cellStyle name="40% - Accent5 19 2 2 2" xfId="45112"/>
    <cellStyle name="40% - Accent5 19 2 3" xfId="29108"/>
    <cellStyle name="40% - Accent5 19 2 3 2" xfId="45113"/>
    <cellStyle name="40% - Accent5 19 2 4" xfId="45114"/>
    <cellStyle name="40% - Accent5 19 3" xfId="4560"/>
    <cellStyle name="40% - Accent5 19 3 2" xfId="19364"/>
    <cellStyle name="40% - Accent5 19 3 2 2" xfId="45115"/>
    <cellStyle name="40% - Accent5 19 3 3" xfId="45116"/>
    <cellStyle name="40% - Accent5 19 4" xfId="17013"/>
    <cellStyle name="40% - Accent5 19 4 2" xfId="45117"/>
    <cellStyle name="40% - Accent5 19 5" xfId="25553"/>
    <cellStyle name="40% - Accent5 19 5 2" xfId="45118"/>
    <cellStyle name="40% - Accent5 19 6" xfId="45119"/>
    <cellStyle name="40% - Accent5 190" xfId="8225"/>
    <cellStyle name="40% - Accent5 190 2" xfId="22978"/>
    <cellStyle name="40% - Accent5 190 2 2" xfId="45120"/>
    <cellStyle name="40% - Accent5 190 3" xfId="29109"/>
    <cellStyle name="40% - Accent5 190 3 2" xfId="45121"/>
    <cellStyle name="40% - Accent5 190 4" xfId="45122"/>
    <cellStyle name="40% - Accent5 191" xfId="8226"/>
    <cellStyle name="40% - Accent5 191 2" xfId="22979"/>
    <cellStyle name="40% - Accent5 191 2 2" xfId="45123"/>
    <cellStyle name="40% - Accent5 191 3" xfId="29110"/>
    <cellStyle name="40% - Accent5 191 3 2" xfId="45124"/>
    <cellStyle name="40% - Accent5 191 4" xfId="45125"/>
    <cellStyle name="40% - Accent5 192" xfId="8227"/>
    <cellStyle name="40% - Accent5 192 2" xfId="22980"/>
    <cellStyle name="40% - Accent5 192 2 2" xfId="45126"/>
    <cellStyle name="40% - Accent5 192 3" xfId="29111"/>
    <cellStyle name="40% - Accent5 192 3 2" xfId="45127"/>
    <cellStyle name="40% - Accent5 192 4" xfId="45128"/>
    <cellStyle name="40% - Accent5 193" xfId="8228"/>
    <cellStyle name="40% - Accent5 193 2" xfId="22981"/>
    <cellStyle name="40% - Accent5 193 2 2" xfId="45129"/>
    <cellStyle name="40% - Accent5 193 3" xfId="29112"/>
    <cellStyle name="40% - Accent5 193 3 2" xfId="45130"/>
    <cellStyle name="40% - Accent5 193 4" xfId="45131"/>
    <cellStyle name="40% - Accent5 194" xfId="8229"/>
    <cellStyle name="40% - Accent5 194 2" xfId="22982"/>
    <cellStyle name="40% - Accent5 194 2 2" xfId="45132"/>
    <cellStyle name="40% - Accent5 194 3" xfId="29113"/>
    <cellStyle name="40% - Accent5 194 3 2" xfId="45133"/>
    <cellStyle name="40% - Accent5 194 4" xfId="45134"/>
    <cellStyle name="40% - Accent5 195" xfId="8230"/>
    <cellStyle name="40% - Accent5 195 2" xfId="22983"/>
    <cellStyle name="40% - Accent5 195 2 2" xfId="45135"/>
    <cellStyle name="40% - Accent5 195 3" xfId="29114"/>
    <cellStyle name="40% - Accent5 195 3 2" xfId="45136"/>
    <cellStyle name="40% - Accent5 195 4" xfId="45137"/>
    <cellStyle name="40% - Accent5 196" xfId="8231"/>
    <cellStyle name="40% - Accent5 196 2" xfId="22984"/>
    <cellStyle name="40% - Accent5 196 2 2" xfId="45138"/>
    <cellStyle name="40% - Accent5 196 3" xfId="29115"/>
    <cellStyle name="40% - Accent5 196 3 2" xfId="45139"/>
    <cellStyle name="40% - Accent5 196 4" xfId="45140"/>
    <cellStyle name="40% - Accent5 197" xfId="8232"/>
    <cellStyle name="40% - Accent5 197 2" xfId="22985"/>
    <cellStyle name="40% - Accent5 197 2 2" xfId="45141"/>
    <cellStyle name="40% - Accent5 197 3" xfId="29116"/>
    <cellStyle name="40% - Accent5 197 3 2" xfId="45142"/>
    <cellStyle name="40% - Accent5 197 4" xfId="45143"/>
    <cellStyle name="40% - Accent5 198" xfId="8233"/>
    <cellStyle name="40% - Accent5 198 2" xfId="22986"/>
    <cellStyle name="40% - Accent5 198 2 2" xfId="45144"/>
    <cellStyle name="40% - Accent5 198 3" xfId="29117"/>
    <cellStyle name="40% - Accent5 198 3 2" xfId="45145"/>
    <cellStyle name="40% - Accent5 198 4" xfId="45146"/>
    <cellStyle name="40% - Accent5 199" xfId="8234"/>
    <cellStyle name="40% - Accent5 199 2" xfId="22987"/>
    <cellStyle name="40% - Accent5 199 2 2" xfId="45147"/>
    <cellStyle name="40% - Accent5 199 3" xfId="29118"/>
    <cellStyle name="40% - Accent5 199 3 2" xfId="45148"/>
    <cellStyle name="40% - Accent5 199 4" xfId="45149"/>
    <cellStyle name="40% - Accent5 2" xfId="34"/>
    <cellStyle name="40% - Accent5 2 10" xfId="1833"/>
    <cellStyle name="40% - Accent5 2 10 2" xfId="4561"/>
    <cellStyle name="40% - Accent5 2 10 2 2" xfId="19365"/>
    <cellStyle name="40% - Accent5 2 10 2 2 2" xfId="45150"/>
    <cellStyle name="40% - Accent5 2 10 2 3" xfId="45151"/>
    <cellStyle name="40% - Accent5 2 10 3" xfId="17014"/>
    <cellStyle name="40% - Accent5 2 10 3 2" xfId="45152"/>
    <cellStyle name="40% - Accent5 2 10 4" xfId="25554"/>
    <cellStyle name="40% - Accent5 2 10 4 2" xfId="45153"/>
    <cellStyle name="40% - Accent5 2 10 5" xfId="45154"/>
    <cellStyle name="40% - Accent5 2 11" xfId="436"/>
    <cellStyle name="40% - Accent5 2 11 2" xfId="3259"/>
    <cellStyle name="40% - Accent5 2 11 2 2" xfId="18063"/>
    <cellStyle name="40% - Accent5 2 11 2 2 2" xfId="45155"/>
    <cellStyle name="40% - Accent5 2 11 2 3" xfId="45156"/>
    <cellStyle name="40% - Accent5 2 11 3" xfId="15712"/>
    <cellStyle name="40% - Accent5 2 11 3 2" xfId="45157"/>
    <cellStyle name="40% - Accent5 2 11 4" xfId="24295"/>
    <cellStyle name="40% - Accent5 2 11 4 2" xfId="45158"/>
    <cellStyle name="40% - Accent5 2 11 5" xfId="45159"/>
    <cellStyle name="40% - Accent5 2 12" xfId="311"/>
    <cellStyle name="40% - Accent5 2 12 2" xfId="8235"/>
    <cellStyle name="40% - Accent5 2 12 2 2" xfId="22988"/>
    <cellStyle name="40% - Accent5 2 12 2 2 2" xfId="45160"/>
    <cellStyle name="40% - Accent5 2 12 2 3" xfId="45161"/>
    <cellStyle name="40% - Accent5 2 12 3" xfId="15592"/>
    <cellStyle name="40% - Accent5 2 12 3 2" xfId="45162"/>
    <cellStyle name="40% - Accent5 2 12 4" xfId="24206"/>
    <cellStyle name="40% - Accent5 2 12 4 2" xfId="45163"/>
    <cellStyle name="40% - Accent5 2 12 5" xfId="45164"/>
    <cellStyle name="40% - Accent5 2 13" xfId="3139"/>
    <cellStyle name="40% - Accent5 2 13 2" xfId="17943"/>
    <cellStyle name="40% - Accent5 2 13 2 2" xfId="45165"/>
    <cellStyle name="40% - Accent5 2 13 3" xfId="45166"/>
    <cellStyle name="40% - Accent5 2 14" xfId="15366"/>
    <cellStyle name="40% - Accent5 2 14 2" xfId="45167"/>
    <cellStyle name="40% - Accent5 2 15" xfId="23965"/>
    <cellStyle name="40% - Accent5 2 15 2" xfId="45168"/>
    <cellStyle name="40% - Accent5 2 16" xfId="45169"/>
    <cellStyle name="40% - Accent5 2 2" xfId="35"/>
    <cellStyle name="40% - Accent5 2 2 10" xfId="15367"/>
    <cellStyle name="40% - Accent5 2 2 10 2" xfId="45170"/>
    <cellStyle name="40% - Accent5 2 2 11" xfId="23966"/>
    <cellStyle name="40% - Accent5 2 2 11 2" xfId="45171"/>
    <cellStyle name="40% - Accent5 2 2 12" xfId="45172"/>
    <cellStyle name="40% - Accent5 2 2 2" xfId="103"/>
    <cellStyle name="40% - Accent5 2 2 2 2" xfId="202"/>
    <cellStyle name="40% - Accent5 2 2 2 2 2" xfId="1834"/>
    <cellStyle name="40% - Accent5 2 2 2 2 2 2" xfId="17015"/>
    <cellStyle name="40% - Accent5 2 2 2 2 2 2 2" xfId="45173"/>
    <cellStyle name="40% - Accent5 2 2 2 2 2 3" xfId="45174"/>
    <cellStyle name="40% - Accent5 2 2 2 2 3" xfId="4562"/>
    <cellStyle name="40% - Accent5 2 2 2 2 3 2" xfId="19366"/>
    <cellStyle name="40% - Accent5 2 2 2 2 3 2 2" xfId="45175"/>
    <cellStyle name="40% - Accent5 2 2 2 2 3 3" xfId="45176"/>
    <cellStyle name="40% - Accent5 2 2 2 2 4" xfId="15519"/>
    <cellStyle name="40% - Accent5 2 2 2 2 4 2" xfId="45177"/>
    <cellStyle name="40% - Accent5 2 2 2 2 5" xfId="24122"/>
    <cellStyle name="40% - Accent5 2 2 2 2 5 2" xfId="45178"/>
    <cellStyle name="40% - Accent5 2 2 2 2 6" xfId="45179"/>
    <cellStyle name="40% - Accent5 2 2 2 3" xfId="491"/>
    <cellStyle name="40% - Accent5 2 2 2 3 2" xfId="3309"/>
    <cellStyle name="40% - Accent5 2 2 2 3 2 2" xfId="18113"/>
    <cellStyle name="40% - Accent5 2 2 2 3 2 2 2" xfId="45180"/>
    <cellStyle name="40% - Accent5 2 2 2 3 2 3" xfId="45181"/>
    <cellStyle name="40% - Accent5 2 2 2 3 3" xfId="15762"/>
    <cellStyle name="40% - Accent5 2 2 2 3 3 2" xfId="45182"/>
    <cellStyle name="40% - Accent5 2 2 2 3 4" xfId="24346"/>
    <cellStyle name="40% - Accent5 2 2 2 3 4 2" xfId="45183"/>
    <cellStyle name="40% - Accent5 2 2 2 3 5" xfId="45184"/>
    <cellStyle name="40% - Accent5 2 2 2 4" xfId="361"/>
    <cellStyle name="40% - Accent5 2 2 2 4 2" xfId="15642"/>
    <cellStyle name="40% - Accent5 2 2 2 4 2 2" xfId="45185"/>
    <cellStyle name="40% - Accent5 2 2 2 4 3" xfId="45186"/>
    <cellStyle name="40% - Accent5 2 2 2 5" xfId="3189"/>
    <cellStyle name="40% - Accent5 2 2 2 5 2" xfId="17993"/>
    <cellStyle name="40% - Accent5 2 2 2 5 2 2" xfId="45187"/>
    <cellStyle name="40% - Accent5 2 2 2 5 3" xfId="45188"/>
    <cellStyle name="40% - Accent5 2 2 2 6" xfId="15424"/>
    <cellStyle name="40% - Accent5 2 2 2 6 2" xfId="45189"/>
    <cellStyle name="40% - Accent5 2 2 2 7" xfId="24024"/>
    <cellStyle name="40% - Accent5 2 2 2 7 2" xfId="45190"/>
    <cellStyle name="40% - Accent5 2 2 2 8" xfId="45191"/>
    <cellStyle name="40% - Accent5 2 2 3" xfId="151"/>
    <cellStyle name="40% - Accent5 2 2 3 2" xfId="1835"/>
    <cellStyle name="40% - Accent5 2 2 3 2 2" xfId="17016"/>
    <cellStyle name="40% - Accent5 2 2 3 2 2 2" xfId="45192"/>
    <cellStyle name="40% - Accent5 2 2 3 2 3" xfId="45193"/>
    <cellStyle name="40% - Accent5 2 2 3 3" xfId="4563"/>
    <cellStyle name="40% - Accent5 2 2 3 3 2" xfId="19367"/>
    <cellStyle name="40% - Accent5 2 2 3 3 2 2" xfId="45194"/>
    <cellStyle name="40% - Accent5 2 2 3 3 3" xfId="45195"/>
    <cellStyle name="40% - Accent5 2 2 3 4" xfId="15470"/>
    <cellStyle name="40% - Accent5 2 2 3 4 2" xfId="45196"/>
    <cellStyle name="40% - Accent5 2 2 3 5" xfId="24072"/>
    <cellStyle name="40% - Accent5 2 2 3 5 2" xfId="45197"/>
    <cellStyle name="40% - Accent5 2 2 3 6" xfId="45198"/>
    <cellStyle name="40% - Accent5 2 2 4" xfId="1836"/>
    <cellStyle name="40% - Accent5 2 2 4 2" xfId="4564"/>
    <cellStyle name="40% - Accent5 2 2 4 2 2" xfId="19368"/>
    <cellStyle name="40% - Accent5 2 2 4 2 2 2" xfId="45199"/>
    <cellStyle name="40% - Accent5 2 2 4 2 3" xfId="45200"/>
    <cellStyle name="40% - Accent5 2 2 4 3" xfId="17017"/>
    <cellStyle name="40% - Accent5 2 2 4 3 2" xfId="45201"/>
    <cellStyle name="40% - Accent5 2 2 4 4" xfId="25555"/>
    <cellStyle name="40% - Accent5 2 2 4 4 2" xfId="45202"/>
    <cellStyle name="40% - Accent5 2 2 4 5" xfId="45203"/>
    <cellStyle name="40% - Accent5 2 2 5" xfId="1837"/>
    <cellStyle name="40% - Accent5 2 2 5 2" xfId="4565"/>
    <cellStyle name="40% - Accent5 2 2 5 2 2" xfId="19369"/>
    <cellStyle name="40% - Accent5 2 2 5 2 2 2" xfId="45204"/>
    <cellStyle name="40% - Accent5 2 2 5 2 3" xfId="45205"/>
    <cellStyle name="40% - Accent5 2 2 5 3" xfId="17018"/>
    <cellStyle name="40% - Accent5 2 2 5 3 2" xfId="45206"/>
    <cellStyle name="40% - Accent5 2 2 5 4" xfId="25556"/>
    <cellStyle name="40% - Accent5 2 2 5 4 2" xfId="45207"/>
    <cellStyle name="40% - Accent5 2 2 5 5" xfId="45208"/>
    <cellStyle name="40% - Accent5 2 2 6" xfId="1838"/>
    <cellStyle name="40% - Accent5 2 2 6 2" xfId="4566"/>
    <cellStyle name="40% - Accent5 2 2 6 2 2" xfId="19370"/>
    <cellStyle name="40% - Accent5 2 2 6 2 2 2" xfId="45209"/>
    <cellStyle name="40% - Accent5 2 2 6 2 3" xfId="45210"/>
    <cellStyle name="40% - Accent5 2 2 6 3" xfId="17019"/>
    <cellStyle name="40% - Accent5 2 2 6 3 2" xfId="45211"/>
    <cellStyle name="40% - Accent5 2 2 6 4" xfId="25557"/>
    <cellStyle name="40% - Accent5 2 2 6 4 2" xfId="45212"/>
    <cellStyle name="40% - Accent5 2 2 6 5" xfId="45213"/>
    <cellStyle name="40% - Accent5 2 2 7" xfId="437"/>
    <cellStyle name="40% - Accent5 2 2 7 2" xfId="3260"/>
    <cellStyle name="40% - Accent5 2 2 7 2 2" xfId="18064"/>
    <cellStyle name="40% - Accent5 2 2 7 2 2 2" xfId="45214"/>
    <cellStyle name="40% - Accent5 2 2 7 2 3" xfId="45215"/>
    <cellStyle name="40% - Accent5 2 2 7 3" xfId="15713"/>
    <cellStyle name="40% - Accent5 2 2 7 3 2" xfId="45216"/>
    <cellStyle name="40% - Accent5 2 2 7 4" xfId="24296"/>
    <cellStyle name="40% - Accent5 2 2 7 4 2" xfId="45217"/>
    <cellStyle name="40% - Accent5 2 2 7 5" xfId="45218"/>
    <cellStyle name="40% - Accent5 2 2 8" xfId="312"/>
    <cellStyle name="40% - Accent5 2 2 8 2" xfId="8236"/>
    <cellStyle name="40% - Accent5 2 2 8 2 2" xfId="22989"/>
    <cellStyle name="40% - Accent5 2 2 8 2 2 2" xfId="45219"/>
    <cellStyle name="40% - Accent5 2 2 8 2 3" xfId="45220"/>
    <cellStyle name="40% - Accent5 2 2 8 3" xfId="15593"/>
    <cellStyle name="40% - Accent5 2 2 8 3 2" xfId="45221"/>
    <cellStyle name="40% - Accent5 2 2 8 4" xfId="24207"/>
    <cellStyle name="40% - Accent5 2 2 8 4 2" xfId="45222"/>
    <cellStyle name="40% - Accent5 2 2 8 5" xfId="45223"/>
    <cellStyle name="40% - Accent5 2 2 9" xfId="3140"/>
    <cellStyle name="40% - Accent5 2 2 9 2" xfId="17944"/>
    <cellStyle name="40% - Accent5 2 2 9 2 2" xfId="45224"/>
    <cellStyle name="40% - Accent5 2 2 9 3" xfId="45225"/>
    <cellStyle name="40% - Accent5 2 3" xfId="102"/>
    <cellStyle name="40% - Accent5 2 3 2" xfId="201"/>
    <cellStyle name="40% - Accent5 2 3 2 2" xfId="1840"/>
    <cellStyle name="40% - Accent5 2 3 2 2 2" xfId="4568"/>
    <cellStyle name="40% - Accent5 2 3 2 2 2 2" xfId="19372"/>
    <cellStyle name="40% - Accent5 2 3 2 2 2 2 2" xfId="45226"/>
    <cellStyle name="40% - Accent5 2 3 2 2 2 3" xfId="45227"/>
    <cellStyle name="40% - Accent5 2 3 2 2 3" xfId="17021"/>
    <cellStyle name="40% - Accent5 2 3 2 2 3 2" xfId="45228"/>
    <cellStyle name="40% - Accent5 2 3 2 2 4" xfId="25558"/>
    <cellStyle name="40% - Accent5 2 3 2 2 4 2" xfId="45229"/>
    <cellStyle name="40% - Accent5 2 3 2 2 5" xfId="45230"/>
    <cellStyle name="40% - Accent5 2 3 2 3" xfId="1839"/>
    <cellStyle name="40% - Accent5 2 3 2 3 2" xfId="17020"/>
    <cellStyle name="40% - Accent5 2 3 2 3 2 2" xfId="45231"/>
    <cellStyle name="40% - Accent5 2 3 2 3 3" xfId="45232"/>
    <cellStyle name="40% - Accent5 2 3 2 4" xfId="4567"/>
    <cellStyle name="40% - Accent5 2 3 2 4 2" xfId="19371"/>
    <cellStyle name="40% - Accent5 2 3 2 4 2 2" xfId="45233"/>
    <cellStyle name="40% - Accent5 2 3 2 4 3" xfId="45234"/>
    <cellStyle name="40% - Accent5 2 3 2 5" xfId="15518"/>
    <cellStyle name="40% - Accent5 2 3 2 5 2" xfId="45235"/>
    <cellStyle name="40% - Accent5 2 3 2 6" xfId="24121"/>
    <cellStyle name="40% - Accent5 2 3 2 6 2" xfId="45236"/>
    <cellStyle name="40% - Accent5 2 3 2 7" xfId="45237"/>
    <cellStyle name="40% - Accent5 2 3 3" xfId="1841"/>
    <cellStyle name="40% - Accent5 2 3 3 2" xfId="4569"/>
    <cellStyle name="40% - Accent5 2 3 3 2 2" xfId="19373"/>
    <cellStyle name="40% - Accent5 2 3 3 2 2 2" xfId="45238"/>
    <cellStyle name="40% - Accent5 2 3 3 2 3" xfId="45239"/>
    <cellStyle name="40% - Accent5 2 3 3 3" xfId="17022"/>
    <cellStyle name="40% - Accent5 2 3 3 3 2" xfId="45240"/>
    <cellStyle name="40% - Accent5 2 3 3 4" xfId="25559"/>
    <cellStyle name="40% - Accent5 2 3 3 4 2" xfId="45241"/>
    <cellStyle name="40% - Accent5 2 3 3 5" xfId="45242"/>
    <cellStyle name="40% - Accent5 2 3 4" xfId="490"/>
    <cellStyle name="40% - Accent5 2 3 4 2" xfId="3308"/>
    <cellStyle name="40% - Accent5 2 3 4 2 2" xfId="18112"/>
    <cellStyle name="40% - Accent5 2 3 4 2 2 2" xfId="45243"/>
    <cellStyle name="40% - Accent5 2 3 4 2 3" xfId="45244"/>
    <cellStyle name="40% - Accent5 2 3 4 3" xfId="15761"/>
    <cellStyle name="40% - Accent5 2 3 4 3 2" xfId="45245"/>
    <cellStyle name="40% - Accent5 2 3 4 4" xfId="24345"/>
    <cellStyle name="40% - Accent5 2 3 4 4 2" xfId="45246"/>
    <cellStyle name="40% - Accent5 2 3 4 5" xfId="45247"/>
    <cellStyle name="40% - Accent5 2 3 5" xfId="360"/>
    <cellStyle name="40% - Accent5 2 3 5 2" xfId="8237"/>
    <cellStyle name="40% - Accent5 2 3 5 2 2" xfId="22990"/>
    <cellStyle name="40% - Accent5 2 3 5 2 2 2" xfId="45248"/>
    <cellStyle name="40% - Accent5 2 3 5 2 3" xfId="45249"/>
    <cellStyle name="40% - Accent5 2 3 5 3" xfId="15641"/>
    <cellStyle name="40% - Accent5 2 3 5 3 2" xfId="45250"/>
    <cellStyle name="40% - Accent5 2 3 5 4" xfId="24234"/>
    <cellStyle name="40% - Accent5 2 3 5 4 2" xfId="45251"/>
    <cellStyle name="40% - Accent5 2 3 5 5" xfId="45252"/>
    <cellStyle name="40% - Accent5 2 3 6" xfId="3188"/>
    <cellStyle name="40% - Accent5 2 3 6 2" xfId="17992"/>
    <cellStyle name="40% - Accent5 2 3 6 2 2" xfId="45253"/>
    <cellStyle name="40% - Accent5 2 3 6 3" xfId="45254"/>
    <cellStyle name="40% - Accent5 2 3 7" xfId="15423"/>
    <cellStyle name="40% - Accent5 2 3 7 2" xfId="45255"/>
    <cellStyle name="40% - Accent5 2 3 8" xfId="24023"/>
    <cellStyle name="40% - Accent5 2 3 8 2" xfId="45256"/>
    <cellStyle name="40% - Accent5 2 3 9" xfId="45257"/>
    <cellStyle name="40% - Accent5 2 4" xfId="150"/>
    <cellStyle name="40% - Accent5 2 4 2" xfId="1843"/>
    <cellStyle name="40% - Accent5 2 4 2 2" xfId="4571"/>
    <cellStyle name="40% - Accent5 2 4 2 2 2" xfId="19375"/>
    <cellStyle name="40% - Accent5 2 4 2 2 2 2" xfId="45258"/>
    <cellStyle name="40% - Accent5 2 4 2 2 3" xfId="45259"/>
    <cellStyle name="40% - Accent5 2 4 2 3" xfId="17024"/>
    <cellStyle name="40% - Accent5 2 4 2 3 2" xfId="45260"/>
    <cellStyle name="40% - Accent5 2 4 2 4" xfId="25561"/>
    <cellStyle name="40% - Accent5 2 4 2 4 2" xfId="45261"/>
    <cellStyle name="40% - Accent5 2 4 2 5" xfId="45262"/>
    <cellStyle name="40% - Accent5 2 4 3" xfId="1842"/>
    <cellStyle name="40% - Accent5 2 4 3 2" xfId="8238"/>
    <cellStyle name="40% - Accent5 2 4 3 3" xfId="17023"/>
    <cellStyle name="40% - Accent5 2 4 3 3 2" xfId="45263"/>
    <cellStyle name="40% - Accent5 2 4 3 4" xfId="25560"/>
    <cellStyle name="40% - Accent5 2 4 3 4 2" xfId="45264"/>
    <cellStyle name="40% - Accent5 2 4 4" xfId="4570"/>
    <cellStyle name="40% - Accent5 2 4 4 2" xfId="19374"/>
    <cellStyle name="40% - Accent5 2 4 4 2 2" xfId="45265"/>
    <cellStyle name="40% - Accent5 2 4 4 3" xfId="45266"/>
    <cellStyle name="40% - Accent5 2 4 5" xfId="15469"/>
    <cellStyle name="40% - Accent5 2 4 5 2" xfId="45267"/>
    <cellStyle name="40% - Accent5 2 4 6" xfId="24071"/>
    <cellStyle name="40% - Accent5 2 4 6 2" xfId="45268"/>
    <cellStyle name="40% - Accent5 2 4 7" xfId="45269"/>
    <cellStyle name="40% - Accent5 2 5" xfId="1844"/>
    <cellStyle name="40% - Accent5 2 5 2" xfId="4572"/>
    <cellStyle name="40% - Accent5 2 5 2 2" xfId="19376"/>
    <cellStyle name="40% - Accent5 2 5 2 2 2" xfId="45270"/>
    <cellStyle name="40% - Accent5 2 5 2 3" xfId="45271"/>
    <cellStyle name="40% - Accent5 2 5 3" xfId="17025"/>
    <cellStyle name="40% - Accent5 2 5 3 2" xfId="45272"/>
    <cellStyle name="40% - Accent5 2 5 4" xfId="25562"/>
    <cellStyle name="40% - Accent5 2 5 4 2" xfId="45273"/>
    <cellStyle name="40% - Accent5 2 5 5" xfId="45274"/>
    <cellStyle name="40% - Accent5 2 6" xfId="1845"/>
    <cellStyle name="40% - Accent5 2 6 2" xfId="4573"/>
    <cellStyle name="40% - Accent5 2 6 2 2" xfId="19377"/>
    <cellStyle name="40% - Accent5 2 6 2 2 2" xfId="45275"/>
    <cellStyle name="40% - Accent5 2 6 2 3" xfId="45276"/>
    <cellStyle name="40% - Accent5 2 6 3" xfId="17026"/>
    <cellStyle name="40% - Accent5 2 6 3 2" xfId="45277"/>
    <cellStyle name="40% - Accent5 2 6 4" xfId="25563"/>
    <cellStyle name="40% - Accent5 2 6 4 2" xfId="45278"/>
    <cellStyle name="40% - Accent5 2 6 5" xfId="45279"/>
    <cellStyle name="40% - Accent5 2 7" xfId="1846"/>
    <cellStyle name="40% - Accent5 2 8" xfId="1847"/>
    <cellStyle name="40% - Accent5 2 8 2" xfId="4574"/>
    <cellStyle name="40% - Accent5 2 8 2 2" xfId="19378"/>
    <cellStyle name="40% - Accent5 2 8 2 2 2" xfId="45280"/>
    <cellStyle name="40% - Accent5 2 8 2 3" xfId="45281"/>
    <cellStyle name="40% - Accent5 2 8 3" xfId="17027"/>
    <cellStyle name="40% - Accent5 2 8 3 2" xfId="45282"/>
    <cellStyle name="40% - Accent5 2 8 4" xfId="25564"/>
    <cellStyle name="40% - Accent5 2 8 4 2" xfId="45283"/>
    <cellStyle name="40% - Accent5 2 8 5" xfId="45284"/>
    <cellStyle name="40% - Accent5 2 9" xfId="1848"/>
    <cellStyle name="40% - Accent5 2 9 2" xfId="4575"/>
    <cellStyle name="40% - Accent5 2 9 2 2" xfId="19379"/>
    <cellStyle name="40% - Accent5 2 9 2 2 2" xfId="45285"/>
    <cellStyle name="40% - Accent5 2 9 2 3" xfId="45286"/>
    <cellStyle name="40% - Accent5 2 9 3" xfId="17028"/>
    <cellStyle name="40% - Accent5 2 9 3 2" xfId="45287"/>
    <cellStyle name="40% - Accent5 2 9 4" xfId="25565"/>
    <cellStyle name="40% - Accent5 2 9 4 2" xfId="45288"/>
    <cellStyle name="40% - Accent5 2 9 5" xfId="45289"/>
    <cellStyle name="40% - Accent5 20" xfId="1849"/>
    <cellStyle name="40% - Accent5 20 2" xfId="8239"/>
    <cellStyle name="40% - Accent5 20 2 2" xfId="22991"/>
    <cellStyle name="40% - Accent5 20 2 2 2" xfId="45290"/>
    <cellStyle name="40% - Accent5 20 2 3" xfId="29119"/>
    <cellStyle name="40% - Accent5 20 2 3 2" xfId="45291"/>
    <cellStyle name="40% - Accent5 20 2 4" xfId="45292"/>
    <cellStyle name="40% - Accent5 20 3" xfId="4576"/>
    <cellStyle name="40% - Accent5 20 3 2" xfId="19380"/>
    <cellStyle name="40% - Accent5 20 3 2 2" xfId="45293"/>
    <cellStyle name="40% - Accent5 20 3 3" xfId="45294"/>
    <cellStyle name="40% - Accent5 20 4" xfId="17029"/>
    <cellStyle name="40% - Accent5 20 4 2" xfId="45295"/>
    <cellStyle name="40% - Accent5 20 5" xfId="25566"/>
    <cellStyle name="40% - Accent5 20 5 2" xfId="45296"/>
    <cellStyle name="40% - Accent5 20 6" xfId="45297"/>
    <cellStyle name="40% - Accent5 200" xfId="8240"/>
    <cellStyle name="40% - Accent5 200 2" xfId="22992"/>
    <cellStyle name="40% - Accent5 200 2 2" xfId="45298"/>
    <cellStyle name="40% - Accent5 200 3" xfId="29120"/>
    <cellStyle name="40% - Accent5 200 3 2" xfId="45299"/>
    <cellStyle name="40% - Accent5 200 4" xfId="45300"/>
    <cellStyle name="40% - Accent5 201" xfId="8241"/>
    <cellStyle name="40% - Accent5 201 2" xfId="22993"/>
    <cellStyle name="40% - Accent5 201 2 2" xfId="45301"/>
    <cellStyle name="40% - Accent5 201 3" xfId="29121"/>
    <cellStyle name="40% - Accent5 201 3 2" xfId="45302"/>
    <cellStyle name="40% - Accent5 201 4" xfId="45303"/>
    <cellStyle name="40% - Accent5 202" xfId="8242"/>
    <cellStyle name="40% - Accent5 202 2" xfId="22994"/>
    <cellStyle name="40% - Accent5 202 2 2" xfId="45304"/>
    <cellStyle name="40% - Accent5 202 3" xfId="29122"/>
    <cellStyle name="40% - Accent5 202 3 2" xfId="45305"/>
    <cellStyle name="40% - Accent5 202 4" xfId="45306"/>
    <cellStyle name="40% - Accent5 203" xfId="8243"/>
    <cellStyle name="40% - Accent5 203 2" xfId="22995"/>
    <cellStyle name="40% - Accent5 203 2 2" xfId="45307"/>
    <cellStyle name="40% - Accent5 203 3" xfId="29123"/>
    <cellStyle name="40% - Accent5 203 3 2" xfId="45308"/>
    <cellStyle name="40% - Accent5 203 4" xfId="45309"/>
    <cellStyle name="40% - Accent5 204" xfId="8244"/>
    <cellStyle name="40% - Accent5 204 2" xfId="22996"/>
    <cellStyle name="40% - Accent5 204 2 2" xfId="45310"/>
    <cellStyle name="40% - Accent5 204 3" xfId="29124"/>
    <cellStyle name="40% - Accent5 204 3 2" xfId="45311"/>
    <cellStyle name="40% - Accent5 204 4" xfId="45312"/>
    <cellStyle name="40% - Accent5 205" xfId="8245"/>
    <cellStyle name="40% - Accent5 205 2" xfId="22997"/>
    <cellStyle name="40% - Accent5 205 2 2" xfId="45313"/>
    <cellStyle name="40% - Accent5 205 3" xfId="29125"/>
    <cellStyle name="40% - Accent5 205 3 2" xfId="45314"/>
    <cellStyle name="40% - Accent5 205 4" xfId="45315"/>
    <cellStyle name="40% - Accent5 206" xfId="8246"/>
    <cellStyle name="40% - Accent5 206 2" xfId="22998"/>
    <cellStyle name="40% - Accent5 206 2 2" xfId="45316"/>
    <cellStyle name="40% - Accent5 206 3" xfId="29126"/>
    <cellStyle name="40% - Accent5 206 3 2" xfId="45317"/>
    <cellStyle name="40% - Accent5 206 4" xfId="45318"/>
    <cellStyle name="40% - Accent5 207" xfId="8247"/>
    <cellStyle name="40% - Accent5 207 2" xfId="22999"/>
    <cellStyle name="40% - Accent5 207 2 2" xfId="45319"/>
    <cellStyle name="40% - Accent5 207 3" xfId="29127"/>
    <cellStyle name="40% - Accent5 207 3 2" xfId="45320"/>
    <cellStyle name="40% - Accent5 207 4" xfId="45321"/>
    <cellStyle name="40% - Accent5 208" xfId="8248"/>
    <cellStyle name="40% - Accent5 208 2" xfId="23000"/>
    <cellStyle name="40% - Accent5 208 2 2" xfId="45322"/>
    <cellStyle name="40% - Accent5 208 3" xfId="29128"/>
    <cellStyle name="40% - Accent5 208 3 2" xfId="45323"/>
    <cellStyle name="40% - Accent5 208 4" xfId="45324"/>
    <cellStyle name="40% - Accent5 209" xfId="8249"/>
    <cellStyle name="40% - Accent5 209 2" xfId="23001"/>
    <cellStyle name="40% - Accent5 209 2 2" xfId="45325"/>
    <cellStyle name="40% - Accent5 209 3" xfId="29129"/>
    <cellStyle name="40% - Accent5 209 3 2" xfId="45326"/>
    <cellStyle name="40% - Accent5 209 4" xfId="45327"/>
    <cellStyle name="40% - Accent5 21" xfId="1850"/>
    <cellStyle name="40% - Accent5 21 2" xfId="8250"/>
    <cellStyle name="40% - Accent5 21 2 2" xfId="23002"/>
    <cellStyle name="40% - Accent5 21 2 2 2" xfId="45328"/>
    <cellStyle name="40% - Accent5 21 2 3" xfId="29130"/>
    <cellStyle name="40% - Accent5 21 2 3 2" xfId="45329"/>
    <cellStyle name="40% - Accent5 21 2 4" xfId="45330"/>
    <cellStyle name="40% - Accent5 21 3" xfId="4577"/>
    <cellStyle name="40% - Accent5 21 3 2" xfId="19381"/>
    <cellStyle name="40% - Accent5 21 3 2 2" xfId="45331"/>
    <cellStyle name="40% - Accent5 21 3 3" xfId="45332"/>
    <cellStyle name="40% - Accent5 21 4" xfId="17030"/>
    <cellStyle name="40% - Accent5 21 4 2" xfId="45333"/>
    <cellStyle name="40% - Accent5 21 5" xfId="25567"/>
    <cellStyle name="40% - Accent5 21 5 2" xfId="45334"/>
    <cellStyle name="40% - Accent5 21 6" xfId="45335"/>
    <cellStyle name="40% - Accent5 210" xfId="8251"/>
    <cellStyle name="40% - Accent5 210 2" xfId="23003"/>
    <cellStyle name="40% - Accent5 210 2 2" xfId="45336"/>
    <cellStyle name="40% - Accent5 210 3" xfId="29131"/>
    <cellStyle name="40% - Accent5 210 3 2" xfId="45337"/>
    <cellStyle name="40% - Accent5 210 4" xfId="45338"/>
    <cellStyle name="40% - Accent5 211" xfId="8252"/>
    <cellStyle name="40% - Accent5 211 2" xfId="23004"/>
    <cellStyle name="40% - Accent5 211 2 2" xfId="45339"/>
    <cellStyle name="40% - Accent5 211 3" xfId="29132"/>
    <cellStyle name="40% - Accent5 211 3 2" xfId="45340"/>
    <cellStyle name="40% - Accent5 211 4" xfId="45341"/>
    <cellStyle name="40% - Accent5 212" xfId="8253"/>
    <cellStyle name="40% - Accent5 212 2" xfId="23005"/>
    <cellStyle name="40% - Accent5 212 2 2" xfId="45342"/>
    <cellStyle name="40% - Accent5 212 3" xfId="29133"/>
    <cellStyle name="40% - Accent5 212 3 2" xfId="45343"/>
    <cellStyle name="40% - Accent5 212 4" xfId="45344"/>
    <cellStyle name="40% - Accent5 213" xfId="8254"/>
    <cellStyle name="40% - Accent5 213 2" xfId="23006"/>
    <cellStyle name="40% - Accent5 213 2 2" xfId="45345"/>
    <cellStyle name="40% - Accent5 213 3" xfId="29134"/>
    <cellStyle name="40% - Accent5 213 3 2" xfId="45346"/>
    <cellStyle name="40% - Accent5 213 4" xfId="45347"/>
    <cellStyle name="40% - Accent5 214" xfId="8255"/>
    <cellStyle name="40% - Accent5 214 2" xfId="23007"/>
    <cellStyle name="40% - Accent5 214 2 2" xfId="45348"/>
    <cellStyle name="40% - Accent5 214 3" xfId="29135"/>
    <cellStyle name="40% - Accent5 214 3 2" xfId="45349"/>
    <cellStyle name="40% - Accent5 214 4" xfId="45350"/>
    <cellStyle name="40% - Accent5 215" xfId="8256"/>
    <cellStyle name="40% - Accent5 215 2" xfId="23008"/>
    <cellStyle name="40% - Accent5 215 2 2" xfId="45351"/>
    <cellStyle name="40% - Accent5 215 3" xfId="29136"/>
    <cellStyle name="40% - Accent5 215 3 2" xfId="45352"/>
    <cellStyle name="40% - Accent5 215 4" xfId="45353"/>
    <cellStyle name="40% - Accent5 216" xfId="8257"/>
    <cellStyle name="40% - Accent5 216 2" xfId="23009"/>
    <cellStyle name="40% - Accent5 216 2 2" xfId="45354"/>
    <cellStyle name="40% - Accent5 216 3" xfId="29137"/>
    <cellStyle name="40% - Accent5 216 3 2" xfId="45355"/>
    <cellStyle name="40% - Accent5 216 4" xfId="45356"/>
    <cellStyle name="40% - Accent5 217" xfId="8258"/>
    <cellStyle name="40% - Accent5 217 2" xfId="23010"/>
    <cellStyle name="40% - Accent5 217 2 2" xfId="45357"/>
    <cellStyle name="40% - Accent5 217 3" xfId="29138"/>
    <cellStyle name="40% - Accent5 217 3 2" xfId="45358"/>
    <cellStyle name="40% - Accent5 217 4" xfId="45359"/>
    <cellStyle name="40% - Accent5 218" xfId="8259"/>
    <cellStyle name="40% - Accent5 218 2" xfId="23011"/>
    <cellStyle name="40% - Accent5 218 2 2" xfId="45360"/>
    <cellStyle name="40% - Accent5 218 3" xfId="29139"/>
    <cellStyle name="40% - Accent5 218 3 2" xfId="45361"/>
    <cellStyle name="40% - Accent5 218 4" xfId="45362"/>
    <cellStyle name="40% - Accent5 219" xfId="8260"/>
    <cellStyle name="40% - Accent5 219 2" xfId="23012"/>
    <cellStyle name="40% - Accent5 219 2 2" xfId="45363"/>
    <cellStyle name="40% - Accent5 219 3" xfId="29140"/>
    <cellStyle name="40% - Accent5 219 3 2" xfId="45364"/>
    <cellStyle name="40% - Accent5 219 4" xfId="45365"/>
    <cellStyle name="40% - Accent5 22" xfId="8261"/>
    <cellStyle name="40% - Accent5 22 2" xfId="23013"/>
    <cellStyle name="40% - Accent5 22 2 2" xfId="45366"/>
    <cellStyle name="40% - Accent5 22 3" xfId="29141"/>
    <cellStyle name="40% - Accent5 22 3 2" xfId="45367"/>
    <cellStyle name="40% - Accent5 22 4" xfId="45368"/>
    <cellStyle name="40% - Accent5 220" xfId="8262"/>
    <cellStyle name="40% - Accent5 220 2" xfId="23014"/>
    <cellStyle name="40% - Accent5 220 2 2" xfId="45369"/>
    <cellStyle name="40% - Accent5 220 3" xfId="29142"/>
    <cellStyle name="40% - Accent5 220 3 2" xfId="45370"/>
    <cellStyle name="40% - Accent5 220 4" xfId="45371"/>
    <cellStyle name="40% - Accent5 221" xfId="8263"/>
    <cellStyle name="40% - Accent5 221 2" xfId="23015"/>
    <cellStyle name="40% - Accent5 221 2 2" xfId="45372"/>
    <cellStyle name="40% - Accent5 221 3" xfId="29143"/>
    <cellStyle name="40% - Accent5 221 3 2" xfId="45373"/>
    <cellStyle name="40% - Accent5 221 4" xfId="45374"/>
    <cellStyle name="40% - Accent5 222" xfId="8264"/>
    <cellStyle name="40% - Accent5 222 2" xfId="23016"/>
    <cellStyle name="40% - Accent5 222 2 2" xfId="45375"/>
    <cellStyle name="40% - Accent5 222 3" xfId="29144"/>
    <cellStyle name="40% - Accent5 222 3 2" xfId="45376"/>
    <cellStyle name="40% - Accent5 222 4" xfId="45377"/>
    <cellStyle name="40% - Accent5 223" xfId="8265"/>
    <cellStyle name="40% - Accent5 223 2" xfId="23017"/>
    <cellStyle name="40% - Accent5 223 2 2" xfId="45378"/>
    <cellStyle name="40% - Accent5 223 3" xfId="29145"/>
    <cellStyle name="40% - Accent5 223 3 2" xfId="45379"/>
    <cellStyle name="40% - Accent5 223 4" xfId="45380"/>
    <cellStyle name="40% - Accent5 224" xfId="8266"/>
    <cellStyle name="40% - Accent5 224 2" xfId="23018"/>
    <cellStyle name="40% - Accent5 224 2 2" xfId="45381"/>
    <cellStyle name="40% - Accent5 224 3" xfId="29146"/>
    <cellStyle name="40% - Accent5 224 3 2" xfId="45382"/>
    <cellStyle name="40% - Accent5 224 4" xfId="45383"/>
    <cellStyle name="40% - Accent5 225" xfId="8267"/>
    <cellStyle name="40% - Accent5 225 2" xfId="23019"/>
    <cellStyle name="40% - Accent5 225 2 2" xfId="45384"/>
    <cellStyle name="40% - Accent5 225 3" xfId="29147"/>
    <cellStyle name="40% - Accent5 225 3 2" xfId="45385"/>
    <cellStyle name="40% - Accent5 225 4" xfId="45386"/>
    <cellStyle name="40% - Accent5 226" xfId="8268"/>
    <cellStyle name="40% - Accent5 226 2" xfId="23020"/>
    <cellStyle name="40% - Accent5 226 2 2" xfId="45387"/>
    <cellStyle name="40% - Accent5 226 3" xfId="29148"/>
    <cellStyle name="40% - Accent5 226 3 2" xfId="45388"/>
    <cellStyle name="40% - Accent5 226 4" xfId="45389"/>
    <cellStyle name="40% - Accent5 227" xfId="8269"/>
    <cellStyle name="40% - Accent5 227 2" xfId="23021"/>
    <cellStyle name="40% - Accent5 227 2 2" xfId="45390"/>
    <cellStyle name="40% - Accent5 227 3" xfId="29149"/>
    <cellStyle name="40% - Accent5 227 3 2" xfId="45391"/>
    <cellStyle name="40% - Accent5 227 4" xfId="45392"/>
    <cellStyle name="40% - Accent5 228" xfId="8270"/>
    <cellStyle name="40% - Accent5 228 2" xfId="23022"/>
    <cellStyle name="40% - Accent5 228 2 2" xfId="45393"/>
    <cellStyle name="40% - Accent5 228 3" xfId="29150"/>
    <cellStyle name="40% - Accent5 228 3 2" xfId="45394"/>
    <cellStyle name="40% - Accent5 228 4" xfId="45395"/>
    <cellStyle name="40% - Accent5 229" xfId="8271"/>
    <cellStyle name="40% - Accent5 229 2" xfId="23023"/>
    <cellStyle name="40% - Accent5 229 2 2" xfId="45396"/>
    <cellStyle name="40% - Accent5 229 3" xfId="29151"/>
    <cellStyle name="40% - Accent5 229 3 2" xfId="45397"/>
    <cellStyle name="40% - Accent5 229 4" xfId="45398"/>
    <cellStyle name="40% - Accent5 23" xfId="8272"/>
    <cellStyle name="40% - Accent5 23 2" xfId="23024"/>
    <cellStyle name="40% - Accent5 23 2 2" xfId="45399"/>
    <cellStyle name="40% - Accent5 23 3" xfId="29152"/>
    <cellStyle name="40% - Accent5 23 3 2" xfId="45400"/>
    <cellStyle name="40% - Accent5 23 4" xfId="45401"/>
    <cellStyle name="40% - Accent5 230" xfId="8273"/>
    <cellStyle name="40% - Accent5 230 2" xfId="23025"/>
    <cellStyle name="40% - Accent5 230 2 2" xfId="45402"/>
    <cellStyle name="40% - Accent5 230 3" xfId="29153"/>
    <cellStyle name="40% - Accent5 230 3 2" xfId="45403"/>
    <cellStyle name="40% - Accent5 230 4" xfId="45404"/>
    <cellStyle name="40% - Accent5 231" xfId="8274"/>
    <cellStyle name="40% - Accent5 231 2" xfId="23026"/>
    <cellStyle name="40% - Accent5 231 2 2" xfId="45405"/>
    <cellStyle name="40% - Accent5 231 3" xfId="29154"/>
    <cellStyle name="40% - Accent5 231 3 2" xfId="45406"/>
    <cellStyle name="40% - Accent5 231 4" xfId="45407"/>
    <cellStyle name="40% - Accent5 232" xfId="8275"/>
    <cellStyle name="40% - Accent5 232 2" xfId="23027"/>
    <cellStyle name="40% - Accent5 232 2 2" xfId="45408"/>
    <cellStyle name="40% - Accent5 232 3" xfId="29155"/>
    <cellStyle name="40% - Accent5 232 3 2" xfId="45409"/>
    <cellStyle name="40% - Accent5 232 4" xfId="45410"/>
    <cellStyle name="40% - Accent5 233" xfId="8276"/>
    <cellStyle name="40% - Accent5 233 2" xfId="23028"/>
    <cellStyle name="40% - Accent5 233 2 2" xfId="45411"/>
    <cellStyle name="40% - Accent5 233 3" xfId="29156"/>
    <cellStyle name="40% - Accent5 233 3 2" xfId="45412"/>
    <cellStyle name="40% - Accent5 233 4" xfId="45413"/>
    <cellStyle name="40% - Accent5 234" xfId="8277"/>
    <cellStyle name="40% - Accent5 234 2" xfId="23029"/>
    <cellStyle name="40% - Accent5 234 2 2" xfId="45414"/>
    <cellStyle name="40% - Accent5 234 3" xfId="29157"/>
    <cellStyle name="40% - Accent5 234 3 2" xfId="45415"/>
    <cellStyle name="40% - Accent5 234 4" xfId="45416"/>
    <cellStyle name="40% - Accent5 235" xfId="8278"/>
    <cellStyle name="40% - Accent5 235 2" xfId="23030"/>
    <cellStyle name="40% - Accent5 235 2 2" xfId="45417"/>
    <cellStyle name="40% - Accent5 235 3" xfId="29158"/>
    <cellStyle name="40% - Accent5 235 3 2" xfId="45418"/>
    <cellStyle name="40% - Accent5 235 4" xfId="45419"/>
    <cellStyle name="40% - Accent5 236" xfId="8279"/>
    <cellStyle name="40% - Accent5 236 2" xfId="23031"/>
    <cellStyle name="40% - Accent5 236 2 2" xfId="45420"/>
    <cellStyle name="40% - Accent5 236 3" xfId="29159"/>
    <cellStyle name="40% - Accent5 236 3 2" xfId="45421"/>
    <cellStyle name="40% - Accent5 236 4" xfId="45422"/>
    <cellStyle name="40% - Accent5 237" xfId="8280"/>
    <cellStyle name="40% - Accent5 237 2" xfId="23032"/>
    <cellStyle name="40% - Accent5 237 2 2" xfId="45423"/>
    <cellStyle name="40% - Accent5 237 3" xfId="29160"/>
    <cellStyle name="40% - Accent5 237 3 2" xfId="45424"/>
    <cellStyle name="40% - Accent5 237 4" xfId="45425"/>
    <cellStyle name="40% - Accent5 238" xfId="8281"/>
    <cellStyle name="40% - Accent5 238 2" xfId="23033"/>
    <cellStyle name="40% - Accent5 238 2 2" xfId="45426"/>
    <cellStyle name="40% - Accent5 238 3" xfId="29161"/>
    <cellStyle name="40% - Accent5 238 3 2" xfId="45427"/>
    <cellStyle name="40% - Accent5 238 4" xfId="45428"/>
    <cellStyle name="40% - Accent5 239" xfId="8282"/>
    <cellStyle name="40% - Accent5 239 2" xfId="23034"/>
    <cellStyle name="40% - Accent5 239 2 2" xfId="45429"/>
    <cellStyle name="40% - Accent5 239 3" xfId="29162"/>
    <cellStyle name="40% - Accent5 239 3 2" xfId="45430"/>
    <cellStyle name="40% - Accent5 239 4" xfId="45431"/>
    <cellStyle name="40% - Accent5 24" xfId="8283"/>
    <cellStyle name="40% - Accent5 24 2" xfId="23035"/>
    <cellStyle name="40% - Accent5 24 2 2" xfId="45432"/>
    <cellStyle name="40% - Accent5 24 3" xfId="29163"/>
    <cellStyle name="40% - Accent5 24 3 2" xfId="45433"/>
    <cellStyle name="40% - Accent5 24 4" xfId="45434"/>
    <cellStyle name="40% - Accent5 240" xfId="8284"/>
    <cellStyle name="40% - Accent5 240 2" xfId="23036"/>
    <cellStyle name="40% - Accent5 240 2 2" xfId="45435"/>
    <cellStyle name="40% - Accent5 240 3" xfId="29164"/>
    <cellStyle name="40% - Accent5 240 3 2" xfId="45436"/>
    <cellStyle name="40% - Accent5 240 4" xfId="45437"/>
    <cellStyle name="40% - Accent5 241" xfId="8285"/>
    <cellStyle name="40% - Accent5 241 2" xfId="23037"/>
    <cellStyle name="40% - Accent5 241 2 2" xfId="45438"/>
    <cellStyle name="40% - Accent5 241 3" xfId="29165"/>
    <cellStyle name="40% - Accent5 241 3 2" xfId="45439"/>
    <cellStyle name="40% - Accent5 241 4" xfId="45440"/>
    <cellStyle name="40% - Accent5 242" xfId="8286"/>
    <cellStyle name="40% - Accent5 242 2" xfId="23038"/>
    <cellStyle name="40% - Accent5 242 2 2" xfId="45441"/>
    <cellStyle name="40% - Accent5 242 3" xfId="29166"/>
    <cellStyle name="40% - Accent5 242 3 2" xfId="45442"/>
    <cellStyle name="40% - Accent5 242 4" xfId="45443"/>
    <cellStyle name="40% - Accent5 243" xfId="8287"/>
    <cellStyle name="40% - Accent5 243 2" xfId="23039"/>
    <cellStyle name="40% - Accent5 243 2 2" xfId="45444"/>
    <cellStyle name="40% - Accent5 243 3" xfId="29167"/>
    <cellStyle name="40% - Accent5 243 3 2" xfId="45445"/>
    <cellStyle name="40% - Accent5 243 4" xfId="45446"/>
    <cellStyle name="40% - Accent5 244" xfId="8288"/>
    <cellStyle name="40% - Accent5 244 2" xfId="23040"/>
    <cellStyle name="40% - Accent5 244 2 2" xfId="45447"/>
    <cellStyle name="40% - Accent5 244 3" xfId="29168"/>
    <cellStyle name="40% - Accent5 244 3 2" xfId="45448"/>
    <cellStyle name="40% - Accent5 244 4" xfId="45449"/>
    <cellStyle name="40% - Accent5 245" xfId="8289"/>
    <cellStyle name="40% - Accent5 245 2" xfId="23041"/>
    <cellStyle name="40% - Accent5 245 2 2" xfId="45450"/>
    <cellStyle name="40% - Accent5 245 3" xfId="29169"/>
    <cellStyle name="40% - Accent5 245 3 2" xfId="45451"/>
    <cellStyle name="40% - Accent5 245 4" xfId="45452"/>
    <cellStyle name="40% - Accent5 246" xfId="8290"/>
    <cellStyle name="40% - Accent5 246 2" xfId="23042"/>
    <cellStyle name="40% - Accent5 246 2 2" xfId="45453"/>
    <cellStyle name="40% - Accent5 246 3" xfId="29170"/>
    <cellStyle name="40% - Accent5 246 3 2" xfId="45454"/>
    <cellStyle name="40% - Accent5 246 4" xfId="45455"/>
    <cellStyle name="40% - Accent5 247" xfId="8291"/>
    <cellStyle name="40% - Accent5 247 2" xfId="23043"/>
    <cellStyle name="40% - Accent5 247 2 2" xfId="45456"/>
    <cellStyle name="40% - Accent5 247 3" xfId="29171"/>
    <cellStyle name="40% - Accent5 247 3 2" xfId="45457"/>
    <cellStyle name="40% - Accent5 247 4" xfId="45458"/>
    <cellStyle name="40% - Accent5 248" xfId="8292"/>
    <cellStyle name="40% - Accent5 248 2" xfId="23044"/>
    <cellStyle name="40% - Accent5 248 2 2" xfId="45459"/>
    <cellStyle name="40% - Accent5 248 3" xfId="29172"/>
    <cellStyle name="40% - Accent5 248 3 2" xfId="45460"/>
    <cellStyle name="40% - Accent5 248 4" xfId="45461"/>
    <cellStyle name="40% - Accent5 249" xfId="8293"/>
    <cellStyle name="40% - Accent5 249 2" xfId="23045"/>
    <cellStyle name="40% - Accent5 249 2 2" xfId="45462"/>
    <cellStyle name="40% - Accent5 249 3" xfId="29173"/>
    <cellStyle name="40% - Accent5 249 3 2" xfId="45463"/>
    <cellStyle name="40% - Accent5 249 4" xfId="45464"/>
    <cellStyle name="40% - Accent5 25" xfId="8294"/>
    <cellStyle name="40% - Accent5 25 2" xfId="23046"/>
    <cellStyle name="40% - Accent5 25 2 2" xfId="45465"/>
    <cellStyle name="40% - Accent5 25 3" xfId="29174"/>
    <cellStyle name="40% - Accent5 25 3 2" xfId="45466"/>
    <cellStyle name="40% - Accent5 25 4" xfId="45467"/>
    <cellStyle name="40% - Accent5 250" xfId="8295"/>
    <cellStyle name="40% - Accent5 250 2" xfId="23047"/>
    <cellStyle name="40% - Accent5 250 2 2" xfId="45468"/>
    <cellStyle name="40% - Accent5 250 3" xfId="29175"/>
    <cellStyle name="40% - Accent5 250 3 2" xfId="45469"/>
    <cellStyle name="40% - Accent5 250 4" xfId="45470"/>
    <cellStyle name="40% - Accent5 251" xfId="8296"/>
    <cellStyle name="40% - Accent5 251 2" xfId="23048"/>
    <cellStyle name="40% - Accent5 251 2 2" xfId="45471"/>
    <cellStyle name="40% - Accent5 251 3" xfId="29176"/>
    <cellStyle name="40% - Accent5 251 3 2" xfId="45472"/>
    <cellStyle name="40% - Accent5 251 4" xfId="45473"/>
    <cellStyle name="40% - Accent5 252" xfId="8297"/>
    <cellStyle name="40% - Accent5 252 2" xfId="23049"/>
    <cellStyle name="40% - Accent5 252 2 2" xfId="45474"/>
    <cellStyle name="40% - Accent5 252 3" xfId="29177"/>
    <cellStyle name="40% - Accent5 252 3 2" xfId="45475"/>
    <cellStyle name="40% - Accent5 252 4" xfId="45476"/>
    <cellStyle name="40% - Accent5 253" xfId="8298"/>
    <cellStyle name="40% - Accent5 253 2" xfId="23050"/>
    <cellStyle name="40% - Accent5 253 2 2" xfId="45477"/>
    <cellStyle name="40% - Accent5 253 3" xfId="29178"/>
    <cellStyle name="40% - Accent5 253 3 2" xfId="45478"/>
    <cellStyle name="40% - Accent5 253 4" xfId="45479"/>
    <cellStyle name="40% - Accent5 254" xfId="8299"/>
    <cellStyle name="40% - Accent5 254 2" xfId="23051"/>
    <cellStyle name="40% - Accent5 254 2 2" xfId="45480"/>
    <cellStyle name="40% - Accent5 254 3" xfId="29179"/>
    <cellStyle name="40% - Accent5 254 3 2" xfId="45481"/>
    <cellStyle name="40% - Accent5 254 4" xfId="45482"/>
    <cellStyle name="40% - Accent5 255" xfId="8300"/>
    <cellStyle name="40% - Accent5 255 2" xfId="23052"/>
    <cellStyle name="40% - Accent5 255 2 2" xfId="45483"/>
    <cellStyle name="40% - Accent5 255 3" xfId="29180"/>
    <cellStyle name="40% - Accent5 255 3 2" xfId="45484"/>
    <cellStyle name="40% - Accent5 255 4" xfId="45485"/>
    <cellStyle name="40% - Accent5 256" xfId="8301"/>
    <cellStyle name="40% - Accent5 256 2" xfId="23053"/>
    <cellStyle name="40% - Accent5 256 2 2" xfId="45486"/>
    <cellStyle name="40% - Accent5 256 3" xfId="29181"/>
    <cellStyle name="40% - Accent5 256 3 2" xfId="45487"/>
    <cellStyle name="40% - Accent5 256 4" xfId="45488"/>
    <cellStyle name="40% - Accent5 257" xfId="8302"/>
    <cellStyle name="40% - Accent5 257 2" xfId="23054"/>
    <cellStyle name="40% - Accent5 257 2 2" xfId="45489"/>
    <cellStyle name="40% - Accent5 257 3" xfId="29182"/>
    <cellStyle name="40% - Accent5 257 3 2" xfId="45490"/>
    <cellStyle name="40% - Accent5 257 4" xfId="45491"/>
    <cellStyle name="40% - Accent5 258" xfId="8303"/>
    <cellStyle name="40% - Accent5 258 2" xfId="23055"/>
    <cellStyle name="40% - Accent5 258 2 2" xfId="45492"/>
    <cellStyle name="40% - Accent5 258 3" xfId="29183"/>
    <cellStyle name="40% - Accent5 258 3 2" xfId="45493"/>
    <cellStyle name="40% - Accent5 258 4" xfId="45494"/>
    <cellStyle name="40% - Accent5 259" xfId="8304"/>
    <cellStyle name="40% - Accent5 259 2" xfId="23056"/>
    <cellStyle name="40% - Accent5 259 2 2" xfId="45495"/>
    <cellStyle name="40% - Accent5 259 3" xfId="29184"/>
    <cellStyle name="40% - Accent5 259 3 2" xfId="45496"/>
    <cellStyle name="40% - Accent5 259 4" xfId="45497"/>
    <cellStyle name="40% - Accent5 26" xfId="8305"/>
    <cellStyle name="40% - Accent5 26 2" xfId="23057"/>
    <cellStyle name="40% - Accent5 26 2 2" xfId="45498"/>
    <cellStyle name="40% - Accent5 26 3" xfId="29185"/>
    <cellStyle name="40% - Accent5 26 3 2" xfId="45499"/>
    <cellStyle name="40% - Accent5 26 4" xfId="45500"/>
    <cellStyle name="40% - Accent5 260" xfId="8306"/>
    <cellStyle name="40% - Accent5 261" xfId="8307"/>
    <cellStyle name="40% - Accent5 262" xfId="8308"/>
    <cellStyle name="40% - Accent5 27" xfId="8309"/>
    <cellStyle name="40% - Accent5 27 2" xfId="23058"/>
    <cellStyle name="40% - Accent5 27 2 2" xfId="45501"/>
    <cellStyle name="40% - Accent5 27 3" xfId="29186"/>
    <cellStyle name="40% - Accent5 27 3 2" xfId="45502"/>
    <cellStyle name="40% - Accent5 27 4" xfId="45503"/>
    <cellStyle name="40% - Accent5 28" xfId="8310"/>
    <cellStyle name="40% - Accent5 28 2" xfId="23059"/>
    <cellStyle name="40% - Accent5 28 2 2" xfId="45504"/>
    <cellStyle name="40% - Accent5 28 3" xfId="29187"/>
    <cellStyle name="40% - Accent5 28 3 2" xfId="45505"/>
    <cellStyle name="40% - Accent5 28 4" xfId="45506"/>
    <cellStyle name="40% - Accent5 29" xfId="8311"/>
    <cellStyle name="40% - Accent5 29 2" xfId="23060"/>
    <cellStyle name="40% - Accent5 29 2 2" xfId="45507"/>
    <cellStyle name="40% - Accent5 29 3" xfId="29188"/>
    <cellStyle name="40% - Accent5 29 3 2" xfId="45508"/>
    <cellStyle name="40% - Accent5 29 4" xfId="45509"/>
    <cellStyle name="40% - Accent5 3" xfId="36"/>
    <cellStyle name="40% - Accent5 3 10" xfId="313"/>
    <cellStyle name="40% - Accent5 3 10 2" xfId="8312"/>
    <cellStyle name="40% - Accent5 3 10 2 2" xfId="23061"/>
    <cellStyle name="40% - Accent5 3 10 2 2 2" xfId="45510"/>
    <cellStyle name="40% - Accent5 3 10 2 3" xfId="45511"/>
    <cellStyle name="40% - Accent5 3 10 3" xfId="15594"/>
    <cellStyle name="40% - Accent5 3 10 3 2" xfId="45512"/>
    <cellStyle name="40% - Accent5 3 10 4" xfId="24208"/>
    <cellStyle name="40% - Accent5 3 10 4 2" xfId="45513"/>
    <cellStyle name="40% - Accent5 3 10 5" xfId="45514"/>
    <cellStyle name="40% - Accent5 3 11" xfId="3141"/>
    <cellStyle name="40% - Accent5 3 11 2" xfId="17945"/>
    <cellStyle name="40% - Accent5 3 11 2 2" xfId="45515"/>
    <cellStyle name="40% - Accent5 3 11 3" xfId="45516"/>
    <cellStyle name="40% - Accent5 3 12" xfId="15368"/>
    <cellStyle name="40% - Accent5 3 12 2" xfId="45517"/>
    <cellStyle name="40% - Accent5 3 13" xfId="23967"/>
    <cellStyle name="40% - Accent5 3 13 2" xfId="45518"/>
    <cellStyle name="40% - Accent5 3 14" xfId="45519"/>
    <cellStyle name="40% - Accent5 3 2" xfId="104"/>
    <cellStyle name="40% - Accent5 3 2 2" xfId="203"/>
    <cellStyle name="40% - Accent5 3 2 2 2" xfId="1852"/>
    <cellStyle name="40% - Accent5 3 2 2 2 2" xfId="4579"/>
    <cellStyle name="40% - Accent5 3 2 2 2 2 2" xfId="19383"/>
    <cellStyle name="40% - Accent5 3 2 2 2 2 2 2" xfId="45520"/>
    <cellStyle name="40% - Accent5 3 2 2 2 2 3" xfId="45521"/>
    <cellStyle name="40% - Accent5 3 2 2 2 3" xfId="17032"/>
    <cellStyle name="40% - Accent5 3 2 2 2 3 2" xfId="45522"/>
    <cellStyle name="40% - Accent5 3 2 2 2 4" xfId="25568"/>
    <cellStyle name="40% - Accent5 3 2 2 2 4 2" xfId="45523"/>
    <cellStyle name="40% - Accent5 3 2 2 2 5" xfId="45524"/>
    <cellStyle name="40% - Accent5 3 2 2 3" xfId="1851"/>
    <cellStyle name="40% - Accent5 3 2 2 3 2" xfId="17031"/>
    <cellStyle name="40% - Accent5 3 2 2 3 2 2" xfId="45525"/>
    <cellStyle name="40% - Accent5 3 2 2 3 3" xfId="45526"/>
    <cellStyle name="40% - Accent5 3 2 2 4" xfId="4578"/>
    <cellStyle name="40% - Accent5 3 2 2 4 2" xfId="19382"/>
    <cellStyle name="40% - Accent5 3 2 2 4 2 2" xfId="45527"/>
    <cellStyle name="40% - Accent5 3 2 2 4 3" xfId="45528"/>
    <cellStyle name="40% - Accent5 3 2 2 5" xfId="15520"/>
    <cellStyle name="40% - Accent5 3 2 2 5 2" xfId="45529"/>
    <cellStyle name="40% - Accent5 3 2 2 6" xfId="24123"/>
    <cellStyle name="40% - Accent5 3 2 2 6 2" xfId="45530"/>
    <cellStyle name="40% - Accent5 3 2 2 7" xfId="45531"/>
    <cellStyle name="40% - Accent5 3 2 3" xfId="1853"/>
    <cellStyle name="40% - Accent5 3 2 3 2" xfId="4580"/>
    <cellStyle name="40% - Accent5 3 2 3 2 2" xfId="19384"/>
    <cellStyle name="40% - Accent5 3 2 3 2 2 2" xfId="45532"/>
    <cellStyle name="40% - Accent5 3 2 3 2 3" xfId="45533"/>
    <cellStyle name="40% - Accent5 3 2 3 3" xfId="17033"/>
    <cellStyle name="40% - Accent5 3 2 3 3 2" xfId="45534"/>
    <cellStyle name="40% - Accent5 3 2 3 4" xfId="25569"/>
    <cellStyle name="40% - Accent5 3 2 3 4 2" xfId="45535"/>
    <cellStyle name="40% - Accent5 3 2 3 5" xfId="45536"/>
    <cellStyle name="40% - Accent5 3 2 4" xfId="492"/>
    <cellStyle name="40% - Accent5 3 2 4 2" xfId="3310"/>
    <cellStyle name="40% - Accent5 3 2 4 2 2" xfId="18114"/>
    <cellStyle name="40% - Accent5 3 2 4 2 2 2" xfId="45537"/>
    <cellStyle name="40% - Accent5 3 2 4 2 3" xfId="45538"/>
    <cellStyle name="40% - Accent5 3 2 4 3" xfId="15763"/>
    <cellStyle name="40% - Accent5 3 2 4 3 2" xfId="45539"/>
    <cellStyle name="40% - Accent5 3 2 4 4" xfId="24347"/>
    <cellStyle name="40% - Accent5 3 2 4 4 2" xfId="45540"/>
    <cellStyle name="40% - Accent5 3 2 4 5" xfId="45541"/>
    <cellStyle name="40% - Accent5 3 2 5" xfId="362"/>
    <cellStyle name="40% - Accent5 3 2 5 2" xfId="15643"/>
    <cellStyle name="40% - Accent5 3 2 5 2 2" xfId="45542"/>
    <cellStyle name="40% - Accent5 3 2 5 3" xfId="45543"/>
    <cellStyle name="40% - Accent5 3 2 6" xfId="3190"/>
    <cellStyle name="40% - Accent5 3 2 6 2" xfId="17994"/>
    <cellStyle name="40% - Accent5 3 2 6 2 2" xfId="45544"/>
    <cellStyle name="40% - Accent5 3 2 6 3" xfId="45545"/>
    <cellStyle name="40% - Accent5 3 2 7" xfId="15425"/>
    <cellStyle name="40% - Accent5 3 2 7 2" xfId="45546"/>
    <cellStyle name="40% - Accent5 3 2 8" xfId="24025"/>
    <cellStyle name="40% - Accent5 3 2 8 2" xfId="45547"/>
    <cellStyle name="40% - Accent5 3 2 9" xfId="45548"/>
    <cellStyle name="40% - Accent5 3 3" xfId="152"/>
    <cellStyle name="40% - Accent5 3 3 2" xfId="1855"/>
    <cellStyle name="40% - Accent5 3 3 2 2" xfId="1856"/>
    <cellStyle name="40% - Accent5 3 3 2 2 2" xfId="4583"/>
    <cellStyle name="40% - Accent5 3 3 2 2 2 2" xfId="19387"/>
    <cellStyle name="40% - Accent5 3 3 2 2 2 2 2" xfId="45549"/>
    <cellStyle name="40% - Accent5 3 3 2 2 2 3" xfId="45550"/>
    <cellStyle name="40% - Accent5 3 3 2 2 3" xfId="17036"/>
    <cellStyle name="40% - Accent5 3 3 2 2 3 2" xfId="45551"/>
    <cellStyle name="40% - Accent5 3 3 2 2 4" xfId="25571"/>
    <cellStyle name="40% - Accent5 3 3 2 2 4 2" xfId="45552"/>
    <cellStyle name="40% - Accent5 3 3 2 2 5" xfId="45553"/>
    <cellStyle name="40% - Accent5 3 3 2 3" xfId="4582"/>
    <cellStyle name="40% - Accent5 3 3 2 3 2" xfId="19386"/>
    <cellStyle name="40% - Accent5 3 3 2 3 2 2" xfId="45554"/>
    <cellStyle name="40% - Accent5 3 3 2 3 3" xfId="45555"/>
    <cellStyle name="40% - Accent5 3 3 2 4" xfId="17035"/>
    <cellStyle name="40% - Accent5 3 3 2 4 2" xfId="45556"/>
    <cellStyle name="40% - Accent5 3 3 2 5" xfId="25570"/>
    <cellStyle name="40% - Accent5 3 3 2 5 2" xfId="45557"/>
    <cellStyle name="40% - Accent5 3 3 2 6" xfId="45558"/>
    <cellStyle name="40% - Accent5 3 3 3" xfId="1857"/>
    <cellStyle name="40% - Accent5 3 3 3 2" xfId="4584"/>
    <cellStyle name="40% - Accent5 3 3 3 2 2" xfId="19388"/>
    <cellStyle name="40% - Accent5 3 3 3 2 2 2" xfId="45559"/>
    <cellStyle name="40% - Accent5 3 3 3 2 3" xfId="45560"/>
    <cellStyle name="40% - Accent5 3 3 3 3" xfId="17037"/>
    <cellStyle name="40% - Accent5 3 3 3 3 2" xfId="45561"/>
    <cellStyle name="40% - Accent5 3 3 3 4" xfId="25572"/>
    <cellStyle name="40% - Accent5 3 3 3 4 2" xfId="45562"/>
    <cellStyle name="40% - Accent5 3 3 3 5" xfId="45563"/>
    <cellStyle name="40% - Accent5 3 3 4" xfId="1854"/>
    <cellStyle name="40% - Accent5 3 3 4 2" xfId="17034"/>
    <cellStyle name="40% - Accent5 3 3 4 2 2" xfId="45564"/>
    <cellStyle name="40% - Accent5 3 3 4 3" xfId="45565"/>
    <cellStyle name="40% - Accent5 3 3 5" xfId="4581"/>
    <cellStyle name="40% - Accent5 3 3 5 2" xfId="19385"/>
    <cellStyle name="40% - Accent5 3 3 5 2 2" xfId="45566"/>
    <cellStyle name="40% - Accent5 3 3 5 3" xfId="45567"/>
    <cellStyle name="40% - Accent5 3 3 6" xfId="15471"/>
    <cellStyle name="40% - Accent5 3 3 6 2" xfId="45568"/>
    <cellStyle name="40% - Accent5 3 3 7" xfId="24073"/>
    <cellStyle name="40% - Accent5 3 3 7 2" xfId="45569"/>
    <cellStyle name="40% - Accent5 3 3 8" xfId="45570"/>
    <cellStyle name="40% - Accent5 3 4" xfId="1858"/>
    <cellStyle name="40% - Accent5 3 4 2" xfId="1859"/>
    <cellStyle name="40% - Accent5 3 4 2 2" xfId="4586"/>
    <cellStyle name="40% - Accent5 3 4 2 2 2" xfId="19390"/>
    <cellStyle name="40% - Accent5 3 4 2 2 2 2" xfId="45571"/>
    <cellStyle name="40% - Accent5 3 4 2 2 3" xfId="45572"/>
    <cellStyle name="40% - Accent5 3 4 2 3" xfId="17039"/>
    <cellStyle name="40% - Accent5 3 4 2 3 2" xfId="45573"/>
    <cellStyle name="40% - Accent5 3 4 2 4" xfId="25574"/>
    <cellStyle name="40% - Accent5 3 4 2 4 2" xfId="45574"/>
    <cellStyle name="40% - Accent5 3 4 2 5" xfId="45575"/>
    <cellStyle name="40% - Accent5 3 4 3" xfId="4585"/>
    <cellStyle name="40% - Accent5 3 4 3 2" xfId="19389"/>
    <cellStyle name="40% - Accent5 3 4 3 2 2" xfId="45576"/>
    <cellStyle name="40% - Accent5 3 4 3 3" xfId="45577"/>
    <cellStyle name="40% - Accent5 3 4 4" xfId="17038"/>
    <cellStyle name="40% - Accent5 3 4 4 2" xfId="45578"/>
    <cellStyle name="40% - Accent5 3 4 5" xfId="25573"/>
    <cellStyle name="40% - Accent5 3 4 5 2" xfId="45579"/>
    <cellStyle name="40% - Accent5 3 4 6" xfId="45580"/>
    <cellStyle name="40% - Accent5 3 5" xfId="1860"/>
    <cellStyle name="40% - Accent5 3 5 2" xfId="4587"/>
    <cellStyle name="40% - Accent5 3 5 2 2" xfId="19391"/>
    <cellStyle name="40% - Accent5 3 5 2 2 2" xfId="45581"/>
    <cellStyle name="40% - Accent5 3 5 2 3" xfId="45582"/>
    <cellStyle name="40% - Accent5 3 5 3" xfId="17040"/>
    <cellStyle name="40% - Accent5 3 5 3 2" xfId="45583"/>
    <cellStyle name="40% - Accent5 3 5 4" xfId="25575"/>
    <cellStyle name="40% - Accent5 3 5 4 2" xfId="45584"/>
    <cellStyle name="40% - Accent5 3 5 5" xfId="45585"/>
    <cellStyle name="40% - Accent5 3 6" xfId="1861"/>
    <cellStyle name="40% - Accent5 3 6 2" xfId="4588"/>
    <cellStyle name="40% - Accent5 3 6 2 2" xfId="19392"/>
    <cellStyle name="40% - Accent5 3 6 2 2 2" xfId="45586"/>
    <cellStyle name="40% - Accent5 3 6 2 3" xfId="45587"/>
    <cellStyle name="40% - Accent5 3 6 3" xfId="17041"/>
    <cellStyle name="40% - Accent5 3 6 3 2" xfId="45588"/>
    <cellStyle name="40% - Accent5 3 6 4" xfId="25576"/>
    <cellStyle name="40% - Accent5 3 6 4 2" xfId="45589"/>
    <cellStyle name="40% - Accent5 3 6 5" xfId="45590"/>
    <cellStyle name="40% - Accent5 3 7" xfId="1862"/>
    <cellStyle name="40% - Accent5 3 7 2" xfId="4589"/>
    <cellStyle name="40% - Accent5 3 7 2 2" xfId="19393"/>
    <cellStyle name="40% - Accent5 3 7 2 2 2" xfId="45591"/>
    <cellStyle name="40% - Accent5 3 7 2 3" xfId="45592"/>
    <cellStyle name="40% - Accent5 3 7 3" xfId="17042"/>
    <cellStyle name="40% - Accent5 3 7 3 2" xfId="45593"/>
    <cellStyle name="40% - Accent5 3 7 4" xfId="25577"/>
    <cellStyle name="40% - Accent5 3 7 4 2" xfId="45594"/>
    <cellStyle name="40% - Accent5 3 7 5" xfId="45595"/>
    <cellStyle name="40% - Accent5 3 8" xfId="1863"/>
    <cellStyle name="40% - Accent5 3 8 2" xfId="4590"/>
    <cellStyle name="40% - Accent5 3 8 2 2" xfId="19394"/>
    <cellStyle name="40% - Accent5 3 8 2 2 2" xfId="45596"/>
    <cellStyle name="40% - Accent5 3 8 2 3" xfId="45597"/>
    <cellStyle name="40% - Accent5 3 8 3" xfId="17043"/>
    <cellStyle name="40% - Accent5 3 8 3 2" xfId="45598"/>
    <cellStyle name="40% - Accent5 3 8 4" xfId="25578"/>
    <cellStyle name="40% - Accent5 3 8 4 2" xfId="45599"/>
    <cellStyle name="40% - Accent5 3 8 5" xfId="45600"/>
    <cellStyle name="40% - Accent5 3 9" xfId="438"/>
    <cellStyle name="40% - Accent5 3 9 2" xfId="3261"/>
    <cellStyle name="40% - Accent5 3 9 2 2" xfId="18065"/>
    <cellStyle name="40% - Accent5 3 9 2 2 2" xfId="45601"/>
    <cellStyle name="40% - Accent5 3 9 2 3" xfId="45602"/>
    <cellStyle name="40% - Accent5 3 9 3" xfId="15714"/>
    <cellStyle name="40% - Accent5 3 9 3 2" xfId="45603"/>
    <cellStyle name="40% - Accent5 3 9 4" xfId="24297"/>
    <cellStyle name="40% - Accent5 3 9 4 2" xfId="45604"/>
    <cellStyle name="40% - Accent5 3 9 5" xfId="45605"/>
    <cellStyle name="40% - Accent5 30" xfId="8313"/>
    <cellStyle name="40% - Accent5 30 2" xfId="23062"/>
    <cellStyle name="40% - Accent5 30 2 2" xfId="45606"/>
    <cellStyle name="40% - Accent5 30 3" xfId="29189"/>
    <cellStyle name="40% - Accent5 30 3 2" xfId="45607"/>
    <cellStyle name="40% - Accent5 30 4" xfId="45608"/>
    <cellStyle name="40% - Accent5 31" xfId="8314"/>
    <cellStyle name="40% - Accent5 31 2" xfId="23063"/>
    <cellStyle name="40% - Accent5 31 2 2" xfId="45609"/>
    <cellStyle name="40% - Accent5 31 3" xfId="29190"/>
    <cellStyle name="40% - Accent5 31 3 2" xfId="45610"/>
    <cellStyle name="40% - Accent5 31 4" xfId="45611"/>
    <cellStyle name="40% - Accent5 32" xfId="8315"/>
    <cellStyle name="40% - Accent5 32 2" xfId="23064"/>
    <cellStyle name="40% - Accent5 32 2 2" xfId="45612"/>
    <cellStyle name="40% - Accent5 32 3" xfId="29191"/>
    <cellStyle name="40% - Accent5 32 3 2" xfId="45613"/>
    <cellStyle name="40% - Accent5 32 4" xfId="45614"/>
    <cellStyle name="40% - Accent5 33" xfId="8316"/>
    <cellStyle name="40% - Accent5 33 2" xfId="23065"/>
    <cellStyle name="40% - Accent5 33 2 2" xfId="45615"/>
    <cellStyle name="40% - Accent5 33 3" xfId="29192"/>
    <cellStyle name="40% - Accent5 33 3 2" xfId="45616"/>
    <cellStyle name="40% - Accent5 33 4" xfId="45617"/>
    <cellStyle name="40% - Accent5 34" xfId="8317"/>
    <cellStyle name="40% - Accent5 34 2" xfId="23066"/>
    <cellStyle name="40% - Accent5 34 2 2" xfId="45618"/>
    <cellStyle name="40% - Accent5 34 3" xfId="29193"/>
    <cellStyle name="40% - Accent5 34 3 2" xfId="45619"/>
    <cellStyle name="40% - Accent5 34 4" xfId="45620"/>
    <cellStyle name="40% - Accent5 35" xfId="8318"/>
    <cellStyle name="40% - Accent5 35 2" xfId="23067"/>
    <cellStyle name="40% - Accent5 35 2 2" xfId="45621"/>
    <cellStyle name="40% - Accent5 35 3" xfId="29194"/>
    <cellStyle name="40% - Accent5 35 3 2" xfId="45622"/>
    <cellStyle name="40% - Accent5 35 4" xfId="45623"/>
    <cellStyle name="40% - Accent5 36" xfId="8319"/>
    <cellStyle name="40% - Accent5 36 2" xfId="23068"/>
    <cellStyle name="40% - Accent5 36 2 2" xfId="45624"/>
    <cellStyle name="40% - Accent5 36 3" xfId="29195"/>
    <cellStyle name="40% - Accent5 36 3 2" xfId="45625"/>
    <cellStyle name="40% - Accent5 36 4" xfId="45626"/>
    <cellStyle name="40% - Accent5 37" xfId="8320"/>
    <cellStyle name="40% - Accent5 37 2" xfId="23069"/>
    <cellStyle name="40% - Accent5 37 2 2" xfId="45627"/>
    <cellStyle name="40% - Accent5 37 3" xfId="29196"/>
    <cellStyle name="40% - Accent5 37 3 2" xfId="45628"/>
    <cellStyle name="40% - Accent5 37 4" xfId="45629"/>
    <cellStyle name="40% - Accent5 38" xfId="8321"/>
    <cellStyle name="40% - Accent5 38 2" xfId="23070"/>
    <cellStyle name="40% - Accent5 38 2 2" xfId="45630"/>
    <cellStyle name="40% - Accent5 38 3" xfId="29197"/>
    <cellStyle name="40% - Accent5 38 3 2" xfId="45631"/>
    <cellStyle name="40% - Accent5 38 4" xfId="45632"/>
    <cellStyle name="40% - Accent5 39" xfId="8322"/>
    <cellStyle name="40% - Accent5 39 2" xfId="23071"/>
    <cellStyle name="40% - Accent5 39 2 2" xfId="45633"/>
    <cellStyle name="40% - Accent5 39 3" xfId="29198"/>
    <cellStyle name="40% - Accent5 39 3 2" xfId="45634"/>
    <cellStyle name="40% - Accent5 39 4" xfId="45635"/>
    <cellStyle name="40% - Accent5 4" xfId="1864"/>
    <cellStyle name="40% - Accent5 4 10" xfId="45636"/>
    <cellStyle name="40% - Accent5 4 2" xfId="1865"/>
    <cellStyle name="40% - Accent5 4 2 2" xfId="1866"/>
    <cellStyle name="40% - Accent5 4 2 2 2" xfId="1867"/>
    <cellStyle name="40% - Accent5 4 2 2 2 2" xfId="4594"/>
    <cellStyle name="40% - Accent5 4 2 2 2 2 2" xfId="19398"/>
    <cellStyle name="40% - Accent5 4 2 2 2 2 2 2" xfId="45637"/>
    <cellStyle name="40% - Accent5 4 2 2 2 2 3" xfId="45638"/>
    <cellStyle name="40% - Accent5 4 2 2 2 3" xfId="17047"/>
    <cellStyle name="40% - Accent5 4 2 2 2 3 2" xfId="45639"/>
    <cellStyle name="40% - Accent5 4 2 2 2 4" xfId="25582"/>
    <cellStyle name="40% - Accent5 4 2 2 2 4 2" xfId="45640"/>
    <cellStyle name="40% - Accent5 4 2 2 2 5" xfId="45641"/>
    <cellStyle name="40% - Accent5 4 2 2 3" xfId="4593"/>
    <cellStyle name="40% - Accent5 4 2 2 3 2" xfId="19397"/>
    <cellStyle name="40% - Accent5 4 2 2 3 2 2" xfId="45642"/>
    <cellStyle name="40% - Accent5 4 2 2 3 3" xfId="45643"/>
    <cellStyle name="40% - Accent5 4 2 2 4" xfId="17046"/>
    <cellStyle name="40% - Accent5 4 2 2 4 2" xfId="45644"/>
    <cellStyle name="40% - Accent5 4 2 2 5" xfId="25581"/>
    <cellStyle name="40% - Accent5 4 2 2 5 2" xfId="45645"/>
    <cellStyle name="40% - Accent5 4 2 2 6" xfId="45646"/>
    <cellStyle name="40% - Accent5 4 2 3" xfId="1868"/>
    <cellStyle name="40% - Accent5 4 2 3 2" xfId="4595"/>
    <cellStyle name="40% - Accent5 4 2 3 2 2" xfId="19399"/>
    <cellStyle name="40% - Accent5 4 2 3 2 2 2" xfId="45647"/>
    <cellStyle name="40% - Accent5 4 2 3 2 3" xfId="45648"/>
    <cellStyle name="40% - Accent5 4 2 3 3" xfId="17048"/>
    <cellStyle name="40% - Accent5 4 2 3 3 2" xfId="45649"/>
    <cellStyle name="40% - Accent5 4 2 3 4" xfId="25583"/>
    <cellStyle name="40% - Accent5 4 2 3 4 2" xfId="45650"/>
    <cellStyle name="40% - Accent5 4 2 3 5" xfId="45651"/>
    <cellStyle name="40% - Accent5 4 2 4" xfId="4592"/>
    <cellStyle name="40% - Accent5 4 2 4 2" xfId="19396"/>
    <cellStyle name="40% - Accent5 4 2 4 2 2" xfId="45652"/>
    <cellStyle name="40% - Accent5 4 2 4 3" xfId="45653"/>
    <cellStyle name="40% - Accent5 4 2 5" xfId="17045"/>
    <cellStyle name="40% - Accent5 4 2 5 2" xfId="45654"/>
    <cellStyle name="40% - Accent5 4 2 6" xfId="25580"/>
    <cellStyle name="40% - Accent5 4 2 6 2" xfId="45655"/>
    <cellStyle name="40% - Accent5 4 2 7" xfId="45656"/>
    <cellStyle name="40% - Accent5 4 3" xfId="1869"/>
    <cellStyle name="40% - Accent5 4 3 2" xfId="1870"/>
    <cellStyle name="40% - Accent5 4 3 2 2" xfId="1871"/>
    <cellStyle name="40% - Accent5 4 3 2 2 2" xfId="4598"/>
    <cellStyle name="40% - Accent5 4 3 2 2 2 2" xfId="19402"/>
    <cellStyle name="40% - Accent5 4 3 2 2 2 2 2" xfId="45657"/>
    <cellStyle name="40% - Accent5 4 3 2 2 2 3" xfId="45658"/>
    <cellStyle name="40% - Accent5 4 3 2 2 3" xfId="17051"/>
    <cellStyle name="40% - Accent5 4 3 2 2 3 2" xfId="45659"/>
    <cellStyle name="40% - Accent5 4 3 2 2 4" xfId="25586"/>
    <cellStyle name="40% - Accent5 4 3 2 2 4 2" xfId="45660"/>
    <cellStyle name="40% - Accent5 4 3 2 2 5" xfId="45661"/>
    <cellStyle name="40% - Accent5 4 3 2 3" xfId="4597"/>
    <cellStyle name="40% - Accent5 4 3 2 3 2" xfId="19401"/>
    <cellStyle name="40% - Accent5 4 3 2 3 2 2" xfId="45662"/>
    <cellStyle name="40% - Accent5 4 3 2 3 3" xfId="45663"/>
    <cellStyle name="40% - Accent5 4 3 2 4" xfId="17050"/>
    <cellStyle name="40% - Accent5 4 3 2 4 2" xfId="45664"/>
    <cellStyle name="40% - Accent5 4 3 2 5" xfId="25585"/>
    <cellStyle name="40% - Accent5 4 3 2 5 2" xfId="45665"/>
    <cellStyle name="40% - Accent5 4 3 2 6" xfId="45666"/>
    <cellStyle name="40% - Accent5 4 3 3" xfId="1872"/>
    <cellStyle name="40% - Accent5 4 3 3 2" xfId="4599"/>
    <cellStyle name="40% - Accent5 4 3 3 2 2" xfId="19403"/>
    <cellStyle name="40% - Accent5 4 3 3 2 2 2" xfId="45667"/>
    <cellStyle name="40% - Accent5 4 3 3 2 3" xfId="45668"/>
    <cellStyle name="40% - Accent5 4 3 3 3" xfId="17052"/>
    <cellStyle name="40% - Accent5 4 3 3 3 2" xfId="45669"/>
    <cellStyle name="40% - Accent5 4 3 3 4" xfId="25587"/>
    <cellStyle name="40% - Accent5 4 3 3 4 2" xfId="45670"/>
    <cellStyle name="40% - Accent5 4 3 3 5" xfId="45671"/>
    <cellStyle name="40% - Accent5 4 3 4" xfId="4596"/>
    <cellStyle name="40% - Accent5 4 3 4 2" xfId="19400"/>
    <cellStyle name="40% - Accent5 4 3 4 2 2" xfId="45672"/>
    <cellStyle name="40% - Accent5 4 3 4 3" xfId="45673"/>
    <cellStyle name="40% - Accent5 4 3 5" xfId="17049"/>
    <cellStyle name="40% - Accent5 4 3 5 2" xfId="45674"/>
    <cellStyle name="40% - Accent5 4 3 6" xfId="25584"/>
    <cellStyle name="40% - Accent5 4 3 6 2" xfId="45675"/>
    <cellStyle name="40% - Accent5 4 3 7" xfId="45676"/>
    <cellStyle name="40% - Accent5 4 4" xfId="1873"/>
    <cellStyle name="40% - Accent5 4 4 2" xfId="1874"/>
    <cellStyle name="40% - Accent5 4 4 2 2" xfId="4601"/>
    <cellStyle name="40% - Accent5 4 4 2 2 2" xfId="19405"/>
    <cellStyle name="40% - Accent5 4 4 2 2 2 2" xfId="45677"/>
    <cellStyle name="40% - Accent5 4 4 2 2 3" xfId="45678"/>
    <cellStyle name="40% - Accent5 4 4 2 3" xfId="17054"/>
    <cellStyle name="40% - Accent5 4 4 2 3 2" xfId="45679"/>
    <cellStyle name="40% - Accent5 4 4 2 4" xfId="25589"/>
    <cellStyle name="40% - Accent5 4 4 2 4 2" xfId="45680"/>
    <cellStyle name="40% - Accent5 4 4 2 5" xfId="45681"/>
    <cellStyle name="40% - Accent5 4 4 3" xfId="4600"/>
    <cellStyle name="40% - Accent5 4 4 3 2" xfId="19404"/>
    <cellStyle name="40% - Accent5 4 4 3 2 2" xfId="45682"/>
    <cellStyle name="40% - Accent5 4 4 3 3" xfId="45683"/>
    <cellStyle name="40% - Accent5 4 4 4" xfId="17053"/>
    <cellStyle name="40% - Accent5 4 4 4 2" xfId="45684"/>
    <cellStyle name="40% - Accent5 4 4 5" xfId="25588"/>
    <cellStyle name="40% - Accent5 4 4 5 2" xfId="45685"/>
    <cellStyle name="40% - Accent5 4 4 6" xfId="45686"/>
    <cellStyle name="40% - Accent5 4 5" xfId="1875"/>
    <cellStyle name="40% - Accent5 4 5 2" xfId="4602"/>
    <cellStyle name="40% - Accent5 4 5 2 2" xfId="19406"/>
    <cellStyle name="40% - Accent5 4 5 2 2 2" xfId="45687"/>
    <cellStyle name="40% - Accent5 4 5 2 3" xfId="45688"/>
    <cellStyle name="40% - Accent5 4 5 3" xfId="17055"/>
    <cellStyle name="40% - Accent5 4 5 3 2" xfId="45689"/>
    <cellStyle name="40% - Accent5 4 5 4" xfId="25590"/>
    <cellStyle name="40% - Accent5 4 5 4 2" xfId="45690"/>
    <cellStyle name="40% - Accent5 4 5 5" xfId="45691"/>
    <cellStyle name="40% - Accent5 4 6" xfId="8323"/>
    <cellStyle name="40% - Accent5 4 6 2" xfId="23072"/>
    <cellStyle name="40% - Accent5 4 6 2 2" xfId="45692"/>
    <cellStyle name="40% - Accent5 4 6 3" xfId="29199"/>
    <cellStyle name="40% - Accent5 4 6 3 2" xfId="45693"/>
    <cellStyle name="40% - Accent5 4 6 4" xfId="45694"/>
    <cellStyle name="40% - Accent5 4 7" xfId="4591"/>
    <cellStyle name="40% - Accent5 4 7 2" xfId="19395"/>
    <cellStyle name="40% - Accent5 4 7 2 2" xfId="45695"/>
    <cellStyle name="40% - Accent5 4 7 3" xfId="45696"/>
    <cellStyle name="40% - Accent5 4 8" xfId="17044"/>
    <cellStyle name="40% - Accent5 4 8 2" xfId="45697"/>
    <cellStyle name="40% - Accent5 4 9" xfId="25579"/>
    <cellStyle name="40% - Accent5 4 9 2" xfId="45698"/>
    <cellStyle name="40% - Accent5 40" xfId="8324"/>
    <cellStyle name="40% - Accent5 40 2" xfId="23073"/>
    <cellStyle name="40% - Accent5 40 2 2" xfId="45699"/>
    <cellStyle name="40% - Accent5 40 3" xfId="29200"/>
    <cellStyle name="40% - Accent5 40 3 2" xfId="45700"/>
    <cellStyle name="40% - Accent5 40 4" xfId="45701"/>
    <cellStyle name="40% - Accent5 41" xfId="8325"/>
    <cellStyle name="40% - Accent5 41 2" xfId="23074"/>
    <cellStyle name="40% - Accent5 41 2 2" xfId="45702"/>
    <cellStyle name="40% - Accent5 41 3" xfId="29201"/>
    <cellStyle name="40% - Accent5 41 3 2" xfId="45703"/>
    <cellStyle name="40% - Accent5 41 4" xfId="45704"/>
    <cellStyle name="40% - Accent5 42" xfId="8326"/>
    <cellStyle name="40% - Accent5 42 2" xfId="23075"/>
    <cellStyle name="40% - Accent5 42 2 2" xfId="45705"/>
    <cellStyle name="40% - Accent5 42 3" xfId="29202"/>
    <cellStyle name="40% - Accent5 42 3 2" xfId="45706"/>
    <cellStyle name="40% - Accent5 42 4" xfId="45707"/>
    <cellStyle name="40% - Accent5 43" xfId="8327"/>
    <cellStyle name="40% - Accent5 43 2" xfId="23076"/>
    <cellStyle name="40% - Accent5 43 2 2" xfId="45708"/>
    <cellStyle name="40% - Accent5 43 3" xfId="29203"/>
    <cellStyle name="40% - Accent5 43 3 2" xfId="45709"/>
    <cellStyle name="40% - Accent5 43 4" xfId="45710"/>
    <cellStyle name="40% - Accent5 44" xfId="8328"/>
    <cellStyle name="40% - Accent5 44 2" xfId="23077"/>
    <cellStyle name="40% - Accent5 44 2 2" xfId="45711"/>
    <cellStyle name="40% - Accent5 44 3" xfId="29204"/>
    <cellStyle name="40% - Accent5 44 3 2" xfId="45712"/>
    <cellStyle name="40% - Accent5 44 4" xfId="45713"/>
    <cellStyle name="40% - Accent5 45" xfId="8329"/>
    <cellStyle name="40% - Accent5 45 2" xfId="23078"/>
    <cellStyle name="40% - Accent5 45 2 2" xfId="45714"/>
    <cellStyle name="40% - Accent5 45 3" xfId="29205"/>
    <cellStyle name="40% - Accent5 45 3 2" xfId="45715"/>
    <cellStyle name="40% - Accent5 45 4" xfId="45716"/>
    <cellStyle name="40% - Accent5 46" xfId="8330"/>
    <cellStyle name="40% - Accent5 46 2" xfId="23079"/>
    <cellStyle name="40% - Accent5 46 2 2" xfId="45717"/>
    <cellStyle name="40% - Accent5 46 3" xfId="29206"/>
    <cellStyle name="40% - Accent5 46 3 2" xfId="45718"/>
    <cellStyle name="40% - Accent5 46 4" xfId="45719"/>
    <cellStyle name="40% - Accent5 47" xfId="8331"/>
    <cellStyle name="40% - Accent5 47 2" xfId="23080"/>
    <cellStyle name="40% - Accent5 47 2 2" xfId="45720"/>
    <cellStyle name="40% - Accent5 47 3" xfId="29207"/>
    <cellStyle name="40% - Accent5 47 3 2" xfId="45721"/>
    <cellStyle name="40% - Accent5 47 4" xfId="45722"/>
    <cellStyle name="40% - Accent5 48" xfId="8332"/>
    <cellStyle name="40% - Accent5 48 2" xfId="23081"/>
    <cellStyle name="40% - Accent5 48 2 2" xfId="45723"/>
    <cellStyle name="40% - Accent5 48 3" xfId="29208"/>
    <cellStyle name="40% - Accent5 48 3 2" xfId="45724"/>
    <cellStyle name="40% - Accent5 48 4" xfId="45725"/>
    <cellStyle name="40% - Accent5 49" xfId="8333"/>
    <cellStyle name="40% - Accent5 49 2" xfId="23082"/>
    <cellStyle name="40% - Accent5 49 2 2" xfId="45726"/>
    <cellStyle name="40% - Accent5 49 3" xfId="29209"/>
    <cellStyle name="40% - Accent5 49 3 2" xfId="45727"/>
    <cellStyle name="40% - Accent5 49 4" xfId="45728"/>
    <cellStyle name="40% - Accent5 5" xfId="1876"/>
    <cellStyle name="40% - Accent5 5 10" xfId="45729"/>
    <cellStyle name="40% - Accent5 5 2" xfId="1877"/>
    <cellStyle name="40% - Accent5 5 2 2" xfId="1878"/>
    <cellStyle name="40% - Accent5 5 2 2 2" xfId="1879"/>
    <cellStyle name="40% - Accent5 5 2 2 2 2" xfId="4606"/>
    <cellStyle name="40% - Accent5 5 2 2 2 2 2" xfId="19410"/>
    <cellStyle name="40% - Accent5 5 2 2 2 2 2 2" xfId="45730"/>
    <cellStyle name="40% - Accent5 5 2 2 2 2 3" xfId="45731"/>
    <cellStyle name="40% - Accent5 5 2 2 2 3" xfId="17059"/>
    <cellStyle name="40% - Accent5 5 2 2 2 3 2" xfId="45732"/>
    <cellStyle name="40% - Accent5 5 2 2 2 4" xfId="25594"/>
    <cellStyle name="40% - Accent5 5 2 2 2 4 2" xfId="45733"/>
    <cellStyle name="40% - Accent5 5 2 2 2 5" xfId="45734"/>
    <cellStyle name="40% - Accent5 5 2 2 3" xfId="4605"/>
    <cellStyle name="40% - Accent5 5 2 2 3 2" xfId="19409"/>
    <cellStyle name="40% - Accent5 5 2 2 3 2 2" xfId="45735"/>
    <cellStyle name="40% - Accent5 5 2 2 3 3" xfId="45736"/>
    <cellStyle name="40% - Accent5 5 2 2 4" xfId="17058"/>
    <cellStyle name="40% - Accent5 5 2 2 4 2" xfId="45737"/>
    <cellStyle name="40% - Accent5 5 2 2 5" xfId="25593"/>
    <cellStyle name="40% - Accent5 5 2 2 5 2" xfId="45738"/>
    <cellStyle name="40% - Accent5 5 2 2 6" xfId="45739"/>
    <cellStyle name="40% - Accent5 5 2 3" xfId="1880"/>
    <cellStyle name="40% - Accent5 5 2 3 2" xfId="4607"/>
    <cellStyle name="40% - Accent5 5 2 3 2 2" xfId="19411"/>
    <cellStyle name="40% - Accent5 5 2 3 2 2 2" xfId="45740"/>
    <cellStyle name="40% - Accent5 5 2 3 2 3" xfId="45741"/>
    <cellStyle name="40% - Accent5 5 2 3 3" xfId="17060"/>
    <cellStyle name="40% - Accent5 5 2 3 3 2" xfId="45742"/>
    <cellStyle name="40% - Accent5 5 2 3 4" xfId="25595"/>
    <cellStyle name="40% - Accent5 5 2 3 4 2" xfId="45743"/>
    <cellStyle name="40% - Accent5 5 2 3 5" xfId="45744"/>
    <cellStyle name="40% - Accent5 5 2 4" xfId="4604"/>
    <cellStyle name="40% - Accent5 5 2 4 2" xfId="19408"/>
    <cellStyle name="40% - Accent5 5 2 4 2 2" xfId="45745"/>
    <cellStyle name="40% - Accent5 5 2 4 3" xfId="45746"/>
    <cellStyle name="40% - Accent5 5 2 5" xfId="17057"/>
    <cellStyle name="40% - Accent5 5 2 5 2" xfId="45747"/>
    <cellStyle name="40% - Accent5 5 2 6" xfId="25592"/>
    <cellStyle name="40% - Accent5 5 2 6 2" xfId="45748"/>
    <cellStyle name="40% - Accent5 5 2 7" xfId="45749"/>
    <cellStyle name="40% - Accent5 5 3" xfId="1881"/>
    <cellStyle name="40% - Accent5 5 3 2" xfId="1882"/>
    <cellStyle name="40% - Accent5 5 3 2 2" xfId="1883"/>
    <cellStyle name="40% - Accent5 5 3 2 2 2" xfId="4610"/>
    <cellStyle name="40% - Accent5 5 3 2 2 2 2" xfId="19414"/>
    <cellStyle name="40% - Accent5 5 3 2 2 2 2 2" xfId="45750"/>
    <cellStyle name="40% - Accent5 5 3 2 2 2 3" xfId="45751"/>
    <cellStyle name="40% - Accent5 5 3 2 2 3" xfId="17063"/>
    <cellStyle name="40% - Accent5 5 3 2 2 3 2" xfId="45752"/>
    <cellStyle name="40% - Accent5 5 3 2 2 4" xfId="25598"/>
    <cellStyle name="40% - Accent5 5 3 2 2 4 2" xfId="45753"/>
    <cellStyle name="40% - Accent5 5 3 2 2 5" xfId="45754"/>
    <cellStyle name="40% - Accent5 5 3 2 3" xfId="4609"/>
    <cellStyle name="40% - Accent5 5 3 2 3 2" xfId="19413"/>
    <cellStyle name="40% - Accent5 5 3 2 3 2 2" xfId="45755"/>
    <cellStyle name="40% - Accent5 5 3 2 3 3" xfId="45756"/>
    <cellStyle name="40% - Accent5 5 3 2 4" xfId="17062"/>
    <cellStyle name="40% - Accent5 5 3 2 4 2" xfId="45757"/>
    <cellStyle name="40% - Accent5 5 3 2 5" xfId="25597"/>
    <cellStyle name="40% - Accent5 5 3 2 5 2" xfId="45758"/>
    <cellStyle name="40% - Accent5 5 3 2 6" xfId="45759"/>
    <cellStyle name="40% - Accent5 5 3 3" xfId="1884"/>
    <cellStyle name="40% - Accent5 5 3 3 2" xfId="4611"/>
    <cellStyle name="40% - Accent5 5 3 3 2 2" xfId="19415"/>
    <cellStyle name="40% - Accent5 5 3 3 2 2 2" xfId="45760"/>
    <cellStyle name="40% - Accent5 5 3 3 2 3" xfId="45761"/>
    <cellStyle name="40% - Accent5 5 3 3 3" xfId="17064"/>
    <cellStyle name="40% - Accent5 5 3 3 3 2" xfId="45762"/>
    <cellStyle name="40% - Accent5 5 3 3 4" xfId="25599"/>
    <cellStyle name="40% - Accent5 5 3 3 4 2" xfId="45763"/>
    <cellStyle name="40% - Accent5 5 3 3 5" xfId="45764"/>
    <cellStyle name="40% - Accent5 5 3 4" xfId="4608"/>
    <cellStyle name="40% - Accent5 5 3 4 2" xfId="19412"/>
    <cellStyle name="40% - Accent5 5 3 4 2 2" xfId="45765"/>
    <cellStyle name="40% - Accent5 5 3 4 3" xfId="45766"/>
    <cellStyle name="40% - Accent5 5 3 5" xfId="17061"/>
    <cellStyle name="40% - Accent5 5 3 5 2" xfId="45767"/>
    <cellStyle name="40% - Accent5 5 3 6" xfId="25596"/>
    <cellStyle name="40% - Accent5 5 3 6 2" xfId="45768"/>
    <cellStyle name="40% - Accent5 5 3 7" xfId="45769"/>
    <cellStyle name="40% - Accent5 5 4" xfId="1885"/>
    <cellStyle name="40% - Accent5 5 4 2" xfId="1886"/>
    <cellStyle name="40% - Accent5 5 4 2 2" xfId="4613"/>
    <cellStyle name="40% - Accent5 5 4 2 2 2" xfId="19417"/>
    <cellStyle name="40% - Accent5 5 4 2 2 2 2" xfId="45770"/>
    <cellStyle name="40% - Accent5 5 4 2 2 3" xfId="45771"/>
    <cellStyle name="40% - Accent5 5 4 2 3" xfId="17066"/>
    <cellStyle name="40% - Accent5 5 4 2 3 2" xfId="45772"/>
    <cellStyle name="40% - Accent5 5 4 2 4" xfId="25601"/>
    <cellStyle name="40% - Accent5 5 4 2 4 2" xfId="45773"/>
    <cellStyle name="40% - Accent5 5 4 2 5" xfId="45774"/>
    <cellStyle name="40% - Accent5 5 4 3" xfId="4612"/>
    <cellStyle name="40% - Accent5 5 4 3 2" xfId="19416"/>
    <cellStyle name="40% - Accent5 5 4 3 2 2" xfId="45775"/>
    <cellStyle name="40% - Accent5 5 4 3 3" xfId="45776"/>
    <cellStyle name="40% - Accent5 5 4 4" xfId="17065"/>
    <cellStyle name="40% - Accent5 5 4 4 2" xfId="45777"/>
    <cellStyle name="40% - Accent5 5 4 5" xfId="25600"/>
    <cellStyle name="40% - Accent5 5 4 5 2" xfId="45778"/>
    <cellStyle name="40% - Accent5 5 4 6" xfId="45779"/>
    <cellStyle name="40% - Accent5 5 5" xfId="1887"/>
    <cellStyle name="40% - Accent5 5 5 2" xfId="4614"/>
    <cellStyle name="40% - Accent5 5 5 2 2" xfId="19418"/>
    <cellStyle name="40% - Accent5 5 5 2 2 2" xfId="45780"/>
    <cellStyle name="40% - Accent5 5 5 2 3" xfId="45781"/>
    <cellStyle name="40% - Accent5 5 5 3" xfId="17067"/>
    <cellStyle name="40% - Accent5 5 5 3 2" xfId="45782"/>
    <cellStyle name="40% - Accent5 5 5 4" xfId="25602"/>
    <cellStyle name="40% - Accent5 5 5 4 2" xfId="45783"/>
    <cellStyle name="40% - Accent5 5 5 5" xfId="45784"/>
    <cellStyle name="40% - Accent5 5 6" xfId="8334"/>
    <cellStyle name="40% - Accent5 5 6 2" xfId="23083"/>
    <cellStyle name="40% - Accent5 5 6 2 2" xfId="45785"/>
    <cellStyle name="40% - Accent5 5 6 3" xfId="29210"/>
    <cellStyle name="40% - Accent5 5 6 3 2" xfId="45786"/>
    <cellStyle name="40% - Accent5 5 6 4" xfId="45787"/>
    <cellStyle name="40% - Accent5 5 7" xfId="4603"/>
    <cellStyle name="40% - Accent5 5 7 2" xfId="19407"/>
    <cellStyle name="40% - Accent5 5 7 2 2" xfId="45788"/>
    <cellStyle name="40% - Accent5 5 7 3" xfId="45789"/>
    <cellStyle name="40% - Accent5 5 8" xfId="17056"/>
    <cellStyle name="40% - Accent5 5 8 2" xfId="45790"/>
    <cellStyle name="40% - Accent5 5 9" xfId="25591"/>
    <cellStyle name="40% - Accent5 5 9 2" xfId="45791"/>
    <cellStyle name="40% - Accent5 50" xfId="8335"/>
    <cellStyle name="40% - Accent5 50 2" xfId="23084"/>
    <cellStyle name="40% - Accent5 50 2 2" xfId="45792"/>
    <cellStyle name="40% - Accent5 50 3" xfId="29211"/>
    <cellStyle name="40% - Accent5 50 3 2" xfId="45793"/>
    <cellStyle name="40% - Accent5 50 4" xfId="45794"/>
    <cellStyle name="40% - Accent5 51" xfId="8336"/>
    <cellStyle name="40% - Accent5 51 2" xfId="23085"/>
    <cellStyle name="40% - Accent5 51 2 2" xfId="45795"/>
    <cellStyle name="40% - Accent5 51 3" xfId="29212"/>
    <cellStyle name="40% - Accent5 51 3 2" xfId="45796"/>
    <cellStyle name="40% - Accent5 51 4" xfId="45797"/>
    <cellStyle name="40% - Accent5 52" xfId="8337"/>
    <cellStyle name="40% - Accent5 52 2" xfId="23086"/>
    <cellStyle name="40% - Accent5 52 2 2" xfId="45798"/>
    <cellStyle name="40% - Accent5 52 3" xfId="29213"/>
    <cellStyle name="40% - Accent5 52 3 2" xfId="45799"/>
    <cellStyle name="40% - Accent5 52 4" xfId="45800"/>
    <cellStyle name="40% - Accent5 53" xfId="8338"/>
    <cellStyle name="40% - Accent5 53 2" xfId="23087"/>
    <cellStyle name="40% - Accent5 53 2 2" xfId="45801"/>
    <cellStyle name="40% - Accent5 53 3" xfId="29214"/>
    <cellStyle name="40% - Accent5 53 3 2" xfId="45802"/>
    <cellStyle name="40% - Accent5 53 4" xfId="45803"/>
    <cellStyle name="40% - Accent5 54" xfId="8339"/>
    <cellStyle name="40% - Accent5 54 2" xfId="23088"/>
    <cellStyle name="40% - Accent5 54 2 2" xfId="45804"/>
    <cellStyle name="40% - Accent5 54 3" xfId="29215"/>
    <cellStyle name="40% - Accent5 54 3 2" xfId="45805"/>
    <cellStyle name="40% - Accent5 54 4" xfId="45806"/>
    <cellStyle name="40% - Accent5 55" xfId="8340"/>
    <cellStyle name="40% - Accent5 55 2" xfId="23089"/>
    <cellStyle name="40% - Accent5 55 2 2" xfId="45807"/>
    <cellStyle name="40% - Accent5 55 3" xfId="29216"/>
    <cellStyle name="40% - Accent5 55 3 2" xfId="45808"/>
    <cellStyle name="40% - Accent5 55 4" xfId="45809"/>
    <cellStyle name="40% - Accent5 56" xfId="8341"/>
    <cellStyle name="40% - Accent5 56 2" xfId="23090"/>
    <cellStyle name="40% - Accent5 56 2 2" xfId="45810"/>
    <cellStyle name="40% - Accent5 56 3" xfId="29217"/>
    <cellStyle name="40% - Accent5 56 3 2" xfId="45811"/>
    <cellStyle name="40% - Accent5 56 4" xfId="45812"/>
    <cellStyle name="40% - Accent5 57" xfId="8342"/>
    <cellStyle name="40% - Accent5 57 2" xfId="23091"/>
    <cellStyle name="40% - Accent5 57 2 2" xfId="45813"/>
    <cellStyle name="40% - Accent5 57 3" xfId="29218"/>
    <cellStyle name="40% - Accent5 57 3 2" xfId="45814"/>
    <cellStyle name="40% - Accent5 57 4" xfId="45815"/>
    <cellStyle name="40% - Accent5 58" xfId="8343"/>
    <cellStyle name="40% - Accent5 58 2" xfId="23092"/>
    <cellStyle name="40% - Accent5 58 2 2" xfId="45816"/>
    <cellStyle name="40% - Accent5 58 3" xfId="29219"/>
    <cellStyle name="40% - Accent5 58 3 2" xfId="45817"/>
    <cellStyle name="40% - Accent5 58 4" xfId="45818"/>
    <cellStyle name="40% - Accent5 59" xfId="8344"/>
    <cellStyle name="40% - Accent5 59 2" xfId="23093"/>
    <cellStyle name="40% - Accent5 59 2 2" xfId="45819"/>
    <cellStyle name="40% - Accent5 59 3" xfId="29220"/>
    <cellStyle name="40% - Accent5 59 3 2" xfId="45820"/>
    <cellStyle name="40% - Accent5 59 4" xfId="45821"/>
    <cellStyle name="40% - Accent5 6" xfId="1888"/>
    <cellStyle name="40% - Accent5 6 10" xfId="45822"/>
    <cellStyle name="40% - Accent5 6 2" xfId="1889"/>
    <cellStyle name="40% - Accent5 6 2 2" xfId="1890"/>
    <cellStyle name="40% - Accent5 6 2 2 2" xfId="1891"/>
    <cellStyle name="40% - Accent5 6 2 2 2 2" xfId="4618"/>
    <cellStyle name="40% - Accent5 6 2 2 2 2 2" xfId="19422"/>
    <cellStyle name="40% - Accent5 6 2 2 2 2 2 2" xfId="45823"/>
    <cellStyle name="40% - Accent5 6 2 2 2 2 3" xfId="45824"/>
    <cellStyle name="40% - Accent5 6 2 2 2 3" xfId="17071"/>
    <cellStyle name="40% - Accent5 6 2 2 2 3 2" xfId="45825"/>
    <cellStyle name="40% - Accent5 6 2 2 2 4" xfId="25606"/>
    <cellStyle name="40% - Accent5 6 2 2 2 4 2" xfId="45826"/>
    <cellStyle name="40% - Accent5 6 2 2 2 5" xfId="45827"/>
    <cellStyle name="40% - Accent5 6 2 2 3" xfId="4617"/>
    <cellStyle name="40% - Accent5 6 2 2 3 2" xfId="19421"/>
    <cellStyle name="40% - Accent5 6 2 2 3 2 2" xfId="45828"/>
    <cellStyle name="40% - Accent5 6 2 2 3 3" xfId="45829"/>
    <cellStyle name="40% - Accent5 6 2 2 4" xfId="17070"/>
    <cellStyle name="40% - Accent5 6 2 2 4 2" xfId="45830"/>
    <cellStyle name="40% - Accent5 6 2 2 5" xfId="25605"/>
    <cellStyle name="40% - Accent5 6 2 2 5 2" xfId="45831"/>
    <cellStyle name="40% - Accent5 6 2 2 6" xfId="45832"/>
    <cellStyle name="40% - Accent5 6 2 3" xfId="1892"/>
    <cellStyle name="40% - Accent5 6 2 3 2" xfId="4619"/>
    <cellStyle name="40% - Accent5 6 2 3 2 2" xfId="19423"/>
    <cellStyle name="40% - Accent5 6 2 3 2 2 2" xfId="45833"/>
    <cellStyle name="40% - Accent5 6 2 3 2 3" xfId="45834"/>
    <cellStyle name="40% - Accent5 6 2 3 3" xfId="17072"/>
    <cellStyle name="40% - Accent5 6 2 3 3 2" xfId="45835"/>
    <cellStyle name="40% - Accent5 6 2 3 4" xfId="25607"/>
    <cellStyle name="40% - Accent5 6 2 3 4 2" xfId="45836"/>
    <cellStyle name="40% - Accent5 6 2 3 5" xfId="45837"/>
    <cellStyle name="40% - Accent5 6 2 4" xfId="4616"/>
    <cellStyle name="40% - Accent5 6 2 4 2" xfId="19420"/>
    <cellStyle name="40% - Accent5 6 2 4 2 2" xfId="45838"/>
    <cellStyle name="40% - Accent5 6 2 4 3" xfId="45839"/>
    <cellStyle name="40% - Accent5 6 2 5" xfId="17069"/>
    <cellStyle name="40% - Accent5 6 2 5 2" xfId="45840"/>
    <cellStyle name="40% - Accent5 6 2 6" xfId="25604"/>
    <cellStyle name="40% - Accent5 6 2 6 2" xfId="45841"/>
    <cellStyle name="40% - Accent5 6 2 7" xfId="45842"/>
    <cellStyle name="40% - Accent5 6 3" xfId="1893"/>
    <cellStyle name="40% - Accent5 6 3 2" xfId="1894"/>
    <cellStyle name="40% - Accent5 6 3 2 2" xfId="1895"/>
    <cellStyle name="40% - Accent5 6 3 2 2 2" xfId="4622"/>
    <cellStyle name="40% - Accent5 6 3 2 2 2 2" xfId="19426"/>
    <cellStyle name="40% - Accent5 6 3 2 2 2 2 2" xfId="45843"/>
    <cellStyle name="40% - Accent5 6 3 2 2 2 3" xfId="45844"/>
    <cellStyle name="40% - Accent5 6 3 2 2 3" xfId="17075"/>
    <cellStyle name="40% - Accent5 6 3 2 2 3 2" xfId="45845"/>
    <cellStyle name="40% - Accent5 6 3 2 2 4" xfId="25610"/>
    <cellStyle name="40% - Accent5 6 3 2 2 4 2" xfId="45846"/>
    <cellStyle name="40% - Accent5 6 3 2 2 5" xfId="45847"/>
    <cellStyle name="40% - Accent5 6 3 2 3" xfId="4621"/>
    <cellStyle name="40% - Accent5 6 3 2 3 2" xfId="19425"/>
    <cellStyle name="40% - Accent5 6 3 2 3 2 2" xfId="45848"/>
    <cellStyle name="40% - Accent5 6 3 2 3 3" xfId="45849"/>
    <cellStyle name="40% - Accent5 6 3 2 4" xfId="17074"/>
    <cellStyle name="40% - Accent5 6 3 2 4 2" xfId="45850"/>
    <cellStyle name="40% - Accent5 6 3 2 5" xfId="25609"/>
    <cellStyle name="40% - Accent5 6 3 2 5 2" xfId="45851"/>
    <cellStyle name="40% - Accent5 6 3 2 6" xfId="45852"/>
    <cellStyle name="40% - Accent5 6 3 3" xfId="1896"/>
    <cellStyle name="40% - Accent5 6 3 3 2" xfId="4623"/>
    <cellStyle name="40% - Accent5 6 3 3 2 2" xfId="19427"/>
    <cellStyle name="40% - Accent5 6 3 3 2 2 2" xfId="45853"/>
    <cellStyle name="40% - Accent5 6 3 3 2 3" xfId="45854"/>
    <cellStyle name="40% - Accent5 6 3 3 3" xfId="17076"/>
    <cellStyle name="40% - Accent5 6 3 3 3 2" xfId="45855"/>
    <cellStyle name="40% - Accent5 6 3 3 4" xfId="25611"/>
    <cellStyle name="40% - Accent5 6 3 3 4 2" xfId="45856"/>
    <cellStyle name="40% - Accent5 6 3 3 5" xfId="45857"/>
    <cellStyle name="40% - Accent5 6 3 4" xfId="4620"/>
    <cellStyle name="40% - Accent5 6 3 4 2" xfId="19424"/>
    <cellStyle name="40% - Accent5 6 3 4 2 2" xfId="45858"/>
    <cellStyle name="40% - Accent5 6 3 4 3" xfId="45859"/>
    <cellStyle name="40% - Accent5 6 3 5" xfId="17073"/>
    <cellStyle name="40% - Accent5 6 3 5 2" xfId="45860"/>
    <cellStyle name="40% - Accent5 6 3 6" xfId="25608"/>
    <cellStyle name="40% - Accent5 6 3 6 2" xfId="45861"/>
    <cellStyle name="40% - Accent5 6 3 7" xfId="45862"/>
    <cellStyle name="40% - Accent5 6 4" xfId="1897"/>
    <cellStyle name="40% - Accent5 6 4 2" xfId="1898"/>
    <cellStyle name="40% - Accent5 6 4 2 2" xfId="4625"/>
    <cellStyle name="40% - Accent5 6 4 2 2 2" xfId="19429"/>
    <cellStyle name="40% - Accent5 6 4 2 2 2 2" xfId="45863"/>
    <cellStyle name="40% - Accent5 6 4 2 2 3" xfId="45864"/>
    <cellStyle name="40% - Accent5 6 4 2 3" xfId="17078"/>
    <cellStyle name="40% - Accent5 6 4 2 3 2" xfId="45865"/>
    <cellStyle name="40% - Accent5 6 4 2 4" xfId="25613"/>
    <cellStyle name="40% - Accent5 6 4 2 4 2" xfId="45866"/>
    <cellStyle name="40% - Accent5 6 4 2 5" xfId="45867"/>
    <cellStyle name="40% - Accent5 6 4 3" xfId="4624"/>
    <cellStyle name="40% - Accent5 6 4 3 2" xfId="19428"/>
    <cellStyle name="40% - Accent5 6 4 3 2 2" xfId="45868"/>
    <cellStyle name="40% - Accent5 6 4 3 3" xfId="45869"/>
    <cellStyle name="40% - Accent5 6 4 4" xfId="17077"/>
    <cellStyle name="40% - Accent5 6 4 4 2" xfId="45870"/>
    <cellStyle name="40% - Accent5 6 4 5" xfId="25612"/>
    <cellStyle name="40% - Accent5 6 4 5 2" xfId="45871"/>
    <cellStyle name="40% - Accent5 6 4 6" xfId="45872"/>
    <cellStyle name="40% - Accent5 6 5" xfId="1899"/>
    <cellStyle name="40% - Accent5 6 5 2" xfId="4626"/>
    <cellStyle name="40% - Accent5 6 5 2 2" xfId="19430"/>
    <cellStyle name="40% - Accent5 6 5 2 2 2" xfId="45873"/>
    <cellStyle name="40% - Accent5 6 5 2 3" xfId="45874"/>
    <cellStyle name="40% - Accent5 6 5 3" xfId="17079"/>
    <cellStyle name="40% - Accent5 6 5 3 2" xfId="45875"/>
    <cellStyle name="40% - Accent5 6 5 4" xfId="25614"/>
    <cellStyle name="40% - Accent5 6 5 4 2" xfId="45876"/>
    <cellStyle name="40% - Accent5 6 5 5" xfId="45877"/>
    <cellStyle name="40% - Accent5 6 6" xfId="8345"/>
    <cellStyle name="40% - Accent5 6 6 2" xfId="23094"/>
    <cellStyle name="40% - Accent5 6 6 2 2" xfId="45878"/>
    <cellStyle name="40% - Accent5 6 6 3" xfId="29221"/>
    <cellStyle name="40% - Accent5 6 6 3 2" xfId="45879"/>
    <cellStyle name="40% - Accent5 6 6 4" xfId="45880"/>
    <cellStyle name="40% - Accent5 6 7" xfId="4615"/>
    <cellStyle name="40% - Accent5 6 7 2" xfId="19419"/>
    <cellStyle name="40% - Accent5 6 7 2 2" xfId="45881"/>
    <cellStyle name="40% - Accent5 6 7 3" xfId="45882"/>
    <cellStyle name="40% - Accent5 6 8" xfId="17068"/>
    <cellStyle name="40% - Accent5 6 8 2" xfId="45883"/>
    <cellStyle name="40% - Accent5 6 9" xfId="25603"/>
    <cellStyle name="40% - Accent5 6 9 2" xfId="45884"/>
    <cellStyle name="40% - Accent5 60" xfId="8346"/>
    <cellStyle name="40% - Accent5 60 2" xfId="23095"/>
    <cellStyle name="40% - Accent5 60 2 2" xfId="45885"/>
    <cellStyle name="40% - Accent5 60 3" xfId="29222"/>
    <cellStyle name="40% - Accent5 60 3 2" xfId="45886"/>
    <cellStyle name="40% - Accent5 60 4" xfId="45887"/>
    <cellStyle name="40% - Accent5 61" xfId="8347"/>
    <cellStyle name="40% - Accent5 61 2" xfId="23096"/>
    <cellStyle name="40% - Accent5 61 2 2" xfId="45888"/>
    <cellStyle name="40% - Accent5 61 3" xfId="29223"/>
    <cellStyle name="40% - Accent5 61 3 2" xfId="45889"/>
    <cellStyle name="40% - Accent5 61 4" xfId="45890"/>
    <cellStyle name="40% - Accent5 62" xfId="8348"/>
    <cellStyle name="40% - Accent5 62 2" xfId="23097"/>
    <cellStyle name="40% - Accent5 62 2 2" xfId="45891"/>
    <cellStyle name="40% - Accent5 62 3" xfId="29224"/>
    <cellStyle name="40% - Accent5 62 3 2" xfId="45892"/>
    <cellStyle name="40% - Accent5 62 4" xfId="45893"/>
    <cellStyle name="40% - Accent5 63" xfId="8349"/>
    <cellStyle name="40% - Accent5 63 2" xfId="23098"/>
    <cellStyle name="40% - Accent5 63 2 2" xfId="45894"/>
    <cellStyle name="40% - Accent5 63 3" xfId="29225"/>
    <cellStyle name="40% - Accent5 63 3 2" xfId="45895"/>
    <cellStyle name="40% - Accent5 63 4" xfId="45896"/>
    <cellStyle name="40% - Accent5 64" xfId="8350"/>
    <cellStyle name="40% - Accent5 64 2" xfId="23099"/>
    <cellStyle name="40% - Accent5 64 2 2" xfId="45897"/>
    <cellStyle name="40% - Accent5 64 3" xfId="29226"/>
    <cellStyle name="40% - Accent5 64 3 2" xfId="45898"/>
    <cellStyle name="40% - Accent5 64 4" xfId="45899"/>
    <cellStyle name="40% - Accent5 65" xfId="8351"/>
    <cellStyle name="40% - Accent5 65 2" xfId="23100"/>
    <cellStyle name="40% - Accent5 65 2 2" xfId="45900"/>
    <cellStyle name="40% - Accent5 65 3" xfId="29227"/>
    <cellStyle name="40% - Accent5 65 3 2" xfId="45901"/>
    <cellStyle name="40% - Accent5 65 4" xfId="45902"/>
    <cellStyle name="40% - Accent5 66" xfId="8352"/>
    <cellStyle name="40% - Accent5 66 2" xfId="23101"/>
    <cellStyle name="40% - Accent5 66 2 2" xfId="45903"/>
    <cellStyle name="40% - Accent5 66 3" xfId="29228"/>
    <cellStyle name="40% - Accent5 66 3 2" xfId="45904"/>
    <cellStyle name="40% - Accent5 66 4" xfId="45905"/>
    <cellStyle name="40% - Accent5 67" xfId="8353"/>
    <cellStyle name="40% - Accent5 67 2" xfId="23102"/>
    <cellStyle name="40% - Accent5 67 2 2" xfId="45906"/>
    <cellStyle name="40% - Accent5 67 3" xfId="29229"/>
    <cellStyle name="40% - Accent5 67 3 2" xfId="45907"/>
    <cellStyle name="40% - Accent5 67 4" xfId="45908"/>
    <cellStyle name="40% - Accent5 68" xfId="8354"/>
    <cellStyle name="40% - Accent5 68 2" xfId="23103"/>
    <cellStyle name="40% - Accent5 68 2 2" xfId="45909"/>
    <cellStyle name="40% - Accent5 68 3" xfId="29230"/>
    <cellStyle name="40% - Accent5 68 3 2" xfId="45910"/>
    <cellStyle name="40% - Accent5 68 4" xfId="45911"/>
    <cellStyle name="40% - Accent5 69" xfId="8355"/>
    <cellStyle name="40% - Accent5 69 2" xfId="23104"/>
    <cellStyle name="40% - Accent5 69 2 2" xfId="45912"/>
    <cellStyle name="40% - Accent5 69 3" xfId="29231"/>
    <cellStyle name="40% - Accent5 69 3 2" xfId="45913"/>
    <cellStyle name="40% - Accent5 69 4" xfId="45914"/>
    <cellStyle name="40% - Accent5 7" xfId="1900"/>
    <cellStyle name="40% - Accent5 7 2" xfId="1901"/>
    <cellStyle name="40% - Accent5 7 2 2" xfId="1902"/>
    <cellStyle name="40% - Accent5 7 2 2 2" xfId="4629"/>
    <cellStyle name="40% - Accent5 7 2 2 2 2" xfId="19433"/>
    <cellStyle name="40% - Accent5 7 2 2 2 2 2" xfId="45915"/>
    <cellStyle name="40% - Accent5 7 2 2 2 3" xfId="45916"/>
    <cellStyle name="40% - Accent5 7 2 2 3" xfId="17082"/>
    <cellStyle name="40% - Accent5 7 2 2 3 2" xfId="45917"/>
    <cellStyle name="40% - Accent5 7 2 2 4" xfId="25617"/>
    <cellStyle name="40% - Accent5 7 2 2 4 2" xfId="45918"/>
    <cellStyle name="40% - Accent5 7 2 2 5" xfId="45919"/>
    <cellStyle name="40% - Accent5 7 2 3" xfId="4628"/>
    <cellStyle name="40% - Accent5 7 2 3 2" xfId="19432"/>
    <cellStyle name="40% - Accent5 7 2 3 2 2" xfId="45920"/>
    <cellStyle name="40% - Accent5 7 2 3 3" xfId="45921"/>
    <cellStyle name="40% - Accent5 7 2 4" xfId="17081"/>
    <cellStyle name="40% - Accent5 7 2 4 2" xfId="45922"/>
    <cellStyle name="40% - Accent5 7 2 5" xfId="25616"/>
    <cellStyle name="40% - Accent5 7 2 5 2" xfId="45923"/>
    <cellStyle name="40% - Accent5 7 2 6" xfId="45924"/>
    <cellStyle name="40% - Accent5 7 3" xfId="1903"/>
    <cellStyle name="40% - Accent5 7 3 2" xfId="4630"/>
    <cellStyle name="40% - Accent5 7 3 2 2" xfId="19434"/>
    <cellStyle name="40% - Accent5 7 3 2 2 2" xfId="45925"/>
    <cellStyle name="40% - Accent5 7 3 2 3" xfId="45926"/>
    <cellStyle name="40% - Accent5 7 3 3" xfId="17083"/>
    <cellStyle name="40% - Accent5 7 3 3 2" xfId="45927"/>
    <cellStyle name="40% - Accent5 7 3 4" xfId="25618"/>
    <cellStyle name="40% - Accent5 7 3 4 2" xfId="45928"/>
    <cellStyle name="40% - Accent5 7 3 5" xfId="45929"/>
    <cellStyle name="40% - Accent5 7 4" xfId="8356"/>
    <cellStyle name="40% - Accent5 7 4 2" xfId="23105"/>
    <cellStyle name="40% - Accent5 7 4 2 2" xfId="45930"/>
    <cellStyle name="40% - Accent5 7 4 3" xfId="29232"/>
    <cellStyle name="40% - Accent5 7 4 3 2" xfId="45931"/>
    <cellStyle name="40% - Accent5 7 4 4" xfId="45932"/>
    <cellStyle name="40% - Accent5 7 5" xfId="4627"/>
    <cellStyle name="40% - Accent5 7 5 2" xfId="19431"/>
    <cellStyle name="40% - Accent5 7 5 2 2" xfId="45933"/>
    <cellStyle name="40% - Accent5 7 5 3" xfId="45934"/>
    <cellStyle name="40% - Accent5 7 6" xfId="17080"/>
    <cellStyle name="40% - Accent5 7 6 2" xfId="45935"/>
    <cellStyle name="40% - Accent5 7 7" xfId="25615"/>
    <cellStyle name="40% - Accent5 7 7 2" xfId="45936"/>
    <cellStyle name="40% - Accent5 7 8" xfId="45937"/>
    <cellStyle name="40% - Accent5 70" xfId="8357"/>
    <cellStyle name="40% - Accent5 70 2" xfId="23106"/>
    <cellStyle name="40% - Accent5 70 2 2" xfId="45938"/>
    <cellStyle name="40% - Accent5 70 3" xfId="29233"/>
    <cellStyle name="40% - Accent5 70 3 2" xfId="45939"/>
    <cellStyle name="40% - Accent5 70 4" xfId="45940"/>
    <cellStyle name="40% - Accent5 71" xfId="8358"/>
    <cellStyle name="40% - Accent5 71 2" xfId="23107"/>
    <cellStyle name="40% - Accent5 71 2 2" xfId="45941"/>
    <cellStyle name="40% - Accent5 71 3" xfId="29234"/>
    <cellStyle name="40% - Accent5 71 3 2" xfId="45942"/>
    <cellStyle name="40% - Accent5 71 4" xfId="45943"/>
    <cellStyle name="40% - Accent5 72" xfId="8359"/>
    <cellStyle name="40% - Accent5 72 2" xfId="23108"/>
    <cellStyle name="40% - Accent5 72 2 2" xfId="45944"/>
    <cellStyle name="40% - Accent5 72 3" xfId="29235"/>
    <cellStyle name="40% - Accent5 72 3 2" xfId="45945"/>
    <cellStyle name="40% - Accent5 72 4" xfId="45946"/>
    <cellStyle name="40% - Accent5 73" xfId="8360"/>
    <cellStyle name="40% - Accent5 73 2" xfId="23109"/>
    <cellStyle name="40% - Accent5 73 2 2" xfId="45947"/>
    <cellStyle name="40% - Accent5 73 3" xfId="29236"/>
    <cellStyle name="40% - Accent5 73 3 2" xfId="45948"/>
    <cellStyle name="40% - Accent5 73 4" xfId="45949"/>
    <cellStyle name="40% - Accent5 74" xfId="8361"/>
    <cellStyle name="40% - Accent5 74 2" xfId="23110"/>
    <cellStyle name="40% - Accent5 74 2 2" xfId="45950"/>
    <cellStyle name="40% - Accent5 74 3" xfId="29237"/>
    <cellStyle name="40% - Accent5 74 3 2" xfId="45951"/>
    <cellStyle name="40% - Accent5 74 4" xfId="45952"/>
    <cellStyle name="40% - Accent5 75" xfId="8362"/>
    <cellStyle name="40% - Accent5 75 2" xfId="23111"/>
    <cellStyle name="40% - Accent5 75 2 2" xfId="45953"/>
    <cellStyle name="40% - Accent5 75 3" xfId="29238"/>
    <cellStyle name="40% - Accent5 75 3 2" xfId="45954"/>
    <cellStyle name="40% - Accent5 75 4" xfId="45955"/>
    <cellStyle name="40% - Accent5 76" xfId="8363"/>
    <cellStyle name="40% - Accent5 76 2" xfId="23112"/>
    <cellStyle name="40% - Accent5 76 2 2" xfId="45956"/>
    <cellStyle name="40% - Accent5 76 3" xfId="29239"/>
    <cellStyle name="40% - Accent5 76 3 2" xfId="45957"/>
    <cellStyle name="40% - Accent5 76 4" xfId="45958"/>
    <cellStyle name="40% - Accent5 77" xfId="8364"/>
    <cellStyle name="40% - Accent5 77 2" xfId="23113"/>
    <cellStyle name="40% - Accent5 77 2 2" xfId="45959"/>
    <cellStyle name="40% - Accent5 77 3" xfId="29240"/>
    <cellStyle name="40% - Accent5 77 3 2" xfId="45960"/>
    <cellStyle name="40% - Accent5 77 4" xfId="45961"/>
    <cellStyle name="40% - Accent5 78" xfId="8365"/>
    <cellStyle name="40% - Accent5 78 2" xfId="23114"/>
    <cellStyle name="40% - Accent5 78 2 2" xfId="45962"/>
    <cellStyle name="40% - Accent5 78 3" xfId="29241"/>
    <cellStyle name="40% - Accent5 78 3 2" xfId="45963"/>
    <cellStyle name="40% - Accent5 78 4" xfId="45964"/>
    <cellStyle name="40% - Accent5 79" xfId="8366"/>
    <cellStyle name="40% - Accent5 79 2" xfId="23115"/>
    <cellStyle name="40% - Accent5 79 2 2" xfId="45965"/>
    <cellStyle name="40% - Accent5 79 3" xfId="29242"/>
    <cellStyle name="40% - Accent5 79 3 2" xfId="45966"/>
    <cellStyle name="40% - Accent5 79 4" xfId="45967"/>
    <cellStyle name="40% - Accent5 8" xfId="1904"/>
    <cellStyle name="40% - Accent5 8 2" xfId="1905"/>
    <cellStyle name="40% - Accent5 8 2 2" xfId="1906"/>
    <cellStyle name="40% - Accent5 8 2 2 2" xfId="4633"/>
    <cellStyle name="40% - Accent5 8 2 2 2 2" xfId="19437"/>
    <cellStyle name="40% - Accent5 8 2 2 2 2 2" xfId="45968"/>
    <cellStyle name="40% - Accent5 8 2 2 2 3" xfId="45969"/>
    <cellStyle name="40% - Accent5 8 2 2 3" xfId="17086"/>
    <cellStyle name="40% - Accent5 8 2 2 3 2" xfId="45970"/>
    <cellStyle name="40% - Accent5 8 2 2 4" xfId="25621"/>
    <cellStyle name="40% - Accent5 8 2 2 4 2" xfId="45971"/>
    <cellStyle name="40% - Accent5 8 2 2 5" xfId="45972"/>
    <cellStyle name="40% - Accent5 8 2 3" xfId="4632"/>
    <cellStyle name="40% - Accent5 8 2 3 2" xfId="19436"/>
    <cellStyle name="40% - Accent5 8 2 3 2 2" xfId="45973"/>
    <cellStyle name="40% - Accent5 8 2 3 3" xfId="45974"/>
    <cellStyle name="40% - Accent5 8 2 4" xfId="17085"/>
    <cellStyle name="40% - Accent5 8 2 4 2" xfId="45975"/>
    <cellStyle name="40% - Accent5 8 2 5" xfId="25620"/>
    <cellStyle name="40% - Accent5 8 2 5 2" xfId="45976"/>
    <cellStyle name="40% - Accent5 8 2 6" xfId="45977"/>
    <cellStyle name="40% - Accent5 8 3" xfId="1907"/>
    <cellStyle name="40% - Accent5 8 3 2" xfId="4634"/>
    <cellStyle name="40% - Accent5 8 3 2 2" xfId="19438"/>
    <cellStyle name="40% - Accent5 8 3 2 2 2" xfId="45978"/>
    <cellStyle name="40% - Accent5 8 3 2 3" xfId="45979"/>
    <cellStyle name="40% - Accent5 8 3 3" xfId="17087"/>
    <cellStyle name="40% - Accent5 8 3 3 2" xfId="45980"/>
    <cellStyle name="40% - Accent5 8 3 4" xfId="25622"/>
    <cellStyle name="40% - Accent5 8 3 4 2" xfId="45981"/>
    <cellStyle name="40% - Accent5 8 3 5" xfId="45982"/>
    <cellStyle name="40% - Accent5 8 4" xfId="8367"/>
    <cellStyle name="40% - Accent5 8 4 2" xfId="23116"/>
    <cellStyle name="40% - Accent5 8 4 2 2" xfId="45983"/>
    <cellStyle name="40% - Accent5 8 4 3" xfId="29243"/>
    <cellStyle name="40% - Accent5 8 4 3 2" xfId="45984"/>
    <cellStyle name="40% - Accent5 8 4 4" xfId="45985"/>
    <cellStyle name="40% - Accent5 8 5" xfId="4631"/>
    <cellStyle name="40% - Accent5 8 5 2" xfId="19435"/>
    <cellStyle name="40% - Accent5 8 5 2 2" xfId="45986"/>
    <cellStyle name="40% - Accent5 8 5 3" xfId="45987"/>
    <cellStyle name="40% - Accent5 8 6" xfId="17084"/>
    <cellStyle name="40% - Accent5 8 6 2" xfId="45988"/>
    <cellStyle name="40% - Accent5 8 7" xfId="25619"/>
    <cellStyle name="40% - Accent5 8 7 2" xfId="45989"/>
    <cellStyle name="40% - Accent5 8 8" xfId="45990"/>
    <cellStyle name="40% - Accent5 80" xfId="8368"/>
    <cellStyle name="40% - Accent5 80 2" xfId="23117"/>
    <cellStyle name="40% - Accent5 80 2 2" xfId="45991"/>
    <cellStyle name="40% - Accent5 80 3" xfId="29244"/>
    <cellStyle name="40% - Accent5 80 3 2" xfId="45992"/>
    <cellStyle name="40% - Accent5 80 4" xfId="45993"/>
    <cellStyle name="40% - Accent5 81" xfId="8369"/>
    <cellStyle name="40% - Accent5 81 2" xfId="23118"/>
    <cellStyle name="40% - Accent5 81 2 2" xfId="45994"/>
    <cellStyle name="40% - Accent5 81 3" xfId="29245"/>
    <cellStyle name="40% - Accent5 81 3 2" xfId="45995"/>
    <cellStyle name="40% - Accent5 81 4" xfId="45996"/>
    <cellStyle name="40% - Accent5 82" xfId="8370"/>
    <cellStyle name="40% - Accent5 82 2" xfId="23119"/>
    <cellStyle name="40% - Accent5 82 2 2" xfId="45997"/>
    <cellStyle name="40% - Accent5 82 3" xfId="29246"/>
    <cellStyle name="40% - Accent5 82 3 2" xfId="45998"/>
    <cellStyle name="40% - Accent5 82 4" xfId="45999"/>
    <cellStyle name="40% - Accent5 83" xfId="8371"/>
    <cellStyle name="40% - Accent5 83 2" xfId="23120"/>
    <cellStyle name="40% - Accent5 83 2 2" xfId="46000"/>
    <cellStyle name="40% - Accent5 83 3" xfId="29247"/>
    <cellStyle name="40% - Accent5 83 3 2" xfId="46001"/>
    <cellStyle name="40% - Accent5 83 4" xfId="46002"/>
    <cellStyle name="40% - Accent5 84" xfId="8372"/>
    <cellStyle name="40% - Accent5 84 2" xfId="23121"/>
    <cellStyle name="40% - Accent5 84 2 2" xfId="46003"/>
    <cellStyle name="40% - Accent5 84 3" xfId="29248"/>
    <cellStyle name="40% - Accent5 84 3 2" xfId="46004"/>
    <cellStyle name="40% - Accent5 84 4" xfId="46005"/>
    <cellStyle name="40% - Accent5 85" xfId="8373"/>
    <cellStyle name="40% - Accent5 85 2" xfId="23122"/>
    <cellStyle name="40% - Accent5 85 2 2" xfId="46006"/>
    <cellStyle name="40% - Accent5 85 3" xfId="29249"/>
    <cellStyle name="40% - Accent5 85 3 2" xfId="46007"/>
    <cellStyle name="40% - Accent5 85 4" xfId="46008"/>
    <cellStyle name="40% - Accent5 86" xfId="8374"/>
    <cellStyle name="40% - Accent5 86 2" xfId="23123"/>
    <cellStyle name="40% - Accent5 86 2 2" xfId="46009"/>
    <cellStyle name="40% - Accent5 86 3" xfId="29250"/>
    <cellStyle name="40% - Accent5 86 3 2" xfId="46010"/>
    <cellStyle name="40% - Accent5 86 4" xfId="46011"/>
    <cellStyle name="40% - Accent5 87" xfId="8375"/>
    <cellStyle name="40% - Accent5 87 2" xfId="23124"/>
    <cellStyle name="40% - Accent5 87 2 2" xfId="46012"/>
    <cellStyle name="40% - Accent5 87 3" xfId="29251"/>
    <cellStyle name="40% - Accent5 87 3 2" xfId="46013"/>
    <cellStyle name="40% - Accent5 87 4" xfId="46014"/>
    <cellStyle name="40% - Accent5 88" xfId="8376"/>
    <cellStyle name="40% - Accent5 88 2" xfId="23125"/>
    <cellStyle name="40% - Accent5 88 2 2" xfId="46015"/>
    <cellStyle name="40% - Accent5 88 3" xfId="29252"/>
    <cellStyle name="40% - Accent5 88 3 2" xfId="46016"/>
    <cellStyle name="40% - Accent5 88 4" xfId="46017"/>
    <cellStyle name="40% - Accent5 89" xfId="8377"/>
    <cellStyle name="40% - Accent5 89 2" xfId="23126"/>
    <cellStyle name="40% - Accent5 89 2 2" xfId="46018"/>
    <cellStyle name="40% - Accent5 89 3" xfId="29253"/>
    <cellStyle name="40% - Accent5 89 3 2" xfId="46019"/>
    <cellStyle name="40% - Accent5 89 4" xfId="46020"/>
    <cellStyle name="40% - Accent5 9" xfId="1908"/>
    <cellStyle name="40% - Accent5 9 2" xfId="1909"/>
    <cellStyle name="40% - Accent5 9 2 2" xfId="1910"/>
    <cellStyle name="40% - Accent5 9 2 2 2" xfId="4637"/>
    <cellStyle name="40% - Accent5 9 2 2 2 2" xfId="19441"/>
    <cellStyle name="40% - Accent5 9 2 2 2 2 2" xfId="46021"/>
    <cellStyle name="40% - Accent5 9 2 2 2 3" xfId="46022"/>
    <cellStyle name="40% - Accent5 9 2 2 3" xfId="17090"/>
    <cellStyle name="40% - Accent5 9 2 2 3 2" xfId="46023"/>
    <cellStyle name="40% - Accent5 9 2 2 4" xfId="25625"/>
    <cellStyle name="40% - Accent5 9 2 2 4 2" xfId="46024"/>
    <cellStyle name="40% - Accent5 9 2 2 5" xfId="46025"/>
    <cellStyle name="40% - Accent5 9 2 3" xfId="4636"/>
    <cellStyle name="40% - Accent5 9 2 3 2" xfId="19440"/>
    <cellStyle name="40% - Accent5 9 2 3 2 2" xfId="46026"/>
    <cellStyle name="40% - Accent5 9 2 3 3" xfId="46027"/>
    <cellStyle name="40% - Accent5 9 2 4" xfId="17089"/>
    <cellStyle name="40% - Accent5 9 2 4 2" xfId="46028"/>
    <cellStyle name="40% - Accent5 9 2 5" xfId="25624"/>
    <cellStyle name="40% - Accent5 9 2 5 2" xfId="46029"/>
    <cellStyle name="40% - Accent5 9 2 6" xfId="46030"/>
    <cellStyle name="40% - Accent5 9 3" xfId="1911"/>
    <cellStyle name="40% - Accent5 9 3 2" xfId="4638"/>
    <cellStyle name="40% - Accent5 9 3 2 2" xfId="19442"/>
    <cellStyle name="40% - Accent5 9 3 2 2 2" xfId="46031"/>
    <cellStyle name="40% - Accent5 9 3 2 3" xfId="46032"/>
    <cellStyle name="40% - Accent5 9 3 3" xfId="17091"/>
    <cellStyle name="40% - Accent5 9 3 3 2" xfId="46033"/>
    <cellStyle name="40% - Accent5 9 3 4" xfId="25626"/>
    <cellStyle name="40% - Accent5 9 3 4 2" xfId="46034"/>
    <cellStyle name="40% - Accent5 9 3 5" xfId="46035"/>
    <cellStyle name="40% - Accent5 9 4" xfId="8378"/>
    <cellStyle name="40% - Accent5 9 4 2" xfId="23127"/>
    <cellStyle name="40% - Accent5 9 4 2 2" xfId="46036"/>
    <cellStyle name="40% - Accent5 9 4 3" xfId="29254"/>
    <cellStyle name="40% - Accent5 9 4 3 2" xfId="46037"/>
    <cellStyle name="40% - Accent5 9 4 4" xfId="46038"/>
    <cellStyle name="40% - Accent5 9 5" xfId="4635"/>
    <cellStyle name="40% - Accent5 9 5 2" xfId="19439"/>
    <cellStyle name="40% - Accent5 9 5 2 2" xfId="46039"/>
    <cellStyle name="40% - Accent5 9 5 3" xfId="46040"/>
    <cellStyle name="40% - Accent5 9 6" xfId="17088"/>
    <cellStyle name="40% - Accent5 9 6 2" xfId="46041"/>
    <cellStyle name="40% - Accent5 9 7" xfId="25623"/>
    <cellStyle name="40% - Accent5 9 7 2" xfId="46042"/>
    <cellStyle name="40% - Accent5 9 8" xfId="46043"/>
    <cellStyle name="40% - Accent5 90" xfId="8379"/>
    <cellStyle name="40% - Accent5 90 2" xfId="23128"/>
    <cellStyle name="40% - Accent5 90 2 2" xfId="46044"/>
    <cellStyle name="40% - Accent5 90 3" xfId="29255"/>
    <cellStyle name="40% - Accent5 90 3 2" xfId="46045"/>
    <cellStyle name="40% - Accent5 90 4" xfId="46046"/>
    <cellStyle name="40% - Accent5 91" xfId="8380"/>
    <cellStyle name="40% - Accent5 91 2" xfId="23129"/>
    <cellStyle name="40% - Accent5 91 2 2" xfId="46047"/>
    <cellStyle name="40% - Accent5 91 3" xfId="29256"/>
    <cellStyle name="40% - Accent5 91 3 2" xfId="46048"/>
    <cellStyle name="40% - Accent5 91 4" xfId="46049"/>
    <cellStyle name="40% - Accent5 92" xfId="8381"/>
    <cellStyle name="40% - Accent5 92 2" xfId="23130"/>
    <cellStyle name="40% - Accent5 92 2 2" xfId="46050"/>
    <cellStyle name="40% - Accent5 92 3" xfId="29257"/>
    <cellStyle name="40% - Accent5 92 3 2" xfId="46051"/>
    <cellStyle name="40% - Accent5 92 4" xfId="46052"/>
    <cellStyle name="40% - Accent5 93" xfId="8382"/>
    <cellStyle name="40% - Accent5 93 2" xfId="23131"/>
    <cellStyle name="40% - Accent5 93 2 2" xfId="46053"/>
    <cellStyle name="40% - Accent5 93 3" xfId="29258"/>
    <cellStyle name="40% - Accent5 93 3 2" xfId="46054"/>
    <cellStyle name="40% - Accent5 93 4" xfId="46055"/>
    <cellStyle name="40% - Accent5 94" xfId="8383"/>
    <cellStyle name="40% - Accent5 94 2" xfId="23132"/>
    <cellStyle name="40% - Accent5 94 2 2" xfId="46056"/>
    <cellStyle name="40% - Accent5 94 3" xfId="29259"/>
    <cellStyle name="40% - Accent5 94 3 2" xfId="46057"/>
    <cellStyle name="40% - Accent5 94 4" xfId="46058"/>
    <cellStyle name="40% - Accent5 95" xfId="8384"/>
    <cellStyle name="40% - Accent5 95 2" xfId="23133"/>
    <cellStyle name="40% - Accent5 95 2 2" xfId="46059"/>
    <cellStyle name="40% - Accent5 95 3" xfId="29260"/>
    <cellStyle name="40% - Accent5 95 3 2" xfId="46060"/>
    <cellStyle name="40% - Accent5 95 4" xfId="46061"/>
    <cellStyle name="40% - Accent5 96" xfId="8385"/>
    <cellStyle name="40% - Accent5 96 2" xfId="23134"/>
    <cellStyle name="40% - Accent5 96 2 2" xfId="46062"/>
    <cellStyle name="40% - Accent5 96 3" xfId="29261"/>
    <cellStyle name="40% - Accent5 96 3 2" xfId="46063"/>
    <cellStyle name="40% - Accent5 96 4" xfId="46064"/>
    <cellStyle name="40% - Accent5 97" xfId="8386"/>
    <cellStyle name="40% - Accent5 97 2" xfId="23135"/>
    <cellStyle name="40% - Accent5 97 2 2" xfId="46065"/>
    <cellStyle name="40% - Accent5 97 3" xfId="29262"/>
    <cellStyle name="40% - Accent5 97 3 2" xfId="46066"/>
    <cellStyle name="40% - Accent5 97 4" xfId="46067"/>
    <cellStyle name="40% - Accent5 98" xfId="8387"/>
    <cellStyle name="40% - Accent5 98 2" xfId="23136"/>
    <cellStyle name="40% - Accent5 98 2 2" xfId="46068"/>
    <cellStyle name="40% - Accent5 98 3" xfId="29263"/>
    <cellStyle name="40% - Accent5 98 3 2" xfId="46069"/>
    <cellStyle name="40% - Accent5 98 4" xfId="46070"/>
    <cellStyle name="40% - Accent5 99" xfId="8388"/>
    <cellStyle name="40% - Accent5 99 2" xfId="23137"/>
    <cellStyle name="40% - Accent5 99 2 2" xfId="46071"/>
    <cellStyle name="40% - Accent5 99 3" xfId="29264"/>
    <cellStyle name="40% - Accent5 99 3 2" xfId="46072"/>
    <cellStyle name="40% - Accent5 99 4" xfId="46073"/>
    <cellStyle name="40% - Accent6 10" xfId="1912"/>
    <cellStyle name="40% - Accent6 10 2" xfId="1913"/>
    <cellStyle name="40% - Accent6 10 2 2" xfId="1914"/>
    <cellStyle name="40% - Accent6 10 2 2 2" xfId="4641"/>
    <cellStyle name="40% - Accent6 10 2 2 2 2" xfId="19445"/>
    <cellStyle name="40% - Accent6 10 2 2 2 2 2" xfId="46074"/>
    <cellStyle name="40% - Accent6 10 2 2 2 3" xfId="46075"/>
    <cellStyle name="40% - Accent6 10 2 2 3" xfId="17094"/>
    <cellStyle name="40% - Accent6 10 2 2 3 2" xfId="46076"/>
    <cellStyle name="40% - Accent6 10 2 2 4" xfId="25629"/>
    <cellStyle name="40% - Accent6 10 2 2 4 2" xfId="46077"/>
    <cellStyle name="40% - Accent6 10 2 2 5" xfId="46078"/>
    <cellStyle name="40% - Accent6 10 2 3" xfId="4640"/>
    <cellStyle name="40% - Accent6 10 2 3 2" xfId="19444"/>
    <cellStyle name="40% - Accent6 10 2 3 2 2" xfId="46079"/>
    <cellStyle name="40% - Accent6 10 2 3 3" xfId="46080"/>
    <cellStyle name="40% - Accent6 10 2 4" xfId="17093"/>
    <cellStyle name="40% - Accent6 10 2 4 2" xfId="46081"/>
    <cellStyle name="40% - Accent6 10 2 5" xfId="25628"/>
    <cellStyle name="40% - Accent6 10 2 5 2" xfId="46082"/>
    <cellStyle name="40% - Accent6 10 2 6" xfId="46083"/>
    <cellStyle name="40% - Accent6 10 3" xfId="1915"/>
    <cellStyle name="40% - Accent6 10 3 2" xfId="4642"/>
    <cellStyle name="40% - Accent6 10 3 2 2" xfId="19446"/>
    <cellStyle name="40% - Accent6 10 3 2 2 2" xfId="46084"/>
    <cellStyle name="40% - Accent6 10 3 2 3" xfId="46085"/>
    <cellStyle name="40% - Accent6 10 3 3" xfId="17095"/>
    <cellStyle name="40% - Accent6 10 3 3 2" xfId="46086"/>
    <cellStyle name="40% - Accent6 10 3 4" xfId="25630"/>
    <cellStyle name="40% - Accent6 10 3 4 2" xfId="46087"/>
    <cellStyle name="40% - Accent6 10 3 5" xfId="46088"/>
    <cellStyle name="40% - Accent6 10 4" xfId="8389"/>
    <cellStyle name="40% - Accent6 10 4 2" xfId="23138"/>
    <cellStyle name="40% - Accent6 10 4 2 2" xfId="46089"/>
    <cellStyle name="40% - Accent6 10 4 3" xfId="29265"/>
    <cellStyle name="40% - Accent6 10 4 3 2" xfId="46090"/>
    <cellStyle name="40% - Accent6 10 4 4" xfId="46091"/>
    <cellStyle name="40% - Accent6 10 5" xfId="4639"/>
    <cellStyle name="40% - Accent6 10 5 2" xfId="19443"/>
    <cellStyle name="40% - Accent6 10 5 2 2" xfId="46092"/>
    <cellStyle name="40% - Accent6 10 5 3" xfId="46093"/>
    <cellStyle name="40% - Accent6 10 6" xfId="17092"/>
    <cellStyle name="40% - Accent6 10 6 2" xfId="46094"/>
    <cellStyle name="40% - Accent6 10 7" xfId="25627"/>
    <cellStyle name="40% - Accent6 10 7 2" xfId="46095"/>
    <cellStyle name="40% - Accent6 10 8" xfId="46096"/>
    <cellStyle name="40% - Accent6 100" xfId="8390"/>
    <cellStyle name="40% - Accent6 100 2" xfId="23139"/>
    <cellStyle name="40% - Accent6 100 2 2" xfId="46097"/>
    <cellStyle name="40% - Accent6 100 3" xfId="29266"/>
    <cellStyle name="40% - Accent6 100 3 2" xfId="46098"/>
    <cellStyle name="40% - Accent6 100 4" xfId="46099"/>
    <cellStyle name="40% - Accent6 101" xfId="8391"/>
    <cellStyle name="40% - Accent6 101 2" xfId="23140"/>
    <cellStyle name="40% - Accent6 101 2 2" xfId="46100"/>
    <cellStyle name="40% - Accent6 101 3" xfId="29267"/>
    <cellStyle name="40% - Accent6 101 3 2" xfId="46101"/>
    <cellStyle name="40% - Accent6 101 4" xfId="46102"/>
    <cellStyle name="40% - Accent6 102" xfId="8392"/>
    <cellStyle name="40% - Accent6 102 2" xfId="23141"/>
    <cellStyle name="40% - Accent6 102 2 2" xfId="46103"/>
    <cellStyle name="40% - Accent6 102 3" xfId="29268"/>
    <cellStyle name="40% - Accent6 102 3 2" xfId="46104"/>
    <cellStyle name="40% - Accent6 102 4" xfId="46105"/>
    <cellStyle name="40% - Accent6 103" xfId="8393"/>
    <cellStyle name="40% - Accent6 103 2" xfId="23142"/>
    <cellStyle name="40% - Accent6 103 2 2" xfId="46106"/>
    <cellStyle name="40% - Accent6 103 3" xfId="29269"/>
    <cellStyle name="40% - Accent6 103 3 2" xfId="46107"/>
    <cellStyle name="40% - Accent6 103 4" xfId="46108"/>
    <cellStyle name="40% - Accent6 104" xfId="8394"/>
    <cellStyle name="40% - Accent6 104 2" xfId="23143"/>
    <cellStyle name="40% - Accent6 104 2 2" xfId="46109"/>
    <cellStyle name="40% - Accent6 104 3" xfId="29270"/>
    <cellStyle name="40% - Accent6 104 3 2" xfId="46110"/>
    <cellStyle name="40% - Accent6 104 4" xfId="46111"/>
    <cellStyle name="40% - Accent6 105" xfId="8395"/>
    <cellStyle name="40% - Accent6 105 2" xfId="23144"/>
    <cellStyle name="40% - Accent6 105 2 2" xfId="46112"/>
    <cellStyle name="40% - Accent6 105 3" xfId="29271"/>
    <cellStyle name="40% - Accent6 105 3 2" xfId="46113"/>
    <cellStyle name="40% - Accent6 105 4" xfId="46114"/>
    <cellStyle name="40% - Accent6 106" xfId="8396"/>
    <cellStyle name="40% - Accent6 106 2" xfId="23145"/>
    <cellStyle name="40% - Accent6 106 2 2" xfId="46115"/>
    <cellStyle name="40% - Accent6 106 3" xfId="29272"/>
    <cellStyle name="40% - Accent6 106 3 2" xfId="46116"/>
    <cellStyle name="40% - Accent6 106 4" xfId="46117"/>
    <cellStyle name="40% - Accent6 107" xfId="8397"/>
    <cellStyle name="40% - Accent6 107 2" xfId="23146"/>
    <cellStyle name="40% - Accent6 107 2 2" xfId="46118"/>
    <cellStyle name="40% - Accent6 107 3" xfId="29273"/>
    <cellStyle name="40% - Accent6 107 3 2" xfId="46119"/>
    <cellStyle name="40% - Accent6 107 4" xfId="46120"/>
    <cellStyle name="40% - Accent6 108" xfId="8398"/>
    <cellStyle name="40% - Accent6 108 2" xfId="23147"/>
    <cellStyle name="40% - Accent6 108 2 2" xfId="46121"/>
    <cellStyle name="40% - Accent6 108 3" xfId="29274"/>
    <cellStyle name="40% - Accent6 108 3 2" xfId="46122"/>
    <cellStyle name="40% - Accent6 108 4" xfId="46123"/>
    <cellStyle name="40% - Accent6 109" xfId="8399"/>
    <cellStyle name="40% - Accent6 109 2" xfId="23148"/>
    <cellStyle name="40% - Accent6 109 2 2" xfId="46124"/>
    <cellStyle name="40% - Accent6 109 3" xfId="29275"/>
    <cellStyle name="40% - Accent6 109 3 2" xfId="46125"/>
    <cellStyle name="40% - Accent6 109 4" xfId="46126"/>
    <cellStyle name="40% - Accent6 11" xfId="1916"/>
    <cellStyle name="40% - Accent6 11 2" xfId="1917"/>
    <cellStyle name="40% - Accent6 11 2 2" xfId="1918"/>
    <cellStyle name="40% - Accent6 11 2 2 2" xfId="4645"/>
    <cellStyle name="40% - Accent6 11 2 2 2 2" xfId="19449"/>
    <cellStyle name="40% - Accent6 11 2 2 2 2 2" xfId="46127"/>
    <cellStyle name="40% - Accent6 11 2 2 2 3" xfId="46128"/>
    <cellStyle name="40% - Accent6 11 2 2 3" xfId="17098"/>
    <cellStyle name="40% - Accent6 11 2 2 3 2" xfId="46129"/>
    <cellStyle name="40% - Accent6 11 2 2 4" xfId="25633"/>
    <cellStyle name="40% - Accent6 11 2 2 4 2" xfId="46130"/>
    <cellStyle name="40% - Accent6 11 2 2 5" xfId="46131"/>
    <cellStyle name="40% - Accent6 11 2 3" xfId="4644"/>
    <cellStyle name="40% - Accent6 11 2 3 2" xfId="19448"/>
    <cellStyle name="40% - Accent6 11 2 3 2 2" xfId="46132"/>
    <cellStyle name="40% - Accent6 11 2 3 3" xfId="46133"/>
    <cellStyle name="40% - Accent6 11 2 4" xfId="17097"/>
    <cellStyle name="40% - Accent6 11 2 4 2" xfId="46134"/>
    <cellStyle name="40% - Accent6 11 2 5" xfId="25632"/>
    <cellStyle name="40% - Accent6 11 2 5 2" xfId="46135"/>
    <cellStyle name="40% - Accent6 11 2 6" xfId="46136"/>
    <cellStyle name="40% - Accent6 11 3" xfId="1919"/>
    <cellStyle name="40% - Accent6 11 3 2" xfId="4646"/>
    <cellStyle name="40% - Accent6 11 3 2 2" xfId="19450"/>
    <cellStyle name="40% - Accent6 11 3 2 2 2" xfId="46137"/>
    <cellStyle name="40% - Accent6 11 3 2 3" xfId="46138"/>
    <cellStyle name="40% - Accent6 11 3 3" xfId="17099"/>
    <cellStyle name="40% - Accent6 11 3 3 2" xfId="46139"/>
    <cellStyle name="40% - Accent6 11 3 4" xfId="25634"/>
    <cellStyle name="40% - Accent6 11 3 4 2" xfId="46140"/>
    <cellStyle name="40% - Accent6 11 3 5" xfId="46141"/>
    <cellStyle name="40% - Accent6 11 4" xfId="8400"/>
    <cellStyle name="40% - Accent6 11 4 2" xfId="23149"/>
    <cellStyle name="40% - Accent6 11 4 2 2" xfId="46142"/>
    <cellStyle name="40% - Accent6 11 4 3" xfId="29276"/>
    <cellStyle name="40% - Accent6 11 4 3 2" xfId="46143"/>
    <cellStyle name="40% - Accent6 11 4 4" xfId="46144"/>
    <cellStyle name="40% - Accent6 11 5" xfId="4643"/>
    <cellStyle name="40% - Accent6 11 5 2" xfId="19447"/>
    <cellStyle name="40% - Accent6 11 5 2 2" xfId="46145"/>
    <cellStyle name="40% - Accent6 11 5 3" xfId="46146"/>
    <cellStyle name="40% - Accent6 11 6" xfId="17096"/>
    <cellStyle name="40% - Accent6 11 6 2" xfId="46147"/>
    <cellStyle name="40% - Accent6 11 7" xfId="25631"/>
    <cellStyle name="40% - Accent6 11 7 2" xfId="46148"/>
    <cellStyle name="40% - Accent6 11 8" xfId="46149"/>
    <cellStyle name="40% - Accent6 110" xfId="8401"/>
    <cellStyle name="40% - Accent6 110 2" xfId="23150"/>
    <cellStyle name="40% - Accent6 110 2 2" xfId="46150"/>
    <cellStyle name="40% - Accent6 110 3" xfId="29277"/>
    <cellStyle name="40% - Accent6 110 3 2" xfId="46151"/>
    <cellStyle name="40% - Accent6 110 4" xfId="46152"/>
    <cellStyle name="40% - Accent6 111" xfId="8402"/>
    <cellStyle name="40% - Accent6 111 2" xfId="23151"/>
    <cellStyle name="40% - Accent6 111 2 2" xfId="46153"/>
    <cellStyle name="40% - Accent6 111 3" xfId="29278"/>
    <cellStyle name="40% - Accent6 111 3 2" xfId="46154"/>
    <cellStyle name="40% - Accent6 111 4" xfId="46155"/>
    <cellStyle name="40% - Accent6 112" xfId="8403"/>
    <cellStyle name="40% - Accent6 112 2" xfId="23152"/>
    <cellStyle name="40% - Accent6 112 2 2" xfId="46156"/>
    <cellStyle name="40% - Accent6 112 3" xfId="29279"/>
    <cellStyle name="40% - Accent6 112 3 2" xfId="46157"/>
    <cellStyle name="40% - Accent6 112 4" xfId="46158"/>
    <cellStyle name="40% - Accent6 113" xfId="8404"/>
    <cellStyle name="40% - Accent6 113 2" xfId="23153"/>
    <cellStyle name="40% - Accent6 113 2 2" xfId="46159"/>
    <cellStyle name="40% - Accent6 113 3" xfId="29280"/>
    <cellStyle name="40% - Accent6 113 3 2" xfId="46160"/>
    <cellStyle name="40% - Accent6 113 4" xfId="46161"/>
    <cellStyle name="40% - Accent6 114" xfId="8405"/>
    <cellStyle name="40% - Accent6 114 2" xfId="23154"/>
    <cellStyle name="40% - Accent6 114 2 2" xfId="46162"/>
    <cellStyle name="40% - Accent6 114 3" xfId="29281"/>
    <cellStyle name="40% - Accent6 114 3 2" xfId="46163"/>
    <cellStyle name="40% - Accent6 114 4" xfId="46164"/>
    <cellStyle name="40% - Accent6 115" xfId="8406"/>
    <cellStyle name="40% - Accent6 115 2" xfId="23155"/>
    <cellStyle name="40% - Accent6 115 2 2" xfId="46165"/>
    <cellStyle name="40% - Accent6 115 3" xfId="29282"/>
    <cellStyle name="40% - Accent6 115 3 2" xfId="46166"/>
    <cellStyle name="40% - Accent6 115 4" xfId="46167"/>
    <cellStyle name="40% - Accent6 116" xfId="8407"/>
    <cellStyle name="40% - Accent6 116 2" xfId="23156"/>
    <cellStyle name="40% - Accent6 116 2 2" xfId="46168"/>
    <cellStyle name="40% - Accent6 116 3" xfId="29283"/>
    <cellStyle name="40% - Accent6 116 3 2" xfId="46169"/>
    <cellStyle name="40% - Accent6 116 4" xfId="46170"/>
    <cellStyle name="40% - Accent6 117" xfId="8408"/>
    <cellStyle name="40% - Accent6 117 2" xfId="23157"/>
    <cellStyle name="40% - Accent6 117 2 2" xfId="46171"/>
    <cellStyle name="40% - Accent6 117 3" xfId="29284"/>
    <cellStyle name="40% - Accent6 117 3 2" xfId="46172"/>
    <cellStyle name="40% - Accent6 117 4" xfId="46173"/>
    <cellStyle name="40% - Accent6 118" xfId="8409"/>
    <cellStyle name="40% - Accent6 118 2" xfId="23158"/>
    <cellStyle name="40% - Accent6 118 2 2" xfId="46174"/>
    <cellStyle name="40% - Accent6 118 3" xfId="29285"/>
    <cellStyle name="40% - Accent6 118 3 2" xfId="46175"/>
    <cellStyle name="40% - Accent6 118 4" xfId="46176"/>
    <cellStyle name="40% - Accent6 119" xfId="8410"/>
    <cellStyle name="40% - Accent6 119 2" xfId="23159"/>
    <cellStyle name="40% - Accent6 119 2 2" xfId="46177"/>
    <cellStyle name="40% - Accent6 119 3" xfId="29286"/>
    <cellStyle name="40% - Accent6 119 3 2" xfId="46178"/>
    <cellStyle name="40% - Accent6 119 4" xfId="46179"/>
    <cellStyle name="40% - Accent6 12" xfId="1920"/>
    <cellStyle name="40% - Accent6 12 2" xfId="1921"/>
    <cellStyle name="40% - Accent6 12 2 2" xfId="1922"/>
    <cellStyle name="40% - Accent6 12 2 2 2" xfId="4649"/>
    <cellStyle name="40% - Accent6 12 2 2 2 2" xfId="19453"/>
    <cellStyle name="40% - Accent6 12 2 2 2 2 2" xfId="46180"/>
    <cellStyle name="40% - Accent6 12 2 2 2 3" xfId="46181"/>
    <cellStyle name="40% - Accent6 12 2 2 3" xfId="17102"/>
    <cellStyle name="40% - Accent6 12 2 2 3 2" xfId="46182"/>
    <cellStyle name="40% - Accent6 12 2 2 4" xfId="25637"/>
    <cellStyle name="40% - Accent6 12 2 2 4 2" xfId="46183"/>
    <cellStyle name="40% - Accent6 12 2 2 5" xfId="46184"/>
    <cellStyle name="40% - Accent6 12 2 3" xfId="4648"/>
    <cellStyle name="40% - Accent6 12 2 3 2" xfId="19452"/>
    <cellStyle name="40% - Accent6 12 2 3 2 2" xfId="46185"/>
    <cellStyle name="40% - Accent6 12 2 3 3" xfId="46186"/>
    <cellStyle name="40% - Accent6 12 2 4" xfId="17101"/>
    <cellStyle name="40% - Accent6 12 2 4 2" xfId="46187"/>
    <cellStyle name="40% - Accent6 12 2 5" xfId="25636"/>
    <cellStyle name="40% - Accent6 12 2 5 2" xfId="46188"/>
    <cellStyle name="40% - Accent6 12 2 6" xfId="46189"/>
    <cellStyle name="40% - Accent6 12 3" xfId="1923"/>
    <cellStyle name="40% - Accent6 12 3 2" xfId="4650"/>
    <cellStyle name="40% - Accent6 12 3 2 2" xfId="19454"/>
    <cellStyle name="40% - Accent6 12 3 2 2 2" xfId="46190"/>
    <cellStyle name="40% - Accent6 12 3 2 3" xfId="46191"/>
    <cellStyle name="40% - Accent6 12 3 3" xfId="17103"/>
    <cellStyle name="40% - Accent6 12 3 3 2" xfId="46192"/>
    <cellStyle name="40% - Accent6 12 3 4" xfId="25638"/>
    <cellStyle name="40% - Accent6 12 3 4 2" xfId="46193"/>
    <cellStyle name="40% - Accent6 12 3 5" xfId="46194"/>
    <cellStyle name="40% - Accent6 12 4" xfId="8411"/>
    <cellStyle name="40% - Accent6 12 4 2" xfId="23160"/>
    <cellStyle name="40% - Accent6 12 4 2 2" xfId="46195"/>
    <cellStyle name="40% - Accent6 12 4 3" xfId="29287"/>
    <cellStyle name="40% - Accent6 12 4 3 2" xfId="46196"/>
    <cellStyle name="40% - Accent6 12 4 4" xfId="46197"/>
    <cellStyle name="40% - Accent6 12 5" xfId="4647"/>
    <cellStyle name="40% - Accent6 12 5 2" xfId="19451"/>
    <cellStyle name="40% - Accent6 12 5 2 2" xfId="46198"/>
    <cellStyle name="40% - Accent6 12 5 3" xfId="46199"/>
    <cellStyle name="40% - Accent6 12 6" xfId="17100"/>
    <cellStyle name="40% - Accent6 12 6 2" xfId="46200"/>
    <cellStyle name="40% - Accent6 12 7" xfId="25635"/>
    <cellStyle name="40% - Accent6 12 7 2" xfId="46201"/>
    <cellStyle name="40% - Accent6 12 8" xfId="46202"/>
    <cellStyle name="40% - Accent6 120" xfId="8412"/>
    <cellStyle name="40% - Accent6 120 2" xfId="23161"/>
    <cellStyle name="40% - Accent6 120 2 2" xfId="46203"/>
    <cellStyle name="40% - Accent6 120 3" xfId="29288"/>
    <cellStyle name="40% - Accent6 120 3 2" xfId="46204"/>
    <cellStyle name="40% - Accent6 120 4" xfId="46205"/>
    <cellStyle name="40% - Accent6 121" xfId="8413"/>
    <cellStyle name="40% - Accent6 121 2" xfId="23162"/>
    <cellStyle name="40% - Accent6 121 2 2" xfId="46206"/>
    <cellStyle name="40% - Accent6 121 3" xfId="29289"/>
    <cellStyle name="40% - Accent6 121 3 2" xfId="46207"/>
    <cellStyle name="40% - Accent6 121 4" xfId="46208"/>
    <cellStyle name="40% - Accent6 122" xfId="8414"/>
    <cellStyle name="40% - Accent6 122 2" xfId="23163"/>
    <cellStyle name="40% - Accent6 122 2 2" xfId="46209"/>
    <cellStyle name="40% - Accent6 122 3" xfId="29290"/>
    <cellStyle name="40% - Accent6 122 3 2" xfId="46210"/>
    <cellStyle name="40% - Accent6 122 4" xfId="46211"/>
    <cellStyle name="40% - Accent6 123" xfId="8415"/>
    <cellStyle name="40% - Accent6 123 2" xfId="23164"/>
    <cellStyle name="40% - Accent6 123 2 2" xfId="46212"/>
    <cellStyle name="40% - Accent6 123 3" xfId="29291"/>
    <cellStyle name="40% - Accent6 123 3 2" xfId="46213"/>
    <cellStyle name="40% - Accent6 123 4" xfId="46214"/>
    <cellStyle name="40% - Accent6 124" xfId="8416"/>
    <cellStyle name="40% - Accent6 124 2" xfId="23165"/>
    <cellStyle name="40% - Accent6 124 2 2" xfId="46215"/>
    <cellStyle name="40% - Accent6 124 3" xfId="29292"/>
    <cellStyle name="40% - Accent6 124 3 2" xfId="46216"/>
    <cellStyle name="40% - Accent6 124 4" xfId="46217"/>
    <cellStyle name="40% - Accent6 125" xfId="8417"/>
    <cellStyle name="40% - Accent6 125 2" xfId="23166"/>
    <cellStyle name="40% - Accent6 125 2 2" xfId="46218"/>
    <cellStyle name="40% - Accent6 125 3" xfId="29293"/>
    <cellStyle name="40% - Accent6 125 3 2" xfId="46219"/>
    <cellStyle name="40% - Accent6 125 4" xfId="46220"/>
    <cellStyle name="40% - Accent6 126" xfId="8418"/>
    <cellStyle name="40% - Accent6 126 2" xfId="23167"/>
    <cellStyle name="40% - Accent6 126 2 2" xfId="46221"/>
    <cellStyle name="40% - Accent6 126 3" xfId="29294"/>
    <cellStyle name="40% - Accent6 126 3 2" xfId="46222"/>
    <cellStyle name="40% - Accent6 126 4" xfId="46223"/>
    <cellStyle name="40% - Accent6 127" xfId="8419"/>
    <cellStyle name="40% - Accent6 127 2" xfId="23168"/>
    <cellStyle name="40% - Accent6 127 2 2" xfId="46224"/>
    <cellStyle name="40% - Accent6 127 3" xfId="29295"/>
    <cellStyle name="40% - Accent6 127 3 2" xfId="46225"/>
    <cellStyle name="40% - Accent6 127 4" xfId="46226"/>
    <cellStyle name="40% - Accent6 128" xfId="8420"/>
    <cellStyle name="40% - Accent6 128 2" xfId="23169"/>
    <cellStyle name="40% - Accent6 128 2 2" xfId="46227"/>
    <cellStyle name="40% - Accent6 128 3" xfId="29296"/>
    <cellStyle name="40% - Accent6 128 3 2" xfId="46228"/>
    <cellStyle name="40% - Accent6 128 4" xfId="46229"/>
    <cellStyle name="40% - Accent6 129" xfId="8421"/>
    <cellStyle name="40% - Accent6 129 2" xfId="23170"/>
    <cellStyle name="40% - Accent6 129 2 2" xfId="46230"/>
    <cellStyle name="40% - Accent6 129 3" xfId="29297"/>
    <cellStyle name="40% - Accent6 129 3 2" xfId="46231"/>
    <cellStyle name="40% - Accent6 129 4" xfId="46232"/>
    <cellStyle name="40% - Accent6 13" xfId="1924"/>
    <cellStyle name="40% - Accent6 13 2" xfId="1925"/>
    <cellStyle name="40% - Accent6 13 2 2" xfId="1926"/>
    <cellStyle name="40% - Accent6 13 2 2 2" xfId="4653"/>
    <cellStyle name="40% - Accent6 13 2 2 2 2" xfId="19457"/>
    <cellStyle name="40% - Accent6 13 2 2 2 2 2" xfId="46233"/>
    <cellStyle name="40% - Accent6 13 2 2 2 3" xfId="46234"/>
    <cellStyle name="40% - Accent6 13 2 2 3" xfId="17106"/>
    <cellStyle name="40% - Accent6 13 2 2 3 2" xfId="46235"/>
    <cellStyle name="40% - Accent6 13 2 2 4" xfId="25641"/>
    <cellStyle name="40% - Accent6 13 2 2 4 2" xfId="46236"/>
    <cellStyle name="40% - Accent6 13 2 2 5" xfId="46237"/>
    <cellStyle name="40% - Accent6 13 2 3" xfId="4652"/>
    <cellStyle name="40% - Accent6 13 2 3 2" xfId="19456"/>
    <cellStyle name="40% - Accent6 13 2 3 2 2" xfId="46238"/>
    <cellStyle name="40% - Accent6 13 2 3 3" xfId="46239"/>
    <cellStyle name="40% - Accent6 13 2 4" xfId="17105"/>
    <cellStyle name="40% - Accent6 13 2 4 2" xfId="46240"/>
    <cellStyle name="40% - Accent6 13 2 5" xfId="25640"/>
    <cellStyle name="40% - Accent6 13 2 5 2" xfId="46241"/>
    <cellStyle name="40% - Accent6 13 2 6" xfId="46242"/>
    <cellStyle name="40% - Accent6 13 3" xfId="1927"/>
    <cellStyle name="40% - Accent6 13 3 2" xfId="4654"/>
    <cellStyle name="40% - Accent6 13 3 2 2" xfId="19458"/>
    <cellStyle name="40% - Accent6 13 3 2 2 2" xfId="46243"/>
    <cellStyle name="40% - Accent6 13 3 2 3" xfId="46244"/>
    <cellStyle name="40% - Accent6 13 3 3" xfId="17107"/>
    <cellStyle name="40% - Accent6 13 3 3 2" xfId="46245"/>
    <cellStyle name="40% - Accent6 13 3 4" xfId="25642"/>
    <cellStyle name="40% - Accent6 13 3 4 2" xfId="46246"/>
    <cellStyle name="40% - Accent6 13 3 5" xfId="46247"/>
    <cellStyle name="40% - Accent6 13 4" xfId="8422"/>
    <cellStyle name="40% - Accent6 13 4 2" xfId="23171"/>
    <cellStyle name="40% - Accent6 13 4 2 2" xfId="46248"/>
    <cellStyle name="40% - Accent6 13 4 3" xfId="29298"/>
    <cellStyle name="40% - Accent6 13 4 3 2" xfId="46249"/>
    <cellStyle name="40% - Accent6 13 4 4" xfId="46250"/>
    <cellStyle name="40% - Accent6 13 5" xfId="4651"/>
    <cellStyle name="40% - Accent6 13 5 2" xfId="19455"/>
    <cellStyle name="40% - Accent6 13 5 2 2" xfId="46251"/>
    <cellStyle name="40% - Accent6 13 5 3" xfId="46252"/>
    <cellStyle name="40% - Accent6 13 6" xfId="17104"/>
    <cellStyle name="40% - Accent6 13 6 2" xfId="46253"/>
    <cellStyle name="40% - Accent6 13 7" xfId="25639"/>
    <cellStyle name="40% - Accent6 13 7 2" xfId="46254"/>
    <cellStyle name="40% - Accent6 13 8" xfId="46255"/>
    <cellStyle name="40% - Accent6 130" xfId="8423"/>
    <cellStyle name="40% - Accent6 130 2" xfId="23172"/>
    <cellStyle name="40% - Accent6 130 2 2" xfId="46256"/>
    <cellStyle name="40% - Accent6 130 3" xfId="29299"/>
    <cellStyle name="40% - Accent6 130 3 2" xfId="46257"/>
    <cellStyle name="40% - Accent6 130 4" xfId="46258"/>
    <cellStyle name="40% - Accent6 131" xfId="8424"/>
    <cellStyle name="40% - Accent6 131 2" xfId="23173"/>
    <cellStyle name="40% - Accent6 131 2 2" xfId="46259"/>
    <cellStyle name="40% - Accent6 131 3" xfId="29300"/>
    <cellStyle name="40% - Accent6 131 3 2" xfId="46260"/>
    <cellStyle name="40% - Accent6 131 4" xfId="46261"/>
    <cellStyle name="40% - Accent6 132" xfId="8425"/>
    <cellStyle name="40% - Accent6 132 2" xfId="23174"/>
    <cellStyle name="40% - Accent6 132 2 2" xfId="46262"/>
    <cellStyle name="40% - Accent6 132 3" xfId="29301"/>
    <cellStyle name="40% - Accent6 132 3 2" xfId="46263"/>
    <cellStyle name="40% - Accent6 132 4" xfId="46264"/>
    <cellStyle name="40% - Accent6 133" xfId="8426"/>
    <cellStyle name="40% - Accent6 133 2" xfId="23175"/>
    <cellStyle name="40% - Accent6 133 2 2" xfId="46265"/>
    <cellStyle name="40% - Accent6 133 3" xfId="29302"/>
    <cellStyle name="40% - Accent6 133 3 2" xfId="46266"/>
    <cellStyle name="40% - Accent6 133 4" xfId="46267"/>
    <cellStyle name="40% - Accent6 134" xfId="8427"/>
    <cellStyle name="40% - Accent6 134 2" xfId="23176"/>
    <cellStyle name="40% - Accent6 134 2 2" xfId="46268"/>
    <cellStyle name="40% - Accent6 134 3" xfId="29303"/>
    <cellStyle name="40% - Accent6 134 3 2" xfId="46269"/>
    <cellStyle name="40% - Accent6 134 4" xfId="46270"/>
    <cellStyle name="40% - Accent6 135" xfId="8428"/>
    <cellStyle name="40% - Accent6 135 2" xfId="23177"/>
    <cellStyle name="40% - Accent6 135 2 2" xfId="46271"/>
    <cellStyle name="40% - Accent6 135 3" xfId="29304"/>
    <cellStyle name="40% - Accent6 135 3 2" xfId="46272"/>
    <cellStyle name="40% - Accent6 135 4" xfId="46273"/>
    <cellStyle name="40% - Accent6 136" xfId="8429"/>
    <cellStyle name="40% - Accent6 136 2" xfId="23178"/>
    <cellStyle name="40% - Accent6 136 2 2" xfId="46274"/>
    <cellStyle name="40% - Accent6 136 3" xfId="29305"/>
    <cellStyle name="40% - Accent6 136 3 2" xfId="46275"/>
    <cellStyle name="40% - Accent6 136 4" xfId="46276"/>
    <cellStyle name="40% - Accent6 137" xfId="8430"/>
    <cellStyle name="40% - Accent6 137 2" xfId="23179"/>
    <cellStyle name="40% - Accent6 137 2 2" xfId="46277"/>
    <cellStyle name="40% - Accent6 137 3" xfId="29306"/>
    <cellStyle name="40% - Accent6 137 3 2" xfId="46278"/>
    <cellStyle name="40% - Accent6 137 4" xfId="46279"/>
    <cellStyle name="40% - Accent6 138" xfId="8431"/>
    <cellStyle name="40% - Accent6 138 2" xfId="23180"/>
    <cellStyle name="40% - Accent6 138 2 2" xfId="46280"/>
    <cellStyle name="40% - Accent6 138 3" xfId="29307"/>
    <cellStyle name="40% - Accent6 138 3 2" xfId="46281"/>
    <cellStyle name="40% - Accent6 138 4" xfId="46282"/>
    <cellStyle name="40% - Accent6 139" xfId="8432"/>
    <cellStyle name="40% - Accent6 139 2" xfId="23181"/>
    <cellStyle name="40% - Accent6 139 2 2" xfId="46283"/>
    <cellStyle name="40% - Accent6 139 3" xfId="29308"/>
    <cellStyle name="40% - Accent6 139 3 2" xfId="46284"/>
    <cellStyle name="40% - Accent6 139 4" xfId="46285"/>
    <cellStyle name="40% - Accent6 14" xfId="1928"/>
    <cellStyle name="40% - Accent6 14 2" xfId="1929"/>
    <cellStyle name="40% - Accent6 14 2 2" xfId="1930"/>
    <cellStyle name="40% - Accent6 14 2 2 2" xfId="4657"/>
    <cellStyle name="40% - Accent6 14 2 2 2 2" xfId="19461"/>
    <cellStyle name="40% - Accent6 14 2 2 2 2 2" xfId="46286"/>
    <cellStyle name="40% - Accent6 14 2 2 2 3" xfId="46287"/>
    <cellStyle name="40% - Accent6 14 2 2 3" xfId="17110"/>
    <cellStyle name="40% - Accent6 14 2 2 3 2" xfId="46288"/>
    <cellStyle name="40% - Accent6 14 2 2 4" xfId="25645"/>
    <cellStyle name="40% - Accent6 14 2 2 4 2" xfId="46289"/>
    <cellStyle name="40% - Accent6 14 2 2 5" xfId="46290"/>
    <cellStyle name="40% - Accent6 14 2 3" xfId="4656"/>
    <cellStyle name="40% - Accent6 14 2 3 2" xfId="19460"/>
    <cellStyle name="40% - Accent6 14 2 3 2 2" xfId="46291"/>
    <cellStyle name="40% - Accent6 14 2 3 3" xfId="46292"/>
    <cellStyle name="40% - Accent6 14 2 4" xfId="17109"/>
    <cellStyle name="40% - Accent6 14 2 4 2" xfId="46293"/>
    <cellStyle name="40% - Accent6 14 2 5" xfId="25644"/>
    <cellStyle name="40% - Accent6 14 2 5 2" xfId="46294"/>
    <cellStyle name="40% - Accent6 14 2 6" xfId="46295"/>
    <cellStyle name="40% - Accent6 14 3" xfId="1931"/>
    <cellStyle name="40% - Accent6 14 3 2" xfId="4658"/>
    <cellStyle name="40% - Accent6 14 3 2 2" xfId="19462"/>
    <cellStyle name="40% - Accent6 14 3 2 2 2" xfId="46296"/>
    <cellStyle name="40% - Accent6 14 3 2 3" xfId="46297"/>
    <cellStyle name="40% - Accent6 14 3 3" xfId="17111"/>
    <cellStyle name="40% - Accent6 14 3 3 2" xfId="46298"/>
    <cellStyle name="40% - Accent6 14 3 4" xfId="25646"/>
    <cellStyle name="40% - Accent6 14 3 4 2" xfId="46299"/>
    <cellStyle name="40% - Accent6 14 3 5" xfId="46300"/>
    <cellStyle name="40% - Accent6 14 4" xfId="8433"/>
    <cellStyle name="40% - Accent6 14 4 2" xfId="23182"/>
    <cellStyle name="40% - Accent6 14 4 2 2" xfId="46301"/>
    <cellStyle name="40% - Accent6 14 4 3" xfId="29309"/>
    <cellStyle name="40% - Accent6 14 4 3 2" xfId="46302"/>
    <cellStyle name="40% - Accent6 14 4 4" xfId="46303"/>
    <cellStyle name="40% - Accent6 14 5" xfId="4655"/>
    <cellStyle name="40% - Accent6 14 5 2" xfId="19459"/>
    <cellStyle name="40% - Accent6 14 5 2 2" xfId="46304"/>
    <cellStyle name="40% - Accent6 14 5 3" xfId="46305"/>
    <cellStyle name="40% - Accent6 14 6" xfId="17108"/>
    <cellStyle name="40% - Accent6 14 6 2" xfId="46306"/>
    <cellStyle name="40% - Accent6 14 7" xfId="25643"/>
    <cellStyle name="40% - Accent6 14 7 2" xfId="46307"/>
    <cellStyle name="40% - Accent6 14 8" xfId="46308"/>
    <cellStyle name="40% - Accent6 140" xfId="8434"/>
    <cellStyle name="40% - Accent6 140 2" xfId="23183"/>
    <cellStyle name="40% - Accent6 140 2 2" xfId="46309"/>
    <cellStyle name="40% - Accent6 140 3" xfId="29310"/>
    <cellStyle name="40% - Accent6 140 3 2" xfId="46310"/>
    <cellStyle name="40% - Accent6 140 4" xfId="46311"/>
    <cellStyle name="40% - Accent6 141" xfId="8435"/>
    <cellStyle name="40% - Accent6 141 2" xfId="23184"/>
    <cellStyle name="40% - Accent6 141 2 2" xfId="46312"/>
    <cellStyle name="40% - Accent6 141 3" xfId="29311"/>
    <cellStyle name="40% - Accent6 141 3 2" xfId="46313"/>
    <cellStyle name="40% - Accent6 141 4" xfId="46314"/>
    <cellStyle name="40% - Accent6 142" xfId="8436"/>
    <cellStyle name="40% - Accent6 142 2" xfId="23185"/>
    <cellStyle name="40% - Accent6 142 2 2" xfId="46315"/>
    <cellStyle name="40% - Accent6 142 3" xfId="29312"/>
    <cellStyle name="40% - Accent6 142 3 2" xfId="46316"/>
    <cellStyle name="40% - Accent6 142 4" xfId="46317"/>
    <cellStyle name="40% - Accent6 143" xfId="8437"/>
    <cellStyle name="40% - Accent6 143 2" xfId="23186"/>
    <cellStyle name="40% - Accent6 143 2 2" xfId="46318"/>
    <cellStyle name="40% - Accent6 143 3" xfId="29313"/>
    <cellStyle name="40% - Accent6 143 3 2" xfId="46319"/>
    <cellStyle name="40% - Accent6 143 4" xfId="46320"/>
    <cellStyle name="40% - Accent6 144" xfId="8438"/>
    <cellStyle name="40% - Accent6 144 2" xfId="23187"/>
    <cellStyle name="40% - Accent6 144 2 2" xfId="46321"/>
    <cellStyle name="40% - Accent6 144 3" xfId="29314"/>
    <cellStyle name="40% - Accent6 144 3 2" xfId="46322"/>
    <cellStyle name="40% - Accent6 144 4" xfId="46323"/>
    <cellStyle name="40% - Accent6 145" xfId="8439"/>
    <cellStyle name="40% - Accent6 145 2" xfId="23188"/>
    <cellStyle name="40% - Accent6 145 2 2" xfId="46324"/>
    <cellStyle name="40% - Accent6 145 3" xfId="29315"/>
    <cellStyle name="40% - Accent6 145 3 2" xfId="46325"/>
    <cellStyle name="40% - Accent6 145 4" xfId="46326"/>
    <cellStyle name="40% - Accent6 146" xfId="8440"/>
    <cellStyle name="40% - Accent6 146 2" xfId="23189"/>
    <cellStyle name="40% - Accent6 146 2 2" xfId="46327"/>
    <cellStyle name="40% - Accent6 146 3" xfId="29316"/>
    <cellStyle name="40% - Accent6 146 3 2" xfId="46328"/>
    <cellStyle name="40% - Accent6 146 4" xfId="46329"/>
    <cellStyle name="40% - Accent6 147" xfId="8441"/>
    <cellStyle name="40% - Accent6 147 2" xfId="23190"/>
    <cellStyle name="40% - Accent6 147 2 2" xfId="46330"/>
    <cellStyle name="40% - Accent6 147 3" xfId="29317"/>
    <cellStyle name="40% - Accent6 147 3 2" xfId="46331"/>
    <cellStyle name="40% - Accent6 147 4" xfId="46332"/>
    <cellStyle name="40% - Accent6 148" xfId="8442"/>
    <cellStyle name="40% - Accent6 148 2" xfId="23191"/>
    <cellStyle name="40% - Accent6 148 2 2" xfId="46333"/>
    <cellStyle name="40% - Accent6 148 3" xfId="29318"/>
    <cellStyle name="40% - Accent6 148 3 2" xfId="46334"/>
    <cellStyle name="40% - Accent6 148 4" xfId="46335"/>
    <cellStyle name="40% - Accent6 149" xfId="8443"/>
    <cellStyle name="40% - Accent6 149 2" xfId="23192"/>
    <cellStyle name="40% - Accent6 149 2 2" xfId="46336"/>
    <cellStyle name="40% - Accent6 149 3" xfId="29319"/>
    <cellStyle name="40% - Accent6 149 3 2" xfId="46337"/>
    <cellStyle name="40% - Accent6 149 4" xfId="46338"/>
    <cellStyle name="40% - Accent6 15" xfId="1932"/>
    <cellStyle name="40% - Accent6 15 2" xfId="1933"/>
    <cellStyle name="40% - Accent6 15 2 2" xfId="4660"/>
    <cellStyle name="40% - Accent6 15 2 2 2" xfId="19464"/>
    <cellStyle name="40% - Accent6 15 2 2 2 2" xfId="46339"/>
    <cellStyle name="40% - Accent6 15 2 2 3" xfId="46340"/>
    <cellStyle name="40% - Accent6 15 2 3" xfId="17113"/>
    <cellStyle name="40% - Accent6 15 2 3 2" xfId="46341"/>
    <cellStyle name="40% - Accent6 15 2 4" xfId="25648"/>
    <cellStyle name="40% - Accent6 15 2 4 2" xfId="46342"/>
    <cellStyle name="40% - Accent6 15 2 5" xfId="46343"/>
    <cellStyle name="40% - Accent6 15 3" xfId="8444"/>
    <cellStyle name="40% - Accent6 15 3 2" xfId="23193"/>
    <cellStyle name="40% - Accent6 15 3 2 2" xfId="46344"/>
    <cellStyle name="40% - Accent6 15 3 3" xfId="29320"/>
    <cellStyle name="40% - Accent6 15 3 3 2" xfId="46345"/>
    <cellStyle name="40% - Accent6 15 3 4" xfId="46346"/>
    <cellStyle name="40% - Accent6 15 4" xfId="4659"/>
    <cellStyle name="40% - Accent6 15 4 2" xfId="19463"/>
    <cellStyle name="40% - Accent6 15 4 2 2" xfId="46347"/>
    <cellStyle name="40% - Accent6 15 4 3" xfId="46348"/>
    <cellStyle name="40% - Accent6 15 5" xfId="17112"/>
    <cellStyle name="40% - Accent6 15 5 2" xfId="46349"/>
    <cellStyle name="40% - Accent6 15 6" xfId="25647"/>
    <cellStyle name="40% - Accent6 15 6 2" xfId="46350"/>
    <cellStyle name="40% - Accent6 15 7" xfId="46351"/>
    <cellStyle name="40% - Accent6 150" xfId="8445"/>
    <cellStyle name="40% - Accent6 150 2" xfId="23194"/>
    <cellStyle name="40% - Accent6 150 2 2" xfId="46352"/>
    <cellStyle name="40% - Accent6 150 3" xfId="29321"/>
    <cellStyle name="40% - Accent6 150 3 2" xfId="46353"/>
    <cellStyle name="40% - Accent6 150 4" xfId="46354"/>
    <cellStyle name="40% - Accent6 151" xfId="8446"/>
    <cellStyle name="40% - Accent6 151 2" xfId="23195"/>
    <cellStyle name="40% - Accent6 151 2 2" xfId="46355"/>
    <cellStyle name="40% - Accent6 151 3" xfId="29322"/>
    <cellStyle name="40% - Accent6 151 3 2" xfId="46356"/>
    <cellStyle name="40% - Accent6 151 4" xfId="46357"/>
    <cellStyle name="40% - Accent6 152" xfId="8447"/>
    <cellStyle name="40% - Accent6 152 2" xfId="23196"/>
    <cellStyle name="40% - Accent6 152 2 2" xfId="46358"/>
    <cellStyle name="40% - Accent6 152 3" xfId="29323"/>
    <cellStyle name="40% - Accent6 152 3 2" xfId="46359"/>
    <cellStyle name="40% - Accent6 152 4" xfId="46360"/>
    <cellStyle name="40% - Accent6 153" xfId="8448"/>
    <cellStyle name="40% - Accent6 153 2" xfId="23197"/>
    <cellStyle name="40% - Accent6 153 2 2" xfId="46361"/>
    <cellStyle name="40% - Accent6 153 3" xfId="29324"/>
    <cellStyle name="40% - Accent6 153 3 2" xfId="46362"/>
    <cellStyle name="40% - Accent6 153 4" xfId="46363"/>
    <cellStyle name="40% - Accent6 154" xfId="8449"/>
    <cellStyle name="40% - Accent6 154 2" xfId="23198"/>
    <cellStyle name="40% - Accent6 154 2 2" xfId="46364"/>
    <cellStyle name="40% - Accent6 154 3" xfId="29325"/>
    <cellStyle name="40% - Accent6 154 3 2" xfId="46365"/>
    <cellStyle name="40% - Accent6 154 4" xfId="46366"/>
    <cellStyle name="40% - Accent6 155" xfId="8450"/>
    <cellStyle name="40% - Accent6 155 2" xfId="23199"/>
    <cellStyle name="40% - Accent6 155 2 2" xfId="46367"/>
    <cellStyle name="40% - Accent6 155 3" xfId="29326"/>
    <cellStyle name="40% - Accent6 155 3 2" xfId="46368"/>
    <cellStyle name="40% - Accent6 155 4" xfId="46369"/>
    <cellStyle name="40% - Accent6 156" xfId="8451"/>
    <cellStyle name="40% - Accent6 156 2" xfId="23200"/>
    <cellStyle name="40% - Accent6 156 2 2" xfId="46370"/>
    <cellStyle name="40% - Accent6 156 3" xfId="29327"/>
    <cellStyle name="40% - Accent6 156 3 2" xfId="46371"/>
    <cellStyle name="40% - Accent6 156 4" xfId="46372"/>
    <cellStyle name="40% - Accent6 157" xfId="8452"/>
    <cellStyle name="40% - Accent6 157 2" xfId="23201"/>
    <cellStyle name="40% - Accent6 157 2 2" xfId="46373"/>
    <cellStyle name="40% - Accent6 157 3" xfId="29328"/>
    <cellStyle name="40% - Accent6 157 3 2" xfId="46374"/>
    <cellStyle name="40% - Accent6 157 4" xfId="46375"/>
    <cellStyle name="40% - Accent6 158" xfId="8453"/>
    <cellStyle name="40% - Accent6 158 2" xfId="23202"/>
    <cellStyle name="40% - Accent6 158 2 2" xfId="46376"/>
    <cellStyle name="40% - Accent6 158 3" xfId="29329"/>
    <cellStyle name="40% - Accent6 158 3 2" xfId="46377"/>
    <cellStyle name="40% - Accent6 158 4" xfId="46378"/>
    <cellStyle name="40% - Accent6 159" xfId="8454"/>
    <cellStyle name="40% - Accent6 159 2" xfId="23203"/>
    <cellStyle name="40% - Accent6 159 2 2" xfId="46379"/>
    <cellStyle name="40% - Accent6 159 3" xfId="29330"/>
    <cellStyle name="40% - Accent6 159 3 2" xfId="46380"/>
    <cellStyle name="40% - Accent6 159 4" xfId="46381"/>
    <cellStyle name="40% - Accent6 16" xfId="1934"/>
    <cellStyle name="40% - Accent6 16 2" xfId="8455"/>
    <cellStyle name="40% - Accent6 16 2 2" xfId="23204"/>
    <cellStyle name="40% - Accent6 16 2 2 2" xfId="46382"/>
    <cellStyle name="40% - Accent6 16 2 3" xfId="29331"/>
    <cellStyle name="40% - Accent6 16 2 3 2" xfId="46383"/>
    <cellStyle name="40% - Accent6 16 2 4" xfId="46384"/>
    <cellStyle name="40% - Accent6 16 3" xfId="4661"/>
    <cellStyle name="40% - Accent6 16 3 2" xfId="19465"/>
    <cellStyle name="40% - Accent6 16 3 2 2" xfId="46385"/>
    <cellStyle name="40% - Accent6 16 3 3" xfId="46386"/>
    <cellStyle name="40% - Accent6 16 4" xfId="17114"/>
    <cellStyle name="40% - Accent6 16 4 2" xfId="46387"/>
    <cellStyle name="40% - Accent6 16 5" xfId="25649"/>
    <cellStyle name="40% - Accent6 16 5 2" xfId="46388"/>
    <cellStyle name="40% - Accent6 16 6" xfId="46389"/>
    <cellStyle name="40% - Accent6 160" xfId="8456"/>
    <cellStyle name="40% - Accent6 160 2" xfId="23205"/>
    <cellStyle name="40% - Accent6 160 2 2" xfId="46390"/>
    <cellStyle name="40% - Accent6 160 3" xfId="29332"/>
    <cellStyle name="40% - Accent6 160 3 2" xfId="46391"/>
    <cellStyle name="40% - Accent6 160 4" xfId="46392"/>
    <cellStyle name="40% - Accent6 161" xfId="8457"/>
    <cellStyle name="40% - Accent6 161 2" xfId="23206"/>
    <cellStyle name="40% - Accent6 161 2 2" xfId="46393"/>
    <cellStyle name="40% - Accent6 161 3" xfId="29333"/>
    <cellStyle name="40% - Accent6 161 3 2" xfId="46394"/>
    <cellStyle name="40% - Accent6 161 4" xfId="46395"/>
    <cellStyle name="40% - Accent6 162" xfId="8458"/>
    <cellStyle name="40% - Accent6 162 2" xfId="23207"/>
    <cellStyle name="40% - Accent6 162 2 2" xfId="46396"/>
    <cellStyle name="40% - Accent6 162 3" xfId="29334"/>
    <cellStyle name="40% - Accent6 162 3 2" xfId="46397"/>
    <cellStyle name="40% - Accent6 162 4" xfId="46398"/>
    <cellStyle name="40% - Accent6 163" xfId="8459"/>
    <cellStyle name="40% - Accent6 163 2" xfId="8460"/>
    <cellStyle name="40% - Accent6 163 2 2" xfId="23209"/>
    <cellStyle name="40% - Accent6 163 2 2 2" xfId="46399"/>
    <cellStyle name="40% - Accent6 163 2 3" xfId="29336"/>
    <cellStyle name="40% - Accent6 163 2 3 2" xfId="46400"/>
    <cellStyle name="40% - Accent6 163 2 4" xfId="46401"/>
    <cellStyle name="40% - Accent6 163 3" xfId="8461"/>
    <cellStyle name="40% - Accent6 163 4" xfId="23208"/>
    <cellStyle name="40% - Accent6 163 4 2" xfId="46402"/>
    <cellStyle name="40% - Accent6 163 5" xfId="29335"/>
    <cellStyle name="40% - Accent6 163 5 2" xfId="46403"/>
    <cellStyle name="40% - Accent6 163 6" xfId="46404"/>
    <cellStyle name="40% - Accent6 164" xfId="8462"/>
    <cellStyle name="40% - Accent6 164 2" xfId="23210"/>
    <cellStyle name="40% - Accent6 164 2 2" xfId="46405"/>
    <cellStyle name="40% - Accent6 164 3" xfId="29337"/>
    <cellStyle name="40% - Accent6 164 3 2" xfId="46406"/>
    <cellStyle name="40% - Accent6 164 4" xfId="46407"/>
    <cellStyle name="40% - Accent6 165" xfId="8463"/>
    <cellStyle name="40% - Accent6 165 2" xfId="23211"/>
    <cellStyle name="40% - Accent6 165 2 2" xfId="46408"/>
    <cellStyle name="40% - Accent6 165 3" xfId="29338"/>
    <cellStyle name="40% - Accent6 165 3 2" xfId="46409"/>
    <cellStyle name="40% - Accent6 165 4" xfId="46410"/>
    <cellStyle name="40% - Accent6 166" xfId="8464"/>
    <cellStyle name="40% - Accent6 166 2" xfId="23212"/>
    <cellStyle name="40% - Accent6 166 2 2" xfId="46411"/>
    <cellStyle name="40% - Accent6 166 3" xfId="29339"/>
    <cellStyle name="40% - Accent6 166 3 2" xfId="46412"/>
    <cellStyle name="40% - Accent6 166 4" xfId="46413"/>
    <cellStyle name="40% - Accent6 167" xfId="8465"/>
    <cellStyle name="40% - Accent6 167 2" xfId="23213"/>
    <cellStyle name="40% - Accent6 167 2 2" xfId="46414"/>
    <cellStyle name="40% - Accent6 167 3" xfId="29340"/>
    <cellStyle name="40% - Accent6 167 3 2" xfId="46415"/>
    <cellStyle name="40% - Accent6 167 4" xfId="46416"/>
    <cellStyle name="40% - Accent6 168" xfId="8466"/>
    <cellStyle name="40% - Accent6 168 2" xfId="23214"/>
    <cellStyle name="40% - Accent6 168 2 2" xfId="46417"/>
    <cellStyle name="40% - Accent6 168 3" xfId="29341"/>
    <cellStyle name="40% - Accent6 168 3 2" xfId="46418"/>
    <cellStyle name="40% - Accent6 168 4" xfId="46419"/>
    <cellStyle name="40% - Accent6 169" xfId="8467"/>
    <cellStyle name="40% - Accent6 169 2" xfId="23215"/>
    <cellStyle name="40% - Accent6 169 2 2" xfId="46420"/>
    <cellStyle name="40% - Accent6 169 3" xfId="29342"/>
    <cellStyle name="40% - Accent6 169 3 2" xfId="46421"/>
    <cellStyle name="40% - Accent6 169 4" xfId="46422"/>
    <cellStyle name="40% - Accent6 17" xfId="1935"/>
    <cellStyle name="40% - Accent6 17 2" xfId="8468"/>
    <cellStyle name="40% - Accent6 17 2 2" xfId="23216"/>
    <cellStyle name="40% - Accent6 17 2 2 2" xfId="46423"/>
    <cellStyle name="40% - Accent6 17 2 3" xfId="29343"/>
    <cellStyle name="40% - Accent6 17 2 3 2" xfId="46424"/>
    <cellStyle name="40% - Accent6 17 2 4" xfId="46425"/>
    <cellStyle name="40% - Accent6 17 3" xfId="4662"/>
    <cellStyle name="40% - Accent6 17 3 2" xfId="19466"/>
    <cellStyle name="40% - Accent6 17 3 2 2" xfId="46426"/>
    <cellStyle name="40% - Accent6 17 3 3" xfId="46427"/>
    <cellStyle name="40% - Accent6 17 4" xfId="17115"/>
    <cellStyle name="40% - Accent6 17 4 2" xfId="46428"/>
    <cellStyle name="40% - Accent6 17 5" xfId="25650"/>
    <cellStyle name="40% - Accent6 17 5 2" xfId="46429"/>
    <cellStyle name="40% - Accent6 17 6" xfId="46430"/>
    <cellStyle name="40% - Accent6 170" xfId="8469"/>
    <cellStyle name="40% - Accent6 170 2" xfId="23217"/>
    <cellStyle name="40% - Accent6 170 2 2" xfId="46431"/>
    <cellStyle name="40% - Accent6 170 3" xfId="29344"/>
    <cellStyle name="40% - Accent6 170 3 2" xfId="46432"/>
    <cellStyle name="40% - Accent6 170 4" xfId="46433"/>
    <cellStyle name="40% - Accent6 171" xfId="8470"/>
    <cellStyle name="40% - Accent6 171 2" xfId="23218"/>
    <cellStyle name="40% - Accent6 171 2 2" xfId="46434"/>
    <cellStyle name="40% - Accent6 171 3" xfId="29345"/>
    <cellStyle name="40% - Accent6 171 3 2" xfId="46435"/>
    <cellStyle name="40% - Accent6 171 4" xfId="46436"/>
    <cellStyle name="40% - Accent6 172" xfId="8471"/>
    <cellStyle name="40% - Accent6 172 2" xfId="23219"/>
    <cellStyle name="40% - Accent6 172 2 2" xfId="46437"/>
    <cellStyle name="40% - Accent6 172 3" xfId="29346"/>
    <cellStyle name="40% - Accent6 172 3 2" xfId="46438"/>
    <cellStyle name="40% - Accent6 172 4" xfId="46439"/>
    <cellStyle name="40% - Accent6 173" xfId="8472"/>
    <cellStyle name="40% - Accent6 173 2" xfId="23220"/>
    <cellStyle name="40% - Accent6 173 2 2" xfId="46440"/>
    <cellStyle name="40% - Accent6 173 3" xfId="29347"/>
    <cellStyle name="40% - Accent6 173 3 2" xfId="46441"/>
    <cellStyle name="40% - Accent6 173 4" xfId="46442"/>
    <cellStyle name="40% - Accent6 174" xfId="8473"/>
    <cellStyle name="40% - Accent6 174 2" xfId="23221"/>
    <cellStyle name="40% - Accent6 174 2 2" xfId="46443"/>
    <cellStyle name="40% - Accent6 174 3" xfId="29348"/>
    <cellStyle name="40% - Accent6 174 3 2" xfId="46444"/>
    <cellStyle name="40% - Accent6 174 4" xfId="46445"/>
    <cellStyle name="40% - Accent6 175" xfId="8474"/>
    <cellStyle name="40% - Accent6 175 2" xfId="23222"/>
    <cellStyle name="40% - Accent6 175 2 2" xfId="46446"/>
    <cellStyle name="40% - Accent6 175 3" xfId="29349"/>
    <cellStyle name="40% - Accent6 175 3 2" xfId="46447"/>
    <cellStyle name="40% - Accent6 175 4" xfId="46448"/>
    <cellStyle name="40% - Accent6 176" xfId="8475"/>
    <cellStyle name="40% - Accent6 176 2" xfId="23223"/>
    <cellStyle name="40% - Accent6 176 2 2" xfId="46449"/>
    <cellStyle name="40% - Accent6 176 3" xfId="29350"/>
    <cellStyle name="40% - Accent6 176 3 2" xfId="46450"/>
    <cellStyle name="40% - Accent6 176 4" xfId="46451"/>
    <cellStyle name="40% - Accent6 177" xfId="8476"/>
    <cellStyle name="40% - Accent6 177 2" xfId="23224"/>
    <cellStyle name="40% - Accent6 177 2 2" xfId="46452"/>
    <cellStyle name="40% - Accent6 177 3" xfId="29351"/>
    <cellStyle name="40% - Accent6 177 3 2" xfId="46453"/>
    <cellStyle name="40% - Accent6 177 4" xfId="46454"/>
    <cellStyle name="40% - Accent6 178" xfId="8477"/>
    <cellStyle name="40% - Accent6 178 2" xfId="23225"/>
    <cellStyle name="40% - Accent6 178 2 2" xfId="46455"/>
    <cellStyle name="40% - Accent6 178 3" xfId="29352"/>
    <cellStyle name="40% - Accent6 178 3 2" xfId="46456"/>
    <cellStyle name="40% - Accent6 178 4" xfId="46457"/>
    <cellStyle name="40% - Accent6 179" xfId="8478"/>
    <cellStyle name="40% - Accent6 179 2" xfId="23226"/>
    <cellStyle name="40% - Accent6 179 2 2" xfId="46458"/>
    <cellStyle name="40% - Accent6 179 3" xfId="29353"/>
    <cellStyle name="40% - Accent6 179 3 2" xfId="46459"/>
    <cellStyle name="40% - Accent6 179 4" xfId="46460"/>
    <cellStyle name="40% - Accent6 18" xfId="1936"/>
    <cellStyle name="40% - Accent6 18 2" xfId="8479"/>
    <cellStyle name="40% - Accent6 18 2 2" xfId="23227"/>
    <cellStyle name="40% - Accent6 18 2 2 2" xfId="46461"/>
    <cellStyle name="40% - Accent6 18 2 3" xfId="29354"/>
    <cellStyle name="40% - Accent6 18 2 3 2" xfId="46462"/>
    <cellStyle name="40% - Accent6 18 2 4" xfId="46463"/>
    <cellStyle name="40% - Accent6 18 3" xfId="4663"/>
    <cellStyle name="40% - Accent6 18 3 2" xfId="19467"/>
    <cellStyle name="40% - Accent6 18 3 2 2" xfId="46464"/>
    <cellStyle name="40% - Accent6 18 3 3" xfId="46465"/>
    <cellStyle name="40% - Accent6 18 4" xfId="17116"/>
    <cellStyle name="40% - Accent6 18 4 2" xfId="46466"/>
    <cellStyle name="40% - Accent6 18 5" xfId="25651"/>
    <cellStyle name="40% - Accent6 18 5 2" xfId="46467"/>
    <cellStyle name="40% - Accent6 18 6" xfId="46468"/>
    <cellStyle name="40% - Accent6 180" xfId="8480"/>
    <cellStyle name="40% - Accent6 180 2" xfId="23228"/>
    <cellStyle name="40% - Accent6 180 2 2" xfId="46469"/>
    <cellStyle name="40% - Accent6 180 3" xfId="29355"/>
    <cellStyle name="40% - Accent6 180 3 2" xfId="46470"/>
    <cellStyle name="40% - Accent6 180 4" xfId="46471"/>
    <cellStyle name="40% - Accent6 181" xfId="8481"/>
    <cellStyle name="40% - Accent6 181 2" xfId="23229"/>
    <cellStyle name="40% - Accent6 181 2 2" xfId="46472"/>
    <cellStyle name="40% - Accent6 181 3" xfId="29356"/>
    <cellStyle name="40% - Accent6 181 3 2" xfId="46473"/>
    <cellStyle name="40% - Accent6 181 4" xfId="46474"/>
    <cellStyle name="40% - Accent6 182" xfId="8482"/>
    <cellStyle name="40% - Accent6 182 2" xfId="23230"/>
    <cellStyle name="40% - Accent6 182 2 2" xfId="46475"/>
    <cellStyle name="40% - Accent6 182 3" xfId="29357"/>
    <cellStyle name="40% - Accent6 182 3 2" xfId="46476"/>
    <cellStyle name="40% - Accent6 182 4" xfId="46477"/>
    <cellStyle name="40% - Accent6 183" xfId="8483"/>
    <cellStyle name="40% - Accent6 183 2" xfId="23231"/>
    <cellStyle name="40% - Accent6 183 2 2" xfId="46478"/>
    <cellStyle name="40% - Accent6 183 3" xfId="29358"/>
    <cellStyle name="40% - Accent6 183 3 2" xfId="46479"/>
    <cellStyle name="40% - Accent6 183 4" xfId="46480"/>
    <cellStyle name="40% - Accent6 184" xfId="8484"/>
    <cellStyle name="40% - Accent6 184 2" xfId="23232"/>
    <cellStyle name="40% - Accent6 184 2 2" xfId="46481"/>
    <cellStyle name="40% - Accent6 184 3" xfId="29359"/>
    <cellStyle name="40% - Accent6 184 3 2" xfId="46482"/>
    <cellStyle name="40% - Accent6 184 4" xfId="46483"/>
    <cellStyle name="40% - Accent6 185" xfId="8485"/>
    <cellStyle name="40% - Accent6 185 2" xfId="23233"/>
    <cellStyle name="40% - Accent6 185 2 2" xfId="46484"/>
    <cellStyle name="40% - Accent6 185 3" xfId="29360"/>
    <cellStyle name="40% - Accent6 185 3 2" xfId="46485"/>
    <cellStyle name="40% - Accent6 185 4" xfId="46486"/>
    <cellStyle name="40% - Accent6 186" xfId="8486"/>
    <cellStyle name="40% - Accent6 186 2" xfId="23234"/>
    <cellStyle name="40% - Accent6 186 2 2" xfId="46487"/>
    <cellStyle name="40% - Accent6 186 3" xfId="29361"/>
    <cellStyle name="40% - Accent6 186 3 2" xfId="46488"/>
    <cellStyle name="40% - Accent6 186 4" xfId="46489"/>
    <cellStyle name="40% - Accent6 187" xfId="8487"/>
    <cellStyle name="40% - Accent6 187 2" xfId="23235"/>
    <cellStyle name="40% - Accent6 187 2 2" xfId="46490"/>
    <cellStyle name="40% - Accent6 187 3" xfId="29362"/>
    <cellStyle name="40% - Accent6 187 3 2" xfId="46491"/>
    <cellStyle name="40% - Accent6 187 4" xfId="46492"/>
    <cellStyle name="40% - Accent6 188" xfId="8488"/>
    <cellStyle name="40% - Accent6 188 2" xfId="23236"/>
    <cellStyle name="40% - Accent6 188 2 2" xfId="46493"/>
    <cellStyle name="40% - Accent6 188 3" xfId="29363"/>
    <cellStyle name="40% - Accent6 188 3 2" xfId="46494"/>
    <cellStyle name="40% - Accent6 188 4" xfId="46495"/>
    <cellStyle name="40% - Accent6 189" xfId="8489"/>
    <cellStyle name="40% - Accent6 189 2" xfId="23237"/>
    <cellStyle name="40% - Accent6 189 2 2" xfId="46496"/>
    <cellStyle name="40% - Accent6 189 3" xfId="29364"/>
    <cellStyle name="40% - Accent6 189 3 2" xfId="46497"/>
    <cellStyle name="40% - Accent6 189 4" xfId="46498"/>
    <cellStyle name="40% - Accent6 19" xfId="1937"/>
    <cellStyle name="40% - Accent6 19 2" xfId="8490"/>
    <cellStyle name="40% - Accent6 19 2 2" xfId="23238"/>
    <cellStyle name="40% - Accent6 19 2 2 2" xfId="46499"/>
    <cellStyle name="40% - Accent6 19 2 3" xfId="29365"/>
    <cellStyle name="40% - Accent6 19 2 3 2" xfId="46500"/>
    <cellStyle name="40% - Accent6 19 2 4" xfId="46501"/>
    <cellStyle name="40% - Accent6 19 3" xfId="4664"/>
    <cellStyle name="40% - Accent6 19 3 2" xfId="19468"/>
    <cellStyle name="40% - Accent6 19 3 2 2" xfId="46502"/>
    <cellStyle name="40% - Accent6 19 3 3" xfId="46503"/>
    <cellStyle name="40% - Accent6 19 4" xfId="17117"/>
    <cellStyle name="40% - Accent6 19 4 2" xfId="46504"/>
    <cellStyle name="40% - Accent6 19 5" xfId="25652"/>
    <cellStyle name="40% - Accent6 19 5 2" xfId="46505"/>
    <cellStyle name="40% - Accent6 19 6" xfId="46506"/>
    <cellStyle name="40% - Accent6 190" xfId="8491"/>
    <cellStyle name="40% - Accent6 190 2" xfId="23239"/>
    <cellStyle name="40% - Accent6 190 2 2" xfId="46507"/>
    <cellStyle name="40% - Accent6 190 3" xfId="29366"/>
    <cellStyle name="40% - Accent6 190 3 2" xfId="46508"/>
    <cellStyle name="40% - Accent6 190 4" xfId="46509"/>
    <cellStyle name="40% - Accent6 191" xfId="8492"/>
    <cellStyle name="40% - Accent6 191 2" xfId="23240"/>
    <cellStyle name="40% - Accent6 191 2 2" xfId="46510"/>
    <cellStyle name="40% - Accent6 191 3" xfId="29367"/>
    <cellStyle name="40% - Accent6 191 3 2" xfId="46511"/>
    <cellStyle name="40% - Accent6 191 4" xfId="46512"/>
    <cellStyle name="40% - Accent6 192" xfId="8493"/>
    <cellStyle name="40% - Accent6 192 2" xfId="23241"/>
    <cellStyle name="40% - Accent6 192 2 2" xfId="46513"/>
    <cellStyle name="40% - Accent6 192 3" xfId="29368"/>
    <cellStyle name="40% - Accent6 192 3 2" xfId="46514"/>
    <cellStyle name="40% - Accent6 192 4" xfId="46515"/>
    <cellStyle name="40% - Accent6 193" xfId="8494"/>
    <cellStyle name="40% - Accent6 193 2" xfId="23242"/>
    <cellStyle name="40% - Accent6 193 2 2" xfId="46516"/>
    <cellStyle name="40% - Accent6 193 3" xfId="29369"/>
    <cellStyle name="40% - Accent6 193 3 2" xfId="46517"/>
    <cellStyle name="40% - Accent6 193 4" xfId="46518"/>
    <cellStyle name="40% - Accent6 194" xfId="8495"/>
    <cellStyle name="40% - Accent6 194 2" xfId="23243"/>
    <cellStyle name="40% - Accent6 194 2 2" xfId="46519"/>
    <cellStyle name="40% - Accent6 194 3" xfId="29370"/>
    <cellStyle name="40% - Accent6 194 3 2" xfId="46520"/>
    <cellStyle name="40% - Accent6 194 4" xfId="46521"/>
    <cellStyle name="40% - Accent6 195" xfId="8496"/>
    <cellStyle name="40% - Accent6 195 2" xfId="23244"/>
    <cellStyle name="40% - Accent6 195 2 2" xfId="46522"/>
    <cellStyle name="40% - Accent6 195 3" xfId="29371"/>
    <cellStyle name="40% - Accent6 195 3 2" xfId="46523"/>
    <cellStyle name="40% - Accent6 195 4" xfId="46524"/>
    <cellStyle name="40% - Accent6 196" xfId="8497"/>
    <cellStyle name="40% - Accent6 196 2" xfId="23245"/>
    <cellStyle name="40% - Accent6 196 2 2" xfId="46525"/>
    <cellStyle name="40% - Accent6 196 3" xfId="29372"/>
    <cellStyle name="40% - Accent6 196 3 2" xfId="46526"/>
    <cellStyle name="40% - Accent6 196 4" xfId="46527"/>
    <cellStyle name="40% - Accent6 197" xfId="8498"/>
    <cellStyle name="40% - Accent6 197 2" xfId="23246"/>
    <cellStyle name="40% - Accent6 197 2 2" xfId="46528"/>
    <cellStyle name="40% - Accent6 197 3" xfId="29373"/>
    <cellStyle name="40% - Accent6 197 3 2" xfId="46529"/>
    <cellStyle name="40% - Accent6 197 4" xfId="46530"/>
    <cellStyle name="40% - Accent6 198" xfId="8499"/>
    <cellStyle name="40% - Accent6 198 2" xfId="23247"/>
    <cellStyle name="40% - Accent6 198 2 2" xfId="46531"/>
    <cellStyle name="40% - Accent6 198 3" xfId="29374"/>
    <cellStyle name="40% - Accent6 198 3 2" xfId="46532"/>
    <cellStyle name="40% - Accent6 198 4" xfId="46533"/>
    <cellStyle name="40% - Accent6 199" xfId="8500"/>
    <cellStyle name="40% - Accent6 199 2" xfId="23248"/>
    <cellStyle name="40% - Accent6 199 2 2" xfId="46534"/>
    <cellStyle name="40% - Accent6 199 3" xfId="29375"/>
    <cellStyle name="40% - Accent6 199 3 2" xfId="46535"/>
    <cellStyle name="40% - Accent6 199 4" xfId="46536"/>
    <cellStyle name="40% - Accent6 2" xfId="37"/>
    <cellStyle name="40% - Accent6 2 10" xfId="1938"/>
    <cellStyle name="40% - Accent6 2 10 2" xfId="4665"/>
    <cellStyle name="40% - Accent6 2 10 2 2" xfId="19469"/>
    <cellStyle name="40% - Accent6 2 10 2 2 2" xfId="46537"/>
    <cellStyle name="40% - Accent6 2 10 2 3" xfId="46538"/>
    <cellStyle name="40% - Accent6 2 10 3" xfId="17118"/>
    <cellStyle name="40% - Accent6 2 10 3 2" xfId="46539"/>
    <cellStyle name="40% - Accent6 2 10 4" xfId="25653"/>
    <cellStyle name="40% - Accent6 2 10 4 2" xfId="46540"/>
    <cellStyle name="40% - Accent6 2 10 5" xfId="46541"/>
    <cellStyle name="40% - Accent6 2 11" xfId="439"/>
    <cellStyle name="40% - Accent6 2 11 2" xfId="3262"/>
    <cellStyle name="40% - Accent6 2 11 2 2" xfId="18066"/>
    <cellStyle name="40% - Accent6 2 11 2 2 2" xfId="46542"/>
    <cellStyle name="40% - Accent6 2 11 2 3" xfId="46543"/>
    <cellStyle name="40% - Accent6 2 11 3" xfId="15715"/>
    <cellStyle name="40% - Accent6 2 11 3 2" xfId="46544"/>
    <cellStyle name="40% - Accent6 2 11 4" xfId="24298"/>
    <cellStyle name="40% - Accent6 2 11 4 2" xfId="46545"/>
    <cellStyle name="40% - Accent6 2 11 5" xfId="46546"/>
    <cellStyle name="40% - Accent6 2 12" xfId="314"/>
    <cellStyle name="40% - Accent6 2 12 2" xfId="8501"/>
    <cellStyle name="40% - Accent6 2 12 2 2" xfId="23249"/>
    <cellStyle name="40% - Accent6 2 12 2 2 2" xfId="46547"/>
    <cellStyle name="40% - Accent6 2 12 2 3" xfId="46548"/>
    <cellStyle name="40% - Accent6 2 12 3" xfId="15595"/>
    <cellStyle name="40% - Accent6 2 12 3 2" xfId="46549"/>
    <cellStyle name="40% - Accent6 2 12 4" xfId="24209"/>
    <cellStyle name="40% - Accent6 2 12 4 2" xfId="46550"/>
    <cellStyle name="40% - Accent6 2 12 5" xfId="46551"/>
    <cellStyle name="40% - Accent6 2 13" xfId="3142"/>
    <cellStyle name="40% - Accent6 2 13 2" xfId="17946"/>
    <cellStyle name="40% - Accent6 2 13 2 2" xfId="46552"/>
    <cellStyle name="40% - Accent6 2 13 3" xfId="46553"/>
    <cellStyle name="40% - Accent6 2 14" xfId="15369"/>
    <cellStyle name="40% - Accent6 2 14 2" xfId="46554"/>
    <cellStyle name="40% - Accent6 2 15" xfId="23968"/>
    <cellStyle name="40% - Accent6 2 15 2" xfId="46555"/>
    <cellStyle name="40% - Accent6 2 16" xfId="46556"/>
    <cellStyle name="40% - Accent6 2 2" xfId="38"/>
    <cellStyle name="40% - Accent6 2 2 10" xfId="15370"/>
    <cellStyle name="40% - Accent6 2 2 10 2" xfId="46557"/>
    <cellStyle name="40% - Accent6 2 2 11" xfId="23969"/>
    <cellStyle name="40% - Accent6 2 2 11 2" xfId="46558"/>
    <cellStyle name="40% - Accent6 2 2 12" xfId="46559"/>
    <cellStyle name="40% - Accent6 2 2 2" xfId="106"/>
    <cellStyle name="40% - Accent6 2 2 2 2" xfId="205"/>
    <cellStyle name="40% - Accent6 2 2 2 2 2" xfId="1939"/>
    <cellStyle name="40% - Accent6 2 2 2 2 2 2" xfId="17119"/>
    <cellStyle name="40% - Accent6 2 2 2 2 2 2 2" xfId="46560"/>
    <cellStyle name="40% - Accent6 2 2 2 2 2 3" xfId="46561"/>
    <cellStyle name="40% - Accent6 2 2 2 2 3" xfId="4666"/>
    <cellStyle name="40% - Accent6 2 2 2 2 3 2" xfId="19470"/>
    <cellStyle name="40% - Accent6 2 2 2 2 3 2 2" xfId="46562"/>
    <cellStyle name="40% - Accent6 2 2 2 2 3 3" xfId="46563"/>
    <cellStyle name="40% - Accent6 2 2 2 2 4" xfId="15522"/>
    <cellStyle name="40% - Accent6 2 2 2 2 4 2" xfId="46564"/>
    <cellStyle name="40% - Accent6 2 2 2 2 5" xfId="24125"/>
    <cellStyle name="40% - Accent6 2 2 2 2 5 2" xfId="46565"/>
    <cellStyle name="40% - Accent6 2 2 2 2 6" xfId="46566"/>
    <cellStyle name="40% - Accent6 2 2 2 3" xfId="494"/>
    <cellStyle name="40% - Accent6 2 2 2 3 2" xfId="3312"/>
    <cellStyle name="40% - Accent6 2 2 2 3 2 2" xfId="18116"/>
    <cellStyle name="40% - Accent6 2 2 2 3 2 2 2" xfId="46567"/>
    <cellStyle name="40% - Accent6 2 2 2 3 2 3" xfId="46568"/>
    <cellStyle name="40% - Accent6 2 2 2 3 3" xfId="15765"/>
    <cellStyle name="40% - Accent6 2 2 2 3 3 2" xfId="46569"/>
    <cellStyle name="40% - Accent6 2 2 2 3 4" xfId="24349"/>
    <cellStyle name="40% - Accent6 2 2 2 3 4 2" xfId="46570"/>
    <cellStyle name="40% - Accent6 2 2 2 3 5" xfId="46571"/>
    <cellStyle name="40% - Accent6 2 2 2 4" xfId="364"/>
    <cellStyle name="40% - Accent6 2 2 2 4 2" xfId="15645"/>
    <cellStyle name="40% - Accent6 2 2 2 4 2 2" xfId="46572"/>
    <cellStyle name="40% - Accent6 2 2 2 4 3" xfId="46573"/>
    <cellStyle name="40% - Accent6 2 2 2 5" xfId="3192"/>
    <cellStyle name="40% - Accent6 2 2 2 5 2" xfId="17996"/>
    <cellStyle name="40% - Accent6 2 2 2 5 2 2" xfId="46574"/>
    <cellStyle name="40% - Accent6 2 2 2 5 3" xfId="46575"/>
    <cellStyle name="40% - Accent6 2 2 2 6" xfId="15427"/>
    <cellStyle name="40% - Accent6 2 2 2 6 2" xfId="46576"/>
    <cellStyle name="40% - Accent6 2 2 2 7" xfId="24027"/>
    <cellStyle name="40% - Accent6 2 2 2 7 2" xfId="46577"/>
    <cellStyle name="40% - Accent6 2 2 2 8" xfId="46578"/>
    <cellStyle name="40% - Accent6 2 2 3" xfId="154"/>
    <cellStyle name="40% - Accent6 2 2 3 2" xfId="1940"/>
    <cellStyle name="40% - Accent6 2 2 3 2 2" xfId="17120"/>
    <cellStyle name="40% - Accent6 2 2 3 2 2 2" xfId="46579"/>
    <cellStyle name="40% - Accent6 2 2 3 2 3" xfId="46580"/>
    <cellStyle name="40% - Accent6 2 2 3 3" xfId="4667"/>
    <cellStyle name="40% - Accent6 2 2 3 3 2" xfId="19471"/>
    <cellStyle name="40% - Accent6 2 2 3 3 2 2" xfId="46581"/>
    <cellStyle name="40% - Accent6 2 2 3 3 3" xfId="46582"/>
    <cellStyle name="40% - Accent6 2 2 3 4" xfId="15473"/>
    <cellStyle name="40% - Accent6 2 2 3 4 2" xfId="46583"/>
    <cellStyle name="40% - Accent6 2 2 3 5" xfId="24075"/>
    <cellStyle name="40% - Accent6 2 2 3 5 2" xfId="46584"/>
    <cellStyle name="40% - Accent6 2 2 3 6" xfId="46585"/>
    <cellStyle name="40% - Accent6 2 2 4" xfId="1941"/>
    <cellStyle name="40% - Accent6 2 2 4 2" xfId="4668"/>
    <cellStyle name="40% - Accent6 2 2 4 2 2" xfId="19472"/>
    <cellStyle name="40% - Accent6 2 2 4 2 2 2" xfId="46586"/>
    <cellStyle name="40% - Accent6 2 2 4 2 3" xfId="46587"/>
    <cellStyle name="40% - Accent6 2 2 4 3" xfId="17121"/>
    <cellStyle name="40% - Accent6 2 2 4 3 2" xfId="46588"/>
    <cellStyle name="40% - Accent6 2 2 4 4" xfId="25654"/>
    <cellStyle name="40% - Accent6 2 2 4 4 2" xfId="46589"/>
    <cellStyle name="40% - Accent6 2 2 4 5" xfId="46590"/>
    <cellStyle name="40% - Accent6 2 2 5" xfId="1942"/>
    <cellStyle name="40% - Accent6 2 2 5 2" xfId="4669"/>
    <cellStyle name="40% - Accent6 2 2 5 2 2" xfId="19473"/>
    <cellStyle name="40% - Accent6 2 2 5 2 2 2" xfId="46591"/>
    <cellStyle name="40% - Accent6 2 2 5 2 3" xfId="46592"/>
    <cellStyle name="40% - Accent6 2 2 5 3" xfId="17122"/>
    <cellStyle name="40% - Accent6 2 2 5 3 2" xfId="46593"/>
    <cellStyle name="40% - Accent6 2 2 5 4" xfId="25655"/>
    <cellStyle name="40% - Accent6 2 2 5 4 2" xfId="46594"/>
    <cellStyle name="40% - Accent6 2 2 5 5" xfId="46595"/>
    <cellStyle name="40% - Accent6 2 2 6" xfId="1943"/>
    <cellStyle name="40% - Accent6 2 2 6 2" xfId="4670"/>
    <cellStyle name="40% - Accent6 2 2 6 2 2" xfId="19474"/>
    <cellStyle name="40% - Accent6 2 2 6 2 2 2" xfId="46596"/>
    <cellStyle name="40% - Accent6 2 2 6 2 3" xfId="46597"/>
    <cellStyle name="40% - Accent6 2 2 6 3" xfId="17123"/>
    <cellStyle name="40% - Accent6 2 2 6 3 2" xfId="46598"/>
    <cellStyle name="40% - Accent6 2 2 6 4" xfId="25656"/>
    <cellStyle name="40% - Accent6 2 2 6 4 2" xfId="46599"/>
    <cellStyle name="40% - Accent6 2 2 6 5" xfId="46600"/>
    <cellStyle name="40% - Accent6 2 2 7" xfId="440"/>
    <cellStyle name="40% - Accent6 2 2 7 2" xfId="3263"/>
    <cellStyle name="40% - Accent6 2 2 7 2 2" xfId="18067"/>
    <cellStyle name="40% - Accent6 2 2 7 2 2 2" xfId="46601"/>
    <cellStyle name="40% - Accent6 2 2 7 2 3" xfId="46602"/>
    <cellStyle name="40% - Accent6 2 2 7 3" xfId="15716"/>
    <cellStyle name="40% - Accent6 2 2 7 3 2" xfId="46603"/>
    <cellStyle name="40% - Accent6 2 2 7 4" xfId="24299"/>
    <cellStyle name="40% - Accent6 2 2 7 4 2" xfId="46604"/>
    <cellStyle name="40% - Accent6 2 2 7 5" xfId="46605"/>
    <cellStyle name="40% - Accent6 2 2 8" xfId="315"/>
    <cellStyle name="40% - Accent6 2 2 8 2" xfId="8502"/>
    <cellStyle name="40% - Accent6 2 2 8 2 2" xfId="23250"/>
    <cellStyle name="40% - Accent6 2 2 8 2 2 2" xfId="46606"/>
    <cellStyle name="40% - Accent6 2 2 8 2 3" xfId="46607"/>
    <cellStyle name="40% - Accent6 2 2 8 3" xfId="15596"/>
    <cellStyle name="40% - Accent6 2 2 8 3 2" xfId="46608"/>
    <cellStyle name="40% - Accent6 2 2 8 4" xfId="24210"/>
    <cellStyle name="40% - Accent6 2 2 8 4 2" xfId="46609"/>
    <cellStyle name="40% - Accent6 2 2 8 5" xfId="46610"/>
    <cellStyle name="40% - Accent6 2 2 9" xfId="3143"/>
    <cellStyle name="40% - Accent6 2 2 9 2" xfId="17947"/>
    <cellStyle name="40% - Accent6 2 2 9 2 2" xfId="46611"/>
    <cellStyle name="40% - Accent6 2 2 9 3" xfId="46612"/>
    <cellStyle name="40% - Accent6 2 3" xfId="105"/>
    <cellStyle name="40% - Accent6 2 3 2" xfId="204"/>
    <cellStyle name="40% - Accent6 2 3 2 2" xfId="1945"/>
    <cellStyle name="40% - Accent6 2 3 2 2 2" xfId="4672"/>
    <cellStyle name="40% - Accent6 2 3 2 2 2 2" xfId="19476"/>
    <cellStyle name="40% - Accent6 2 3 2 2 2 2 2" xfId="46613"/>
    <cellStyle name="40% - Accent6 2 3 2 2 2 3" xfId="46614"/>
    <cellStyle name="40% - Accent6 2 3 2 2 3" xfId="17125"/>
    <cellStyle name="40% - Accent6 2 3 2 2 3 2" xfId="46615"/>
    <cellStyle name="40% - Accent6 2 3 2 2 4" xfId="25657"/>
    <cellStyle name="40% - Accent6 2 3 2 2 4 2" xfId="46616"/>
    <cellStyle name="40% - Accent6 2 3 2 2 5" xfId="46617"/>
    <cellStyle name="40% - Accent6 2 3 2 3" xfId="1944"/>
    <cellStyle name="40% - Accent6 2 3 2 3 2" xfId="17124"/>
    <cellStyle name="40% - Accent6 2 3 2 3 2 2" xfId="46618"/>
    <cellStyle name="40% - Accent6 2 3 2 3 3" xfId="46619"/>
    <cellStyle name="40% - Accent6 2 3 2 4" xfId="4671"/>
    <cellStyle name="40% - Accent6 2 3 2 4 2" xfId="19475"/>
    <cellStyle name="40% - Accent6 2 3 2 4 2 2" xfId="46620"/>
    <cellStyle name="40% - Accent6 2 3 2 4 3" xfId="46621"/>
    <cellStyle name="40% - Accent6 2 3 2 5" xfId="15521"/>
    <cellStyle name="40% - Accent6 2 3 2 5 2" xfId="46622"/>
    <cellStyle name="40% - Accent6 2 3 2 6" xfId="24124"/>
    <cellStyle name="40% - Accent6 2 3 2 6 2" xfId="46623"/>
    <cellStyle name="40% - Accent6 2 3 2 7" xfId="46624"/>
    <cellStyle name="40% - Accent6 2 3 3" xfId="1946"/>
    <cellStyle name="40% - Accent6 2 3 3 2" xfId="4673"/>
    <cellStyle name="40% - Accent6 2 3 3 2 2" xfId="19477"/>
    <cellStyle name="40% - Accent6 2 3 3 2 2 2" xfId="46625"/>
    <cellStyle name="40% - Accent6 2 3 3 2 3" xfId="46626"/>
    <cellStyle name="40% - Accent6 2 3 3 3" xfId="17126"/>
    <cellStyle name="40% - Accent6 2 3 3 3 2" xfId="46627"/>
    <cellStyle name="40% - Accent6 2 3 3 4" xfId="25658"/>
    <cellStyle name="40% - Accent6 2 3 3 4 2" xfId="46628"/>
    <cellStyle name="40% - Accent6 2 3 3 5" xfId="46629"/>
    <cellStyle name="40% - Accent6 2 3 4" xfId="493"/>
    <cellStyle name="40% - Accent6 2 3 4 2" xfId="3311"/>
    <cellStyle name="40% - Accent6 2 3 4 2 2" xfId="18115"/>
    <cellStyle name="40% - Accent6 2 3 4 2 2 2" xfId="46630"/>
    <cellStyle name="40% - Accent6 2 3 4 2 3" xfId="46631"/>
    <cellStyle name="40% - Accent6 2 3 4 3" xfId="15764"/>
    <cellStyle name="40% - Accent6 2 3 4 3 2" xfId="46632"/>
    <cellStyle name="40% - Accent6 2 3 4 4" xfId="24348"/>
    <cellStyle name="40% - Accent6 2 3 4 4 2" xfId="46633"/>
    <cellStyle name="40% - Accent6 2 3 4 5" xfId="46634"/>
    <cellStyle name="40% - Accent6 2 3 5" xfId="363"/>
    <cellStyle name="40% - Accent6 2 3 5 2" xfId="8503"/>
    <cellStyle name="40% - Accent6 2 3 5 2 2" xfId="23251"/>
    <cellStyle name="40% - Accent6 2 3 5 2 2 2" xfId="46635"/>
    <cellStyle name="40% - Accent6 2 3 5 2 3" xfId="46636"/>
    <cellStyle name="40% - Accent6 2 3 5 3" xfId="15644"/>
    <cellStyle name="40% - Accent6 2 3 5 3 2" xfId="46637"/>
    <cellStyle name="40% - Accent6 2 3 5 4" xfId="24235"/>
    <cellStyle name="40% - Accent6 2 3 5 4 2" xfId="46638"/>
    <cellStyle name="40% - Accent6 2 3 5 5" xfId="46639"/>
    <cellStyle name="40% - Accent6 2 3 6" xfId="3191"/>
    <cellStyle name="40% - Accent6 2 3 6 2" xfId="17995"/>
    <cellStyle name="40% - Accent6 2 3 6 2 2" xfId="46640"/>
    <cellStyle name="40% - Accent6 2 3 6 3" xfId="46641"/>
    <cellStyle name="40% - Accent6 2 3 7" xfId="15426"/>
    <cellStyle name="40% - Accent6 2 3 7 2" xfId="46642"/>
    <cellStyle name="40% - Accent6 2 3 8" xfId="24026"/>
    <cellStyle name="40% - Accent6 2 3 8 2" xfId="46643"/>
    <cellStyle name="40% - Accent6 2 3 9" xfId="46644"/>
    <cellStyle name="40% - Accent6 2 4" xfId="153"/>
    <cellStyle name="40% - Accent6 2 4 2" xfId="1948"/>
    <cellStyle name="40% - Accent6 2 4 2 2" xfId="4675"/>
    <cellStyle name="40% - Accent6 2 4 2 2 2" xfId="19479"/>
    <cellStyle name="40% - Accent6 2 4 2 2 2 2" xfId="46645"/>
    <cellStyle name="40% - Accent6 2 4 2 2 3" xfId="46646"/>
    <cellStyle name="40% - Accent6 2 4 2 3" xfId="17128"/>
    <cellStyle name="40% - Accent6 2 4 2 3 2" xfId="46647"/>
    <cellStyle name="40% - Accent6 2 4 2 4" xfId="25660"/>
    <cellStyle name="40% - Accent6 2 4 2 4 2" xfId="46648"/>
    <cellStyle name="40% - Accent6 2 4 2 5" xfId="46649"/>
    <cellStyle name="40% - Accent6 2 4 3" xfId="1947"/>
    <cellStyle name="40% - Accent6 2 4 3 2" xfId="8504"/>
    <cellStyle name="40% - Accent6 2 4 3 3" xfId="17127"/>
    <cellStyle name="40% - Accent6 2 4 3 3 2" xfId="46650"/>
    <cellStyle name="40% - Accent6 2 4 3 4" xfId="25659"/>
    <cellStyle name="40% - Accent6 2 4 3 4 2" xfId="46651"/>
    <cellStyle name="40% - Accent6 2 4 4" xfId="4674"/>
    <cellStyle name="40% - Accent6 2 4 4 2" xfId="19478"/>
    <cellStyle name="40% - Accent6 2 4 4 2 2" xfId="46652"/>
    <cellStyle name="40% - Accent6 2 4 4 3" xfId="46653"/>
    <cellStyle name="40% - Accent6 2 4 5" xfId="15472"/>
    <cellStyle name="40% - Accent6 2 4 5 2" xfId="46654"/>
    <cellStyle name="40% - Accent6 2 4 6" xfId="24074"/>
    <cellStyle name="40% - Accent6 2 4 6 2" xfId="46655"/>
    <cellStyle name="40% - Accent6 2 4 7" xfId="46656"/>
    <cellStyle name="40% - Accent6 2 5" xfId="1949"/>
    <cellStyle name="40% - Accent6 2 5 2" xfId="4676"/>
    <cellStyle name="40% - Accent6 2 5 2 2" xfId="19480"/>
    <cellStyle name="40% - Accent6 2 5 2 2 2" xfId="46657"/>
    <cellStyle name="40% - Accent6 2 5 2 3" xfId="46658"/>
    <cellStyle name="40% - Accent6 2 5 3" xfId="17129"/>
    <cellStyle name="40% - Accent6 2 5 3 2" xfId="46659"/>
    <cellStyle name="40% - Accent6 2 5 4" xfId="25661"/>
    <cellStyle name="40% - Accent6 2 5 4 2" xfId="46660"/>
    <cellStyle name="40% - Accent6 2 5 5" xfId="46661"/>
    <cellStyle name="40% - Accent6 2 6" xfId="1950"/>
    <cellStyle name="40% - Accent6 2 6 2" xfId="4677"/>
    <cellStyle name="40% - Accent6 2 6 2 2" xfId="19481"/>
    <cellStyle name="40% - Accent6 2 6 2 2 2" xfId="46662"/>
    <cellStyle name="40% - Accent6 2 6 2 3" xfId="46663"/>
    <cellStyle name="40% - Accent6 2 6 3" xfId="17130"/>
    <cellStyle name="40% - Accent6 2 6 3 2" xfId="46664"/>
    <cellStyle name="40% - Accent6 2 6 4" xfId="25662"/>
    <cellStyle name="40% - Accent6 2 6 4 2" xfId="46665"/>
    <cellStyle name="40% - Accent6 2 6 5" xfId="46666"/>
    <cellStyle name="40% - Accent6 2 7" xfId="1951"/>
    <cellStyle name="40% - Accent6 2 8" xfId="1952"/>
    <cellStyle name="40% - Accent6 2 8 2" xfId="4678"/>
    <cellStyle name="40% - Accent6 2 8 2 2" xfId="19482"/>
    <cellStyle name="40% - Accent6 2 8 2 2 2" xfId="46667"/>
    <cellStyle name="40% - Accent6 2 8 2 3" xfId="46668"/>
    <cellStyle name="40% - Accent6 2 8 3" xfId="17131"/>
    <cellStyle name="40% - Accent6 2 8 3 2" xfId="46669"/>
    <cellStyle name="40% - Accent6 2 8 4" xfId="25663"/>
    <cellStyle name="40% - Accent6 2 8 4 2" xfId="46670"/>
    <cellStyle name="40% - Accent6 2 8 5" xfId="46671"/>
    <cellStyle name="40% - Accent6 2 9" xfId="1953"/>
    <cellStyle name="40% - Accent6 2 9 2" xfId="4679"/>
    <cellStyle name="40% - Accent6 2 9 2 2" xfId="19483"/>
    <cellStyle name="40% - Accent6 2 9 2 2 2" xfId="46672"/>
    <cellStyle name="40% - Accent6 2 9 2 3" xfId="46673"/>
    <cellStyle name="40% - Accent6 2 9 3" xfId="17132"/>
    <cellStyle name="40% - Accent6 2 9 3 2" xfId="46674"/>
    <cellStyle name="40% - Accent6 2 9 4" xfId="25664"/>
    <cellStyle name="40% - Accent6 2 9 4 2" xfId="46675"/>
    <cellStyle name="40% - Accent6 2 9 5" xfId="46676"/>
    <cellStyle name="40% - Accent6 20" xfId="1954"/>
    <cellStyle name="40% - Accent6 20 2" xfId="8505"/>
    <cellStyle name="40% - Accent6 20 2 2" xfId="23252"/>
    <cellStyle name="40% - Accent6 20 2 2 2" xfId="46677"/>
    <cellStyle name="40% - Accent6 20 2 3" xfId="29376"/>
    <cellStyle name="40% - Accent6 20 2 3 2" xfId="46678"/>
    <cellStyle name="40% - Accent6 20 2 4" xfId="46679"/>
    <cellStyle name="40% - Accent6 20 3" xfId="4680"/>
    <cellStyle name="40% - Accent6 20 3 2" xfId="19484"/>
    <cellStyle name="40% - Accent6 20 3 2 2" xfId="46680"/>
    <cellStyle name="40% - Accent6 20 3 3" xfId="46681"/>
    <cellStyle name="40% - Accent6 20 4" xfId="17133"/>
    <cellStyle name="40% - Accent6 20 4 2" xfId="46682"/>
    <cellStyle name="40% - Accent6 20 5" xfId="25665"/>
    <cellStyle name="40% - Accent6 20 5 2" xfId="46683"/>
    <cellStyle name="40% - Accent6 20 6" xfId="46684"/>
    <cellStyle name="40% - Accent6 200" xfId="8506"/>
    <cellStyle name="40% - Accent6 200 2" xfId="23253"/>
    <cellStyle name="40% - Accent6 200 2 2" xfId="46685"/>
    <cellStyle name="40% - Accent6 200 3" xfId="29377"/>
    <cellStyle name="40% - Accent6 200 3 2" xfId="46686"/>
    <cellStyle name="40% - Accent6 200 4" xfId="46687"/>
    <cellStyle name="40% - Accent6 201" xfId="8507"/>
    <cellStyle name="40% - Accent6 201 2" xfId="23254"/>
    <cellStyle name="40% - Accent6 201 2 2" xfId="46688"/>
    <cellStyle name="40% - Accent6 201 3" xfId="29378"/>
    <cellStyle name="40% - Accent6 201 3 2" xfId="46689"/>
    <cellStyle name="40% - Accent6 201 4" xfId="46690"/>
    <cellStyle name="40% - Accent6 202" xfId="8508"/>
    <cellStyle name="40% - Accent6 202 2" xfId="23255"/>
    <cellStyle name="40% - Accent6 202 2 2" xfId="46691"/>
    <cellStyle name="40% - Accent6 202 3" xfId="29379"/>
    <cellStyle name="40% - Accent6 202 3 2" xfId="46692"/>
    <cellStyle name="40% - Accent6 202 4" xfId="46693"/>
    <cellStyle name="40% - Accent6 203" xfId="8509"/>
    <cellStyle name="40% - Accent6 203 2" xfId="23256"/>
    <cellStyle name="40% - Accent6 203 2 2" xfId="46694"/>
    <cellStyle name="40% - Accent6 203 3" xfId="29380"/>
    <cellStyle name="40% - Accent6 203 3 2" xfId="46695"/>
    <cellStyle name="40% - Accent6 203 4" xfId="46696"/>
    <cellStyle name="40% - Accent6 204" xfId="8510"/>
    <cellStyle name="40% - Accent6 204 2" xfId="23257"/>
    <cellStyle name="40% - Accent6 204 2 2" xfId="46697"/>
    <cellStyle name="40% - Accent6 204 3" xfId="29381"/>
    <cellStyle name="40% - Accent6 204 3 2" xfId="46698"/>
    <cellStyle name="40% - Accent6 204 4" xfId="46699"/>
    <cellStyle name="40% - Accent6 205" xfId="8511"/>
    <cellStyle name="40% - Accent6 205 2" xfId="23258"/>
    <cellStyle name="40% - Accent6 205 2 2" xfId="46700"/>
    <cellStyle name="40% - Accent6 205 3" xfId="29382"/>
    <cellStyle name="40% - Accent6 205 3 2" xfId="46701"/>
    <cellStyle name="40% - Accent6 205 4" xfId="46702"/>
    <cellStyle name="40% - Accent6 206" xfId="8512"/>
    <cellStyle name="40% - Accent6 206 2" xfId="23259"/>
    <cellStyle name="40% - Accent6 206 2 2" xfId="46703"/>
    <cellStyle name="40% - Accent6 206 3" xfId="29383"/>
    <cellStyle name="40% - Accent6 206 3 2" xfId="46704"/>
    <cellStyle name="40% - Accent6 206 4" xfId="46705"/>
    <cellStyle name="40% - Accent6 207" xfId="8513"/>
    <cellStyle name="40% - Accent6 207 2" xfId="23260"/>
    <cellStyle name="40% - Accent6 207 2 2" xfId="46706"/>
    <cellStyle name="40% - Accent6 207 3" xfId="29384"/>
    <cellStyle name="40% - Accent6 207 3 2" xfId="46707"/>
    <cellStyle name="40% - Accent6 207 4" xfId="46708"/>
    <cellStyle name="40% - Accent6 208" xfId="8514"/>
    <cellStyle name="40% - Accent6 208 2" xfId="23261"/>
    <cellStyle name="40% - Accent6 208 2 2" xfId="46709"/>
    <cellStyle name="40% - Accent6 208 3" xfId="29385"/>
    <cellStyle name="40% - Accent6 208 3 2" xfId="46710"/>
    <cellStyle name="40% - Accent6 208 4" xfId="46711"/>
    <cellStyle name="40% - Accent6 209" xfId="8515"/>
    <cellStyle name="40% - Accent6 209 2" xfId="23262"/>
    <cellStyle name="40% - Accent6 209 2 2" xfId="46712"/>
    <cellStyle name="40% - Accent6 209 3" xfId="29386"/>
    <cellStyle name="40% - Accent6 209 3 2" xfId="46713"/>
    <cellStyle name="40% - Accent6 209 4" xfId="46714"/>
    <cellStyle name="40% - Accent6 21" xfId="1955"/>
    <cellStyle name="40% - Accent6 21 2" xfId="8516"/>
    <cellStyle name="40% - Accent6 21 2 2" xfId="23263"/>
    <cellStyle name="40% - Accent6 21 2 2 2" xfId="46715"/>
    <cellStyle name="40% - Accent6 21 2 3" xfId="29387"/>
    <cellStyle name="40% - Accent6 21 2 3 2" xfId="46716"/>
    <cellStyle name="40% - Accent6 21 2 4" xfId="46717"/>
    <cellStyle name="40% - Accent6 21 3" xfId="4681"/>
    <cellStyle name="40% - Accent6 21 3 2" xfId="19485"/>
    <cellStyle name="40% - Accent6 21 3 2 2" xfId="46718"/>
    <cellStyle name="40% - Accent6 21 3 3" xfId="46719"/>
    <cellStyle name="40% - Accent6 21 4" xfId="17134"/>
    <cellStyle name="40% - Accent6 21 4 2" xfId="46720"/>
    <cellStyle name="40% - Accent6 21 5" xfId="25666"/>
    <cellStyle name="40% - Accent6 21 5 2" xfId="46721"/>
    <cellStyle name="40% - Accent6 21 6" xfId="46722"/>
    <cellStyle name="40% - Accent6 210" xfId="8517"/>
    <cellStyle name="40% - Accent6 210 2" xfId="23264"/>
    <cellStyle name="40% - Accent6 210 2 2" xfId="46723"/>
    <cellStyle name="40% - Accent6 210 3" xfId="29388"/>
    <cellStyle name="40% - Accent6 210 3 2" xfId="46724"/>
    <cellStyle name="40% - Accent6 210 4" xfId="46725"/>
    <cellStyle name="40% - Accent6 211" xfId="8518"/>
    <cellStyle name="40% - Accent6 211 2" xfId="23265"/>
    <cellStyle name="40% - Accent6 211 2 2" xfId="46726"/>
    <cellStyle name="40% - Accent6 211 3" xfId="29389"/>
    <cellStyle name="40% - Accent6 211 3 2" xfId="46727"/>
    <cellStyle name="40% - Accent6 211 4" xfId="46728"/>
    <cellStyle name="40% - Accent6 212" xfId="8519"/>
    <cellStyle name="40% - Accent6 212 2" xfId="23266"/>
    <cellStyle name="40% - Accent6 212 2 2" xfId="46729"/>
    <cellStyle name="40% - Accent6 212 3" xfId="29390"/>
    <cellStyle name="40% - Accent6 212 3 2" xfId="46730"/>
    <cellStyle name="40% - Accent6 212 4" xfId="46731"/>
    <cellStyle name="40% - Accent6 213" xfId="8520"/>
    <cellStyle name="40% - Accent6 213 2" xfId="23267"/>
    <cellStyle name="40% - Accent6 213 2 2" xfId="46732"/>
    <cellStyle name="40% - Accent6 213 3" xfId="29391"/>
    <cellStyle name="40% - Accent6 213 3 2" xfId="46733"/>
    <cellStyle name="40% - Accent6 213 4" xfId="46734"/>
    <cellStyle name="40% - Accent6 214" xfId="8521"/>
    <cellStyle name="40% - Accent6 214 2" xfId="23268"/>
    <cellStyle name="40% - Accent6 214 2 2" xfId="46735"/>
    <cellStyle name="40% - Accent6 214 3" xfId="29392"/>
    <cellStyle name="40% - Accent6 214 3 2" xfId="46736"/>
    <cellStyle name="40% - Accent6 214 4" xfId="46737"/>
    <cellStyle name="40% - Accent6 215" xfId="8522"/>
    <cellStyle name="40% - Accent6 215 2" xfId="23269"/>
    <cellStyle name="40% - Accent6 215 2 2" xfId="46738"/>
    <cellStyle name="40% - Accent6 215 3" xfId="29393"/>
    <cellStyle name="40% - Accent6 215 3 2" xfId="46739"/>
    <cellStyle name="40% - Accent6 215 4" xfId="46740"/>
    <cellStyle name="40% - Accent6 216" xfId="8523"/>
    <cellStyle name="40% - Accent6 216 2" xfId="23270"/>
    <cellStyle name="40% - Accent6 216 2 2" xfId="46741"/>
    <cellStyle name="40% - Accent6 216 3" xfId="29394"/>
    <cellStyle name="40% - Accent6 216 3 2" xfId="46742"/>
    <cellStyle name="40% - Accent6 216 4" xfId="46743"/>
    <cellStyle name="40% - Accent6 217" xfId="8524"/>
    <cellStyle name="40% - Accent6 217 2" xfId="23271"/>
    <cellStyle name="40% - Accent6 217 2 2" xfId="46744"/>
    <cellStyle name="40% - Accent6 217 3" xfId="29395"/>
    <cellStyle name="40% - Accent6 217 3 2" xfId="46745"/>
    <cellStyle name="40% - Accent6 217 4" xfId="46746"/>
    <cellStyle name="40% - Accent6 218" xfId="8525"/>
    <cellStyle name="40% - Accent6 218 2" xfId="23272"/>
    <cellStyle name="40% - Accent6 218 2 2" xfId="46747"/>
    <cellStyle name="40% - Accent6 218 3" xfId="29396"/>
    <cellStyle name="40% - Accent6 218 3 2" xfId="46748"/>
    <cellStyle name="40% - Accent6 218 4" xfId="46749"/>
    <cellStyle name="40% - Accent6 219" xfId="8526"/>
    <cellStyle name="40% - Accent6 219 2" xfId="23273"/>
    <cellStyle name="40% - Accent6 219 2 2" xfId="46750"/>
    <cellStyle name="40% - Accent6 219 3" xfId="29397"/>
    <cellStyle name="40% - Accent6 219 3 2" xfId="46751"/>
    <cellStyle name="40% - Accent6 219 4" xfId="46752"/>
    <cellStyle name="40% - Accent6 22" xfId="8527"/>
    <cellStyle name="40% - Accent6 22 2" xfId="23274"/>
    <cellStyle name="40% - Accent6 22 2 2" xfId="46753"/>
    <cellStyle name="40% - Accent6 22 3" xfId="29398"/>
    <cellStyle name="40% - Accent6 22 3 2" xfId="46754"/>
    <cellStyle name="40% - Accent6 22 4" xfId="46755"/>
    <cellStyle name="40% - Accent6 220" xfId="8528"/>
    <cellStyle name="40% - Accent6 220 2" xfId="23275"/>
    <cellStyle name="40% - Accent6 220 2 2" xfId="46756"/>
    <cellStyle name="40% - Accent6 220 3" xfId="29399"/>
    <cellStyle name="40% - Accent6 220 3 2" xfId="46757"/>
    <cellStyle name="40% - Accent6 220 4" xfId="46758"/>
    <cellStyle name="40% - Accent6 221" xfId="8529"/>
    <cellStyle name="40% - Accent6 221 2" xfId="23276"/>
    <cellStyle name="40% - Accent6 221 2 2" xfId="46759"/>
    <cellStyle name="40% - Accent6 221 3" xfId="29400"/>
    <cellStyle name="40% - Accent6 221 3 2" xfId="46760"/>
    <cellStyle name="40% - Accent6 221 4" xfId="46761"/>
    <cellStyle name="40% - Accent6 222" xfId="8530"/>
    <cellStyle name="40% - Accent6 222 2" xfId="23277"/>
    <cellStyle name="40% - Accent6 222 2 2" xfId="46762"/>
    <cellStyle name="40% - Accent6 222 3" xfId="29401"/>
    <cellStyle name="40% - Accent6 222 3 2" xfId="46763"/>
    <cellStyle name="40% - Accent6 222 4" xfId="46764"/>
    <cellStyle name="40% - Accent6 223" xfId="8531"/>
    <cellStyle name="40% - Accent6 223 2" xfId="23278"/>
    <cellStyle name="40% - Accent6 223 2 2" xfId="46765"/>
    <cellStyle name="40% - Accent6 223 3" xfId="29402"/>
    <cellStyle name="40% - Accent6 223 3 2" xfId="46766"/>
    <cellStyle name="40% - Accent6 223 4" xfId="46767"/>
    <cellStyle name="40% - Accent6 224" xfId="8532"/>
    <cellStyle name="40% - Accent6 224 2" xfId="23279"/>
    <cellStyle name="40% - Accent6 224 2 2" xfId="46768"/>
    <cellStyle name="40% - Accent6 224 3" xfId="29403"/>
    <cellStyle name="40% - Accent6 224 3 2" xfId="46769"/>
    <cellStyle name="40% - Accent6 224 4" xfId="46770"/>
    <cellStyle name="40% - Accent6 225" xfId="8533"/>
    <cellStyle name="40% - Accent6 225 2" xfId="23280"/>
    <cellStyle name="40% - Accent6 225 2 2" xfId="46771"/>
    <cellStyle name="40% - Accent6 225 3" xfId="29404"/>
    <cellStyle name="40% - Accent6 225 3 2" xfId="46772"/>
    <cellStyle name="40% - Accent6 225 4" xfId="46773"/>
    <cellStyle name="40% - Accent6 226" xfId="8534"/>
    <cellStyle name="40% - Accent6 226 2" xfId="23281"/>
    <cellStyle name="40% - Accent6 226 2 2" xfId="46774"/>
    <cellStyle name="40% - Accent6 226 3" xfId="29405"/>
    <cellStyle name="40% - Accent6 226 3 2" xfId="46775"/>
    <cellStyle name="40% - Accent6 226 4" xfId="46776"/>
    <cellStyle name="40% - Accent6 227" xfId="8535"/>
    <cellStyle name="40% - Accent6 227 2" xfId="23282"/>
    <cellStyle name="40% - Accent6 227 2 2" xfId="46777"/>
    <cellStyle name="40% - Accent6 227 3" xfId="29406"/>
    <cellStyle name="40% - Accent6 227 3 2" xfId="46778"/>
    <cellStyle name="40% - Accent6 227 4" xfId="46779"/>
    <cellStyle name="40% - Accent6 228" xfId="8536"/>
    <cellStyle name="40% - Accent6 228 2" xfId="23283"/>
    <cellStyle name="40% - Accent6 228 2 2" xfId="46780"/>
    <cellStyle name="40% - Accent6 228 3" xfId="29407"/>
    <cellStyle name="40% - Accent6 228 3 2" xfId="46781"/>
    <cellStyle name="40% - Accent6 228 4" xfId="46782"/>
    <cellStyle name="40% - Accent6 229" xfId="8537"/>
    <cellStyle name="40% - Accent6 229 2" xfId="23284"/>
    <cellStyle name="40% - Accent6 229 2 2" xfId="46783"/>
    <cellStyle name="40% - Accent6 229 3" xfId="29408"/>
    <cellStyle name="40% - Accent6 229 3 2" xfId="46784"/>
    <cellStyle name="40% - Accent6 229 4" xfId="46785"/>
    <cellStyle name="40% - Accent6 23" xfId="8538"/>
    <cellStyle name="40% - Accent6 23 2" xfId="23285"/>
    <cellStyle name="40% - Accent6 23 2 2" xfId="46786"/>
    <cellStyle name="40% - Accent6 23 3" xfId="29409"/>
    <cellStyle name="40% - Accent6 23 3 2" xfId="46787"/>
    <cellStyle name="40% - Accent6 23 4" xfId="46788"/>
    <cellStyle name="40% - Accent6 230" xfId="8539"/>
    <cellStyle name="40% - Accent6 230 2" xfId="23286"/>
    <cellStyle name="40% - Accent6 230 2 2" xfId="46789"/>
    <cellStyle name="40% - Accent6 230 3" xfId="29410"/>
    <cellStyle name="40% - Accent6 230 3 2" xfId="46790"/>
    <cellStyle name="40% - Accent6 230 4" xfId="46791"/>
    <cellStyle name="40% - Accent6 231" xfId="8540"/>
    <cellStyle name="40% - Accent6 231 2" xfId="23287"/>
    <cellStyle name="40% - Accent6 231 2 2" xfId="46792"/>
    <cellStyle name="40% - Accent6 231 3" xfId="29411"/>
    <cellStyle name="40% - Accent6 231 3 2" xfId="46793"/>
    <cellStyle name="40% - Accent6 231 4" xfId="46794"/>
    <cellStyle name="40% - Accent6 232" xfId="8541"/>
    <cellStyle name="40% - Accent6 232 2" xfId="23288"/>
    <cellStyle name="40% - Accent6 232 2 2" xfId="46795"/>
    <cellStyle name="40% - Accent6 232 3" xfId="29412"/>
    <cellStyle name="40% - Accent6 232 3 2" xfId="46796"/>
    <cellStyle name="40% - Accent6 232 4" xfId="46797"/>
    <cellStyle name="40% - Accent6 233" xfId="8542"/>
    <cellStyle name="40% - Accent6 233 2" xfId="23289"/>
    <cellStyle name="40% - Accent6 233 2 2" xfId="46798"/>
    <cellStyle name="40% - Accent6 233 3" xfId="29413"/>
    <cellStyle name="40% - Accent6 233 3 2" xfId="46799"/>
    <cellStyle name="40% - Accent6 233 4" xfId="46800"/>
    <cellStyle name="40% - Accent6 234" xfId="8543"/>
    <cellStyle name="40% - Accent6 234 2" xfId="23290"/>
    <cellStyle name="40% - Accent6 234 2 2" xfId="46801"/>
    <cellStyle name="40% - Accent6 234 3" xfId="29414"/>
    <cellStyle name="40% - Accent6 234 3 2" xfId="46802"/>
    <cellStyle name="40% - Accent6 234 4" xfId="46803"/>
    <cellStyle name="40% - Accent6 235" xfId="8544"/>
    <cellStyle name="40% - Accent6 235 2" xfId="23291"/>
    <cellStyle name="40% - Accent6 235 2 2" xfId="46804"/>
    <cellStyle name="40% - Accent6 235 3" xfId="29415"/>
    <cellStyle name="40% - Accent6 235 3 2" xfId="46805"/>
    <cellStyle name="40% - Accent6 235 4" xfId="46806"/>
    <cellStyle name="40% - Accent6 236" xfId="8545"/>
    <cellStyle name="40% - Accent6 236 2" xfId="23292"/>
    <cellStyle name="40% - Accent6 236 2 2" xfId="46807"/>
    <cellStyle name="40% - Accent6 236 3" xfId="29416"/>
    <cellStyle name="40% - Accent6 236 3 2" xfId="46808"/>
    <cellStyle name="40% - Accent6 236 4" xfId="46809"/>
    <cellStyle name="40% - Accent6 237" xfId="8546"/>
    <cellStyle name="40% - Accent6 237 2" xfId="23293"/>
    <cellStyle name="40% - Accent6 237 2 2" xfId="46810"/>
    <cellStyle name="40% - Accent6 237 3" xfId="29417"/>
    <cellStyle name="40% - Accent6 237 3 2" xfId="46811"/>
    <cellStyle name="40% - Accent6 237 4" xfId="46812"/>
    <cellStyle name="40% - Accent6 238" xfId="8547"/>
    <cellStyle name="40% - Accent6 238 2" xfId="23294"/>
    <cellStyle name="40% - Accent6 238 2 2" xfId="46813"/>
    <cellStyle name="40% - Accent6 238 3" xfId="29418"/>
    <cellStyle name="40% - Accent6 238 3 2" xfId="46814"/>
    <cellStyle name="40% - Accent6 238 4" xfId="46815"/>
    <cellStyle name="40% - Accent6 239" xfId="8548"/>
    <cellStyle name="40% - Accent6 239 2" xfId="23295"/>
    <cellStyle name="40% - Accent6 239 2 2" xfId="46816"/>
    <cellStyle name="40% - Accent6 239 3" xfId="29419"/>
    <cellStyle name="40% - Accent6 239 3 2" xfId="46817"/>
    <cellStyle name="40% - Accent6 239 4" xfId="46818"/>
    <cellStyle name="40% - Accent6 24" xfId="8549"/>
    <cellStyle name="40% - Accent6 24 2" xfId="23296"/>
    <cellStyle name="40% - Accent6 24 2 2" xfId="46819"/>
    <cellStyle name="40% - Accent6 24 3" xfId="29420"/>
    <cellStyle name="40% - Accent6 24 3 2" xfId="46820"/>
    <cellStyle name="40% - Accent6 24 4" xfId="46821"/>
    <cellStyle name="40% - Accent6 240" xfId="8550"/>
    <cellStyle name="40% - Accent6 240 2" xfId="23297"/>
    <cellStyle name="40% - Accent6 240 2 2" xfId="46822"/>
    <cellStyle name="40% - Accent6 240 3" xfId="29421"/>
    <cellStyle name="40% - Accent6 240 3 2" xfId="46823"/>
    <cellStyle name="40% - Accent6 240 4" xfId="46824"/>
    <cellStyle name="40% - Accent6 241" xfId="8551"/>
    <cellStyle name="40% - Accent6 241 2" xfId="23298"/>
    <cellStyle name="40% - Accent6 241 2 2" xfId="46825"/>
    <cellStyle name="40% - Accent6 241 3" xfId="29422"/>
    <cellStyle name="40% - Accent6 241 3 2" xfId="46826"/>
    <cellStyle name="40% - Accent6 241 4" xfId="46827"/>
    <cellStyle name="40% - Accent6 242" xfId="8552"/>
    <cellStyle name="40% - Accent6 242 2" xfId="23299"/>
    <cellStyle name="40% - Accent6 242 2 2" xfId="46828"/>
    <cellStyle name="40% - Accent6 242 3" xfId="29423"/>
    <cellStyle name="40% - Accent6 242 3 2" xfId="46829"/>
    <cellStyle name="40% - Accent6 242 4" xfId="46830"/>
    <cellStyle name="40% - Accent6 243" xfId="8553"/>
    <cellStyle name="40% - Accent6 243 2" xfId="23300"/>
    <cellStyle name="40% - Accent6 243 2 2" xfId="46831"/>
    <cellStyle name="40% - Accent6 243 3" xfId="29424"/>
    <cellStyle name="40% - Accent6 243 3 2" xfId="46832"/>
    <cellStyle name="40% - Accent6 243 4" xfId="46833"/>
    <cellStyle name="40% - Accent6 244" xfId="8554"/>
    <cellStyle name="40% - Accent6 244 2" xfId="23301"/>
    <cellStyle name="40% - Accent6 244 2 2" xfId="46834"/>
    <cellStyle name="40% - Accent6 244 3" xfId="29425"/>
    <cellStyle name="40% - Accent6 244 3 2" xfId="46835"/>
    <cellStyle name="40% - Accent6 244 4" xfId="46836"/>
    <cellStyle name="40% - Accent6 245" xfId="8555"/>
    <cellStyle name="40% - Accent6 245 2" xfId="23302"/>
    <cellStyle name="40% - Accent6 245 2 2" xfId="46837"/>
    <cellStyle name="40% - Accent6 245 3" xfId="29426"/>
    <cellStyle name="40% - Accent6 245 3 2" xfId="46838"/>
    <cellStyle name="40% - Accent6 245 4" xfId="46839"/>
    <cellStyle name="40% - Accent6 246" xfId="8556"/>
    <cellStyle name="40% - Accent6 246 2" xfId="23303"/>
    <cellStyle name="40% - Accent6 246 2 2" xfId="46840"/>
    <cellStyle name="40% - Accent6 246 3" xfId="29427"/>
    <cellStyle name="40% - Accent6 246 3 2" xfId="46841"/>
    <cellStyle name="40% - Accent6 246 4" xfId="46842"/>
    <cellStyle name="40% - Accent6 247" xfId="8557"/>
    <cellStyle name="40% - Accent6 247 2" xfId="23304"/>
    <cellStyle name="40% - Accent6 247 2 2" xfId="46843"/>
    <cellStyle name="40% - Accent6 247 3" xfId="29428"/>
    <cellStyle name="40% - Accent6 247 3 2" xfId="46844"/>
    <cellStyle name="40% - Accent6 247 4" xfId="46845"/>
    <cellStyle name="40% - Accent6 248" xfId="8558"/>
    <cellStyle name="40% - Accent6 248 2" xfId="23305"/>
    <cellStyle name="40% - Accent6 248 2 2" xfId="46846"/>
    <cellStyle name="40% - Accent6 248 3" xfId="29429"/>
    <cellStyle name="40% - Accent6 248 3 2" xfId="46847"/>
    <cellStyle name="40% - Accent6 248 4" xfId="46848"/>
    <cellStyle name="40% - Accent6 249" xfId="8559"/>
    <cellStyle name="40% - Accent6 249 2" xfId="23306"/>
    <cellStyle name="40% - Accent6 249 2 2" xfId="46849"/>
    <cellStyle name="40% - Accent6 249 3" xfId="29430"/>
    <cellStyle name="40% - Accent6 249 3 2" xfId="46850"/>
    <cellStyle name="40% - Accent6 249 4" xfId="46851"/>
    <cellStyle name="40% - Accent6 25" xfId="8560"/>
    <cellStyle name="40% - Accent6 25 2" xfId="23307"/>
    <cellStyle name="40% - Accent6 25 2 2" xfId="46852"/>
    <cellStyle name="40% - Accent6 25 3" xfId="29431"/>
    <cellStyle name="40% - Accent6 25 3 2" xfId="46853"/>
    <cellStyle name="40% - Accent6 25 4" xfId="46854"/>
    <cellStyle name="40% - Accent6 250" xfId="8561"/>
    <cellStyle name="40% - Accent6 250 2" xfId="23308"/>
    <cellStyle name="40% - Accent6 250 2 2" xfId="46855"/>
    <cellStyle name="40% - Accent6 250 3" xfId="29432"/>
    <cellStyle name="40% - Accent6 250 3 2" xfId="46856"/>
    <cellStyle name="40% - Accent6 250 4" xfId="46857"/>
    <cellStyle name="40% - Accent6 251" xfId="8562"/>
    <cellStyle name="40% - Accent6 251 2" xfId="23309"/>
    <cellStyle name="40% - Accent6 251 2 2" xfId="46858"/>
    <cellStyle name="40% - Accent6 251 3" xfId="29433"/>
    <cellStyle name="40% - Accent6 251 3 2" xfId="46859"/>
    <cellStyle name="40% - Accent6 251 4" xfId="46860"/>
    <cellStyle name="40% - Accent6 252" xfId="8563"/>
    <cellStyle name="40% - Accent6 252 2" xfId="23310"/>
    <cellStyle name="40% - Accent6 252 2 2" xfId="46861"/>
    <cellStyle name="40% - Accent6 252 3" xfId="29434"/>
    <cellStyle name="40% - Accent6 252 3 2" xfId="46862"/>
    <cellStyle name="40% - Accent6 252 4" xfId="46863"/>
    <cellStyle name="40% - Accent6 253" xfId="8564"/>
    <cellStyle name="40% - Accent6 253 2" xfId="23311"/>
    <cellStyle name="40% - Accent6 253 2 2" xfId="46864"/>
    <cellStyle name="40% - Accent6 253 3" xfId="29435"/>
    <cellStyle name="40% - Accent6 253 3 2" xfId="46865"/>
    <cellStyle name="40% - Accent6 253 4" xfId="46866"/>
    <cellStyle name="40% - Accent6 254" xfId="8565"/>
    <cellStyle name="40% - Accent6 254 2" xfId="23312"/>
    <cellStyle name="40% - Accent6 254 2 2" xfId="46867"/>
    <cellStyle name="40% - Accent6 254 3" xfId="29436"/>
    <cellStyle name="40% - Accent6 254 3 2" xfId="46868"/>
    <cellStyle name="40% - Accent6 254 4" xfId="46869"/>
    <cellStyle name="40% - Accent6 255" xfId="8566"/>
    <cellStyle name="40% - Accent6 255 2" xfId="23313"/>
    <cellStyle name="40% - Accent6 255 2 2" xfId="46870"/>
    <cellStyle name="40% - Accent6 255 3" xfId="29437"/>
    <cellStyle name="40% - Accent6 255 3 2" xfId="46871"/>
    <cellStyle name="40% - Accent6 255 4" xfId="46872"/>
    <cellStyle name="40% - Accent6 256" xfId="8567"/>
    <cellStyle name="40% - Accent6 256 2" xfId="23314"/>
    <cellStyle name="40% - Accent6 256 2 2" xfId="46873"/>
    <cellStyle name="40% - Accent6 256 3" xfId="29438"/>
    <cellStyle name="40% - Accent6 256 3 2" xfId="46874"/>
    <cellStyle name="40% - Accent6 256 4" xfId="46875"/>
    <cellStyle name="40% - Accent6 257" xfId="8568"/>
    <cellStyle name="40% - Accent6 257 2" xfId="23315"/>
    <cellStyle name="40% - Accent6 257 2 2" xfId="46876"/>
    <cellStyle name="40% - Accent6 257 3" xfId="29439"/>
    <cellStyle name="40% - Accent6 257 3 2" xfId="46877"/>
    <cellStyle name="40% - Accent6 257 4" xfId="46878"/>
    <cellStyle name="40% - Accent6 258" xfId="8569"/>
    <cellStyle name="40% - Accent6 258 2" xfId="23316"/>
    <cellStyle name="40% - Accent6 258 2 2" xfId="46879"/>
    <cellStyle name="40% - Accent6 258 3" xfId="29440"/>
    <cellStyle name="40% - Accent6 258 3 2" xfId="46880"/>
    <cellStyle name="40% - Accent6 258 4" xfId="46881"/>
    <cellStyle name="40% - Accent6 259" xfId="8570"/>
    <cellStyle name="40% - Accent6 259 2" xfId="23317"/>
    <cellStyle name="40% - Accent6 259 2 2" xfId="46882"/>
    <cellStyle name="40% - Accent6 259 3" xfId="29441"/>
    <cellStyle name="40% - Accent6 259 3 2" xfId="46883"/>
    <cellStyle name="40% - Accent6 259 4" xfId="46884"/>
    <cellStyle name="40% - Accent6 26" xfId="8571"/>
    <cellStyle name="40% - Accent6 26 2" xfId="23318"/>
    <cellStyle name="40% - Accent6 26 2 2" xfId="46885"/>
    <cellStyle name="40% - Accent6 26 3" xfId="29442"/>
    <cellStyle name="40% - Accent6 26 3 2" xfId="46886"/>
    <cellStyle name="40% - Accent6 26 4" xfId="46887"/>
    <cellStyle name="40% - Accent6 260" xfId="8572"/>
    <cellStyle name="40% - Accent6 261" xfId="8573"/>
    <cellStyle name="40% - Accent6 262" xfId="8574"/>
    <cellStyle name="40% - Accent6 27" xfId="8575"/>
    <cellStyle name="40% - Accent6 27 2" xfId="23319"/>
    <cellStyle name="40% - Accent6 27 2 2" xfId="46888"/>
    <cellStyle name="40% - Accent6 27 3" xfId="29443"/>
    <cellStyle name="40% - Accent6 27 3 2" xfId="46889"/>
    <cellStyle name="40% - Accent6 27 4" xfId="46890"/>
    <cellStyle name="40% - Accent6 28" xfId="8576"/>
    <cellStyle name="40% - Accent6 28 2" xfId="23320"/>
    <cellStyle name="40% - Accent6 28 2 2" xfId="46891"/>
    <cellStyle name="40% - Accent6 28 3" xfId="29444"/>
    <cellStyle name="40% - Accent6 28 3 2" xfId="46892"/>
    <cellStyle name="40% - Accent6 28 4" xfId="46893"/>
    <cellStyle name="40% - Accent6 29" xfId="8577"/>
    <cellStyle name="40% - Accent6 29 2" xfId="23321"/>
    <cellStyle name="40% - Accent6 29 2 2" xfId="46894"/>
    <cellStyle name="40% - Accent6 29 3" xfId="29445"/>
    <cellStyle name="40% - Accent6 29 3 2" xfId="46895"/>
    <cellStyle name="40% - Accent6 29 4" xfId="46896"/>
    <cellStyle name="40% - Accent6 3" xfId="39"/>
    <cellStyle name="40% - Accent6 3 10" xfId="316"/>
    <cellStyle name="40% - Accent6 3 10 2" xfId="8578"/>
    <cellStyle name="40% - Accent6 3 10 2 2" xfId="23322"/>
    <cellStyle name="40% - Accent6 3 10 2 2 2" xfId="46897"/>
    <cellStyle name="40% - Accent6 3 10 2 3" xfId="46898"/>
    <cellStyle name="40% - Accent6 3 10 3" xfId="15597"/>
    <cellStyle name="40% - Accent6 3 10 3 2" xfId="46899"/>
    <cellStyle name="40% - Accent6 3 10 4" xfId="24211"/>
    <cellStyle name="40% - Accent6 3 10 4 2" xfId="46900"/>
    <cellStyle name="40% - Accent6 3 10 5" xfId="46901"/>
    <cellStyle name="40% - Accent6 3 11" xfId="3144"/>
    <cellStyle name="40% - Accent6 3 11 2" xfId="17948"/>
    <cellStyle name="40% - Accent6 3 11 2 2" xfId="46902"/>
    <cellStyle name="40% - Accent6 3 11 3" xfId="46903"/>
    <cellStyle name="40% - Accent6 3 12" xfId="15371"/>
    <cellStyle name="40% - Accent6 3 12 2" xfId="46904"/>
    <cellStyle name="40% - Accent6 3 13" xfId="23970"/>
    <cellStyle name="40% - Accent6 3 13 2" xfId="46905"/>
    <cellStyle name="40% - Accent6 3 14" xfId="46906"/>
    <cellStyle name="40% - Accent6 3 2" xfId="107"/>
    <cellStyle name="40% - Accent6 3 2 2" xfId="206"/>
    <cellStyle name="40% - Accent6 3 2 2 2" xfId="1957"/>
    <cellStyle name="40% - Accent6 3 2 2 2 2" xfId="4683"/>
    <cellStyle name="40% - Accent6 3 2 2 2 2 2" xfId="19487"/>
    <cellStyle name="40% - Accent6 3 2 2 2 2 2 2" xfId="46907"/>
    <cellStyle name="40% - Accent6 3 2 2 2 2 3" xfId="46908"/>
    <cellStyle name="40% - Accent6 3 2 2 2 3" xfId="17136"/>
    <cellStyle name="40% - Accent6 3 2 2 2 3 2" xfId="46909"/>
    <cellStyle name="40% - Accent6 3 2 2 2 4" xfId="25667"/>
    <cellStyle name="40% - Accent6 3 2 2 2 4 2" xfId="46910"/>
    <cellStyle name="40% - Accent6 3 2 2 2 5" xfId="46911"/>
    <cellStyle name="40% - Accent6 3 2 2 3" xfId="1956"/>
    <cellStyle name="40% - Accent6 3 2 2 3 2" xfId="17135"/>
    <cellStyle name="40% - Accent6 3 2 2 3 2 2" xfId="46912"/>
    <cellStyle name="40% - Accent6 3 2 2 3 3" xfId="46913"/>
    <cellStyle name="40% - Accent6 3 2 2 4" xfId="4682"/>
    <cellStyle name="40% - Accent6 3 2 2 4 2" xfId="19486"/>
    <cellStyle name="40% - Accent6 3 2 2 4 2 2" xfId="46914"/>
    <cellStyle name="40% - Accent6 3 2 2 4 3" xfId="46915"/>
    <cellStyle name="40% - Accent6 3 2 2 5" xfId="15523"/>
    <cellStyle name="40% - Accent6 3 2 2 5 2" xfId="46916"/>
    <cellStyle name="40% - Accent6 3 2 2 6" xfId="24126"/>
    <cellStyle name="40% - Accent6 3 2 2 6 2" xfId="46917"/>
    <cellStyle name="40% - Accent6 3 2 2 7" xfId="46918"/>
    <cellStyle name="40% - Accent6 3 2 3" xfId="1958"/>
    <cellStyle name="40% - Accent6 3 2 3 2" xfId="4684"/>
    <cellStyle name="40% - Accent6 3 2 3 2 2" xfId="19488"/>
    <cellStyle name="40% - Accent6 3 2 3 2 2 2" xfId="46919"/>
    <cellStyle name="40% - Accent6 3 2 3 2 3" xfId="46920"/>
    <cellStyle name="40% - Accent6 3 2 3 3" xfId="17137"/>
    <cellStyle name="40% - Accent6 3 2 3 3 2" xfId="46921"/>
    <cellStyle name="40% - Accent6 3 2 3 4" xfId="25668"/>
    <cellStyle name="40% - Accent6 3 2 3 4 2" xfId="46922"/>
    <cellStyle name="40% - Accent6 3 2 3 5" xfId="46923"/>
    <cellStyle name="40% - Accent6 3 2 4" xfId="495"/>
    <cellStyle name="40% - Accent6 3 2 4 2" xfId="3313"/>
    <cellStyle name="40% - Accent6 3 2 4 2 2" xfId="18117"/>
    <cellStyle name="40% - Accent6 3 2 4 2 2 2" xfId="46924"/>
    <cellStyle name="40% - Accent6 3 2 4 2 3" xfId="46925"/>
    <cellStyle name="40% - Accent6 3 2 4 3" xfId="15766"/>
    <cellStyle name="40% - Accent6 3 2 4 3 2" xfId="46926"/>
    <cellStyle name="40% - Accent6 3 2 4 4" xfId="24350"/>
    <cellStyle name="40% - Accent6 3 2 4 4 2" xfId="46927"/>
    <cellStyle name="40% - Accent6 3 2 4 5" xfId="46928"/>
    <cellStyle name="40% - Accent6 3 2 5" xfId="365"/>
    <cellStyle name="40% - Accent6 3 2 5 2" xfId="15646"/>
    <cellStyle name="40% - Accent6 3 2 5 2 2" xfId="46929"/>
    <cellStyle name="40% - Accent6 3 2 5 3" xfId="46930"/>
    <cellStyle name="40% - Accent6 3 2 6" xfId="3193"/>
    <cellStyle name="40% - Accent6 3 2 6 2" xfId="17997"/>
    <cellStyle name="40% - Accent6 3 2 6 2 2" xfId="46931"/>
    <cellStyle name="40% - Accent6 3 2 6 3" xfId="46932"/>
    <cellStyle name="40% - Accent6 3 2 7" xfId="15428"/>
    <cellStyle name="40% - Accent6 3 2 7 2" xfId="46933"/>
    <cellStyle name="40% - Accent6 3 2 8" xfId="24028"/>
    <cellStyle name="40% - Accent6 3 2 8 2" xfId="46934"/>
    <cellStyle name="40% - Accent6 3 2 9" xfId="46935"/>
    <cellStyle name="40% - Accent6 3 3" xfId="155"/>
    <cellStyle name="40% - Accent6 3 3 2" xfId="1960"/>
    <cellStyle name="40% - Accent6 3 3 2 2" xfId="1961"/>
    <cellStyle name="40% - Accent6 3 3 2 2 2" xfId="4687"/>
    <cellStyle name="40% - Accent6 3 3 2 2 2 2" xfId="19491"/>
    <cellStyle name="40% - Accent6 3 3 2 2 2 2 2" xfId="46936"/>
    <cellStyle name="40% - Accent6 3 3 2 2 2 3" xfId="46937"/>
    <cellStyle name="40% - Accent6 3 3 2 2 3" xfId="17140"/>
    <cellStyle name="40% - Accent6 3 3 2 2 3 2" xfId="46938"/>
    <cellStyle name="40% - Accent6 3 3 2 2 4" xfId="25670"/>
    <cellStyle name="40% - Accent6 3 3 2 2 4 2" xfId="46939"/>
    <cellStyle name="40% - Accent6 3 3 2 2 5" xfId="46940"/>
    <cellStyle name="40% - Accent6 3 3 2 3" xfId="4686"/>
    <cellStyle name="40% - Accent6 3 3 2 3 2" xfId="19490"/>
    <cellStyle name="40% - Accent6 3 3 2 3 2 2" xfId="46941"/>
    <cellStyle name="40% - Accent6 3 3 2 3 3" xfId="46942"/>
    <cellStyle name="40% - Accent6 3 3 2 4" xfId="17139"/>
    <cellStyle name="40% - Accent6 3 3 2 4 2" xfId="46943"/>
    <cellStyle name="40% - Accent6 3 3 2 5" xfId="25669"/>
    <cellStyle name="40% - Accent6 3 3 2 5 2" xfId="46944"/>
    <cellStyle name="40% - Accent6 3 3 2 6" xfId="46945"/>
    <cellStyle name="40% - Accent6 3 3 3" xfId="1962"/>
    <cellStyle name="40% - Accent6 3 3 3 2" xfId="4688"/>
    <cellStyle name="40% - Accent6 3 3 3 2 2" xfId="19492"/>
    <cellStyle name="40% - Accent6 3 3 3 2 2 2" xfId="46946"/>
    <cellStyle name="40% - Accent6 3 3 3 2 3" xfId="46947"/>
    <cellStyle name="40% - Accent6 3 3 3 3" xfId="17141"/>
    <cellStyle name="40% - Accent6 3 3 3 3 2" xfId="46948"/>
    <cellStyle name="40% - Accent6 3 3 3 4" xfId="25671"/>
    <cellStyle name="40% - Accent6 3 3 3 4 2" xfId="46949"/>
    <cellStyle name="40% - Accent6 3 3 3 5" xfId="46950"/>
    <cellStyle name="40% - Accent6 3 3 4" xfId="1959"/>
    <cellStyle name="40% - Accent6 3 3 4 2" xfId="17138"/>
    <cellStyle name="40% - Accent6 3 3 4 2 2" xfId="46951"/>
    <cellStyle name="40% - Accent6 3 3 4 3" xfId="46952"/>
    <cellStyle name="40% - Accent6 3 3 5" xfId="4685"/>
    <cellStyle name="40% - Accent6 3 3 5 2" xfId="19489"/>
    <cellStyle name="40% - Accent6 3 3 5 2 2" xfId="46953"/>
    <cellStyle name="40% - Accent6 3 3 5 3" xfId="46954"/>
    <cellStyle name="40% - Accent6 3 3 6" xfId="15474"/>
    <cellStyle name="40% - Accent6 3 3 6 2" xfId="46955"/>
    <cellStyle name="40% - Accent6 3 3 7" xfId="24076"/>
    <cellStyle name="40% - Accent6 3 3 7 2" xfId="46956"/>
    <cellStyle name="40% - Accent6 3 3 8" xfId="46957"/>
    <cellStyle name="40% - Accent6 3 4" xfId="1963"/>
    <cellStyle name="40% - Accent6 3 4 2" xfId="1964"/>
    <cellStyle name="40% - Accent6 3 4 2 2" xfId="4690"/>
    <cellStyle name="40% - Accent6 3 4 2 2 2" xfId="19494"/>
    <cellStyle name="40% - Accent6 3 4 2 2 2 2" xfId="46958"/>
    <cellStyle name="40% - Accent6 3 4 2 2 3" xfId="46959"/>
    <cellStyle name="40% - Accent6 3 4 2 3" xfId="17143"/>
    <cellStyle name="40% - Accent6 3 4 2 3 2" xfId="46960"/>
    <cellStyle name="40% - Accent6 3 4 2 4" xfId="25673"/>
    <cellStyle name="40% - Accent6 3 4 2 4 2" xfId="46961"/>
    <cellStyle name="40% - Accent6 3 4 2 5" xfId="46962"/>
    <cellStyle name="40% - Accent6 3 4 3" xfId="4689"/>
    <cellStyle name="40% - Accent6 3 4 3 2" xfId="19493"/>
    <cellStyle name="40% - Accent6 3 4 3 2 2" xfId="46963"/>
    <cellStyle name="40% - Accent6 3 4 3 3" xfId="46964"/>
    <cellStyle name="40% - Accent6 3 4 4" xfId="17142"/>
    <cellStyle name="40% - Accent6 3 4 4 2" xfId="46965"/>
    <cellStyle name="40% - Accent6 3 4 5" xfId="25672"/>
    <cellStyle name="40% - Accent6 3 4 5 2" xfId="46966"/>
    <cellStyle name="40% - Accent6 3 4 6" xfId="46967"/>
    <cellStyle name="40% - Accent6 3 5" xfId="1965"/>
    <cellStyle name="40% - Accent6 3 5 2" xfId="4691"/>
    <cellStyle name="40% - Accent6 3 5 2 2" xfId="19495"/>
    <cellStyle name="40% - Accent6 3 5 2 2 2" xfId="46968"/>
    <cellStyle name="40% - Accent6 3 5 2 3" xfId="46969"/>
    <cellStyle name="40% - Accent6 3 5 3" xfId="17144"/>
    <cellStyle name="40% - Accent6 3 5 3 2" xfId="46970"/>
    <cellStyle name="40% - Accent6 3 5 4" xfId="25674"/>
    <cellStyle name="40% - Accent6 3 5 4 2" xfId="46971"/>
    <cellStyle name="40% - Accent6 3 5 5" xfId="46972"/>
    <cellStyle name="40% - Accent6 3 6" xfId="1966"/>
    <cellStyle name="40% - Accent6 3 6 2" xfId="4692"/>
    <cellStyle name="40% - Accent6 3 6 2 2" xfId="19496"/>
    <cellStyle name="40% - Accent6 3 6 2 2 2" xfId="46973"/>
    <cellStyle name="40% - Accent6 3 6 2 3" xfId="46974"/>
    <cellStyle name="40% - Accent6 3 6 3" xfId="17145"/>
    <cellStyle name="40% - Accent6 3 6 3 2" xfId="46975"/>
    <cellStyle name="40% - Accent6 3 6 4" xfId="25675"/>
    <cellStyle name="40% - Accent6 3 6 4 2" xfId="46976"/>
    <cellStyle name="40% - Accent6 3 6 5" xfId="46977"/>
    <cellStyle name="40% - Accent6 3 7" xfId="1967"/>
    <cellStyle name="40% - Accent6 3 7 2" xfId="4693"/>
    <cellStyle name="40% - Accent6 3 7 2 2" xfId="19497"/>
    <cellStyle name="40% - Accent6 3 7 2 2 2" xfId="46978"/>
    <cellStyle name="40% - Accent6 3 7 2 3" xfId="46979"/>
    <cellStyle name="40% - Accent6 3 7 3" xfId="17146"/>
    <cellStyle name="40% - Accent6 3 7 3 2" xfId="46980"/>
    <cellStyle name="40% - Accent6 3 7 4" xfId="25676"/>
    <cellStyle name="40% - Accent6 3 7 4 2" xfId="46981"/>
    <cellStyle name="40% - Accent6 3 7 5" xfId="46982"/>
    <cellStyle name="40% - Accent6 3 8" xfId="1968"/>
    <cellStyle name="40% - Accent6 3 8 2" xfId="4694"/>
    <cellStyle name="40% - Accent6 3 8 2 2" xfId="19498"/>
    <cellStyle name="40% - Accent6 3 8 2 2 2" xfId="46983"/>
    <cellStyle name="40% - Accent6 3 8 2 3" xfId="46984"/>
    <cellStyle name="40% - Accent6 3 8 3" xfId="17147"/>
    <cellStyle name="40% - Accent6 3 8 3 2" xfId="46985"/>
    <cellStyle name="40% - Accent6 3 8 4" xfId="25677"/>
    <cellStyle name="40% - Accent6 3 8 4 2" xfId="46986"/>
    <cellStyle name="40% - Accent6 3 8 5" xfId="46987"/>
    <cellStyle name="40% - Accent6 3 9" xfId="441"/>
    <cellStyle name="40% - Accent6 3 9 2" xfId="3264"/>
    <cellStyle name="40% - Accent6 3 9 2 2" xfId="18068"/>
    <cellStyle name="40% - Accent6 3 9 2 2 2" xfId="46988"/>
    <cellStyle name="40% - Accent6 3 9 2 3" xfId="46989"/>
    <cellStyle name="40% - Accent6 3 9 3" xfId="15717"/>
    <cellStyle name="40% - Accent6 3 9 3 2" xfId="46990"/>
    <cellStyle name="40% - Accent6 3 9 4" xfId="24300"/>
    <cellStyle name="40% - Accent6 3 9 4 2" xfId="46991"/>
    <cellStyle name="40% - Accent6 3 9 5" xfId="46992"/>
    <cellStyle name="40% - Accent6 30" xfId="8579"/>
    <cellStyle name="40% - Accent6 30 2" xfId="23323"/>
    <cellStyle name="40% - Accent6 30 2 2" xfId="46993"/>
    <cellStyle name="40% - Accent6 30 3" xfId="29446"/>
    <cellStyle name="40% - Accent6 30 3 2" xfId="46994"/>
    <cellStyle name="40% - Accent6 30 4" xfId="46995"/>
    <cellStyle name="40% - Accent6 31" xfId="8580"/>
    <cellStyle name="40% - Accent6 31 2" xfId="23324"/>
    <cellStyle name="40% - Accent6 31 2 2" xfId="46996"/>
    <cellStyle name="40% - Accent6 31 3" xfId="29447"/>
    <cellStyle name="40% - Accent6 31 3 2" xfId="46997"/>
    <cellStyle name="40% - Accent6 31 4" xfId="46998"/>
    <cellStyle name="40% - Accent6 32" xfId="8581"/>
    <cellStyle name="40% - Accent6 32 2" xfId="23325"/>
    <cellStyle name="40% - Accent6 32 2 2" xfId="46999"/>
    <cellStyle name="40% - Accent6 32 3" xfId="29448"/>
    <cellStyle name="40% - Accent6 32 3 2" xfId="47000"/>
    <cellStyle name="40% - Accent6 32 4" xfId="47001"/>
    <cellStyle name="40% - Accent6 33" xfId="8582"/>
    <cellStyle name="40% - Accent6 33 2" xfId="23326"/>
    <cellStyle name="40% - Accent6 33 2 2" xfId="47002"/>
    <cellStyle name="40% - Accent6 33 3" xfId="29449"/>
    <cellStyle name="40% - Accent6 33 3 2" xfId="47003"/>
    <cellStyle name="40% - Accent6 33 4" xfId="47004"/>
    <cellStyle name="40% - Accent6 34" xfId="8583"/>
    <cellStyle name="40% - Accent6 34 2" xfId="23327"/>
    <cellStyle name="40% - Accent6 34 2 2" xfId="47005"/>
    <cellStyle name="40% - Accent6 34 3" xfId="29450"/>
    <cellStyle name="40% - Accent6 34 3 2" xfId="47006"/>
    <cellStyle name="40% - Accent6 34 4" xfId="47007"/>
    <cellStyle name="40% - Accent6 35" xfId="8584"/>
    <cellStyle name="40% - Accent6 35 2" xfId="23328"/>
    <cellStyle name="40% - Accent6 35 2 2" xfId="47008"/>
    <cellStyle name="40% - Accent6 35 3" xfId="29451"/>
    <cellStyle name="40% - Accent6 35 3 2" xfId="47009"/>
    <cellStyle name="40% - Accent6 35 4" xfId="47010"/>
    <cellStyle name="40% - Accent6 36" xfId="8585"/>
    <cellStyle name="40% - Accent6 36 2" xfId="23329"/>
    <cellStyle name="40% - Accent6 36 2 2" xfId="47011"/>
    <cellStyle name="40% - Accent6 36 3" xfId="29452"/>
    <cellStyle name="40% - Accent6 36 3 2" xfId="47012"/>
    <cellStyle name="40% - Accent6 36 4" xfId="47013"/>
    <cellStyle name="40% - Accent6 37" xfId="8586"/>
    <cellStyle name="40% - Accent6 37 2" xfId="23330"/>
    <cellStyle name="40% - Accent6 37 2 2" xfId="47014"/>
    <cellStyle name="40% - Accent6 37 3" xfId="29453"/>
    <cellStyle name="40% - Accent6 37 3 2" xfId="47015"/>
    <cellStyle name="40% - Accent6 37 4" xfId="47016"/>
    <cellStyle name="40% - Accent6 38" xfId="8587"/>
    <cellStyle name="40% - Accent6 38 2" xfId="23331"/>
    <cellStyle name="40% - Accent6 38 2 2" xfId="47017"/>
    <cellStyle name="40% - Accent6 38 3" xfId="29454"/>
    <cellStyle name="40% - Accent6 38 3 2" xfId="47018"/>
    <cellStyle name="40% - Accent6 38 4" xfId="47019"/>
    <cellStyle name="40% - Accent6 39" xfId="8588"/>
    <cellStyle name="40% - Accent6 39 2" xfId="23332"/>
    <cellStyle name="40% - Accent6 39 2 2" xfId="47020"/>
    <cellStyle name="40% - Accent6 39 3" xfId="29455"/>
    <cellStyle name="40% - Accent6 39 3 2" xfId="47021"/>
    <cellStyle name="40% - Accent6 39 4" xfId="47022"/>
    <cellStyle name="40% - Accent6 4" xfId="1969"/>
    <cellStyle name="40% - Accent6 4 10" xfId="47023"/>
    <cellStyle name="40% - Accent6 4 2" xfId="1970"/>
    <cellStyle name="40% - Accent6 4 2 2" xfId="1971"/>
    <cellStyle name="40% - Accent6 4 2 2 2" xfId="1972"/>
    <cellStyle name="40% - Accent6 4 2 2 2 2" xfId="4698"/>
    <cellStyle name="40% - Accent6 4 2 2 2 2 2" xfId="19502"/>
    <cellStyle name="40% - Accent6 4 2 2 2 2 2 2" xfId="47024"/>
    <cellStyle name="40% - Accent6 4 2 2 2 2 3" xfId="47025"/>
    <cellStyle name="40% - Accent6 4 2 2 2 3" xfId="17151"/>
    <cellStyle name="40% - Accent6 4 2 2 2 3 2" xfId="47026"/>
    <cellStyle name="40% - Accent6 4 2 2 2 4" xfId="25681"/>
    <cellStyle name="40% - Accent6 4 2 2 2 4 2" xfId="47027"/>
    <cellStyle name="40% - Accent6 4 2 2 2 5" xfId="47028"/>
    <cellStyle name="40% - Accent6 4 2 2 3" xfId="4697"/>
    <cellStyle name="40% - Accent6 4 2 2 3 2" xfId="19501"/>
    <cellStyle name="40% - Accent6 4 2 2 3 2 2" xfId="47029"/>
    <cellStyle name="40% - Accent6 4 2 2 3 3" xfId="47030"/>
    <cellStyle name="40% - Accent6 4 2 2 4" xfId="17150"/>
    <cellStyle name="40% - Accent6 4 2 2 4 2" xfId="47031"/>
    <cellStyle name="40% - Accent6 4 2 2 5" xfId="25680"/>
    <cellStyle name="40% - Accent6 4 2 2 5 2" xfId="47032"/>
    <cellStyle name="40% - Accent6 4 2 2 6" xfId="47033"/>
    <cellStyle name="40% - Accent6 4 2 3" xfId="1973"/>
    <cellStyle name="40% - Accent6 4 2 3 2" xfId="4699"/>
    <cellStyle name="40% - Accent6 4 2 3 2 2" xfId="19503"/>
    <cellStyle name="40% - Accent6 4 2 3 2 2 2" xfId="47034"/>
    <cellStyle name="40% - Accent6 4 2 3 2 3" xfId="47035"/>
    <cellStyle name="40% - Accent6 4 2 3 3" xfId="17152"/>
    <cellStyle name="40% - Accent6 4 2 3 3 2" xfId="47036"/>
    <cellStyle name="40% - Accent6 4 2 3 4" xfId="25682"/>
    <cellStyle name="40% - Accent6 4 2 3 4 2" xfId="47037"/>
    <cellStyle name="40% - Accent6 4 2 3 5" xfId="47038"/>
    <cellStyle name="40% - Accent6 4 2 4" xfId="4696"/>
    <cellStyle name="40% - Accent6 4 2 4 2" xfId="19500"/>
    <cellStyle name="40% - Accent6 4 2 4 2 2" xfId="47039"/>
    <cellStyle name="40% - Accent6 4 2 4 3" xfId="47040"/>
    <cellStyle name="40% - Accent6 4 2 5" xfId="17149"/>
    <cellStyle name="40% - Accent6 4 2 5 2" xfId="47041"/>
    <cellStyle name="40% - Accent6 4 2 6" xfId="25679"/>
    <cellStyle name="40% - Accent6 4 2 6 2" xfId="47042"/>
    <cellStyle name="40% - Accent6 4 2 7" xfId="47043"/>
    <cellStyle name="40% - Accent6 4 3" xfId="1974"/>
    <cellStyle name="40% - Accent6 4 3 2" xfId="1975"/>
    <cellStyle name="40% - Accent6 4 3 2 2" xfId="1976"/>
    <cellStyle name="40% - Accent6 4 3 2 2 2" xfId="4702"/>
    <cellStyle name="40% - Accent6 4 3 2 2 2 2" xfId="19506"/>
    <cellStyle name="40% - Accent6 4 3 2 2 2 2 2" xfId="47044"/>
    <cellStyle name="40% - Accent6 4 3 2 2 2 3" xfId="47045"/>
    <cellStyle name="40% - Accent6 4 3 2 2 3" xfId="17155"/>
    <cellStyle name="40% - Accent6 4 3 2 2 3 2" xfId="47046"/>
    <cellStyle name="40% - Accent6 4 3 2 2 4" xfId="25685"/>
    <cellStyle name="40% - Accent6 4 3 2 2 4 2" xfId="47047"/>
    <cellStyle name="40% - Accent6 4 3 2 2 5" xfId="47048"/>
    <cellStyle name="40% - Accent6 4 3 2 3" xfId="4701"/>
    <cellStyle name="40% - Accent6 4 3 2 3 2" xfId="19505"/>
    <cellStyle name="40% - Accent6 4 3 2 3 2 2" xfId="47049"/>
    <cellStyle name="40% - Accent6 4 3 2 3 3" xfId="47050"/>
    <cellStyle name="40% - Accent6 4 3 2 4" xfId="17154"/>
    <cellStyle name="40% - Accent6 4 3 2 4 2" xfId="47051"/>
    <cellStyle name="40% - Accent6 4 3 2 5" xfId="25684"/>
    <cellStyle name="40% - Accent6 4 3 2 5 2" xfId="47052"/>
    <cellStyle name="40% - Accent6 4 3 2 6" xfId="47053"/>
    <cellStyle name="40% - Accent6 4 3 3" xfId="1977"/>
    <cellStyle name="40% - Accent6 4 3 3 2" xfId="4703"/>
    <cellStyle name="40% - Accent6 4 3 3 2 2" xfId="19507"/>
    <cellStyle name="40% - Accent6 4 3 3 2 2 2" xfId="47054"/>
    <cellStyle name="40% - Accent6 4 3 3 2 3" xfId="47055"/>
    <cellStyle name="40% - Accent6 4 3 3 3" xfId="17156"/>
    <cellStyle name="40% - Accent6 4 3 3 3 2" xfId="47056"/>
    <cellStyle name="40% - Accent6 4 3 3 4" xfId="25686"/>
    <cellStyle name="40% - Accent6 4 3 3 4 2" xfId="47057"/>
    <cellStyle name="40% - Accent6 4 3 3 5" xfId="47058"/>
    <cellStyle name="40% - Accent6 4 3 4" xfId="4700"/>
    <cellStyle name="40% - Accent6 4 3 4 2" xfId="19504"/>
    <cellStyle name="40% - Accent6 4 3 4 2 2" xfId="47059"/>
    <cellStyle name="40% - Accent6 4 3 4 3" xfId="47060"/>
    <cellStyle name="40% - Accent6 4 3 5" xfId="17153"/>
    <cellStyle name="40% - Accent6 4 3 5 2" xfId="47061"/>
    <cellStyle name="40% - Accent6 4 3 6" xfId="25683"/>
    <cellStyle name="40% - Accent6 4 3 6 2" xfId="47062"/>
    <cellStyle name="40% - Accent6 4 3 7" xfId="47063"/>
    <cellStyle name="40% - Accent6 4 4" xfId="1978"/>
    <cellStyle name="40% - Accent6 4 4 2" xfId="1979"/>
    <cellStyle name="40% - Accent6 4 4 2 2" xfId="4705"/>
    <cellStyle name="40% - Accent6 4 4 2 2 2" xfId="19509"/>
    <cellStyle name="40% - Accent6 4 4 2 2 2 2" xfId="47064"/>
    <cellStyle name="40% - Accent6 4 4 2 2 3" xfId="47065"/>
    <cellStyle name="40% - Accent6 4 4 2 3" xfId="17158"/>
    <cellStyle name="40% - Accent6 4 4 2 3 2" xfId="47066"/>
    <cellStyle name="40% - Accent6 4 4 2 4" xfId="25688"/>
    <cellStyle name="40% - Accent6 4 4 2 4 2" xfId="47067"/>
    <cellStyle name="40% - Accent6 4 4 2 5" xfId="47068"/>
    <cellStyle name="40% - Accent6 4 4 3" xfId="4704"/>
    <cellStyle name="40% - Accent6 4 4 3 2" xfId="19508"/>
    <cellStyle name="40% - Accent6 4 4 3 2 2" xfId="47069"/>
    <cellStyle name="40% - Accent6 4 4 3 3" xfId="47070"/>
    <cellStyle name="40% - Accent6 4 4 4" xfId="17157"/>
    <cellStyle name="40% - Accent6 4 4 4 2" xfId="47071"/>
    <cellStyle name="40% - Accent6 4 4 5" xfId="25687"/>
    <cellStyle name="40% - Accent6 4 4 5 2" xfId="47072"/>
    <cellStyle name="40% - Accent6 4 4 6" xfId="47073"/>
    <cellStyle name="40% - Accent6 4 5" xfId="1980"/>
    <cellStyle name="40% - Accent6 4 5 2" xfId="4706"/>
    <cellStyle name="40% - Accent6 4 5 2 2" xfId="19510"/>
    <cellStyle name="40% - Accent6 4 5 2 2 2" xfId="47074"/>
    <cellStyle name="40% - Accent6 4 5 2 3" xfId="47075"/>
    <cellStyle name="40% - Accent6 4 5 3" xfId="17159"/>
    <cellStyle name="40% - Accent6 4 5 3 2" xfId="47076"/>
    <cellStyle name="40% - Accent6 4 5 4" xfId="25689"/>
    <cellStyle name="40% - Accent6 4 5 4 2" xfId="47077"/>
    <cellStyle name="40% - Accent6 4 5 5" xfId="47078"/>
    <cellStyle name="40% - Accent6 4 6" xfId="8589"/>
    <cellStyle name="40% - Accent6 4 6 2" xfId="23333"/>
    <cellStyle name="40% - Accent6 4 6 2 2" xfId="47079"/>
    <cellStyle name="40% - Accent6 4 6 3" xfId="29456"/>
    <cellStyle name="40% - Accent6 4 6 3 2" xfId="47080"/>
    <cellStyle name="40% - Accent6 4 6 4" xfId="47081"/>
    <cellStyle name="40% - Accent6 4 7" xfId="4695"/>
    <cellStyle name="40% - Accent6 4 7 2" xfId="19499"/>
    <cellStyle name="40% - Accent6 4 7 2 2" xfId="47082"/>
    <cellStyle name="40% - Accent6 4 7 3" xfId="47083"/>
    <cellStyle name="40% - Accent6 4 8" xfId="17148"/>
    <cellStyle name="40% - Accent6 4 8 2" xfId="47084"/>
    <cellStyle name="40% - Accent6 4 9" xfId="25678"/>
    <cellStyle name="40% - Accent6 4 9 2" xfId="47085"/>
    <cellStyle name="40% - Accent6 40" xfId="8590"/>
    <cellStyle name="40% - Accent6 40 2" xfId="23334"/>
    <cellStyle name="40% - Accent6 40 2 2" xfId="47086"/>
    <cellStyle name="40% - Accent6 40 3" xfId="29457"/>
    <cellStyle name="40% - Accent6 40 3 2" xfId="47087"/>
    <cellStyle name="40% - Accent6 40 4" xfId="47088"/>
    <cellStyle name="40% - Accent6 41" xfId="8591"/>
    <cellStyle name="40% - Accent6 41 2" xfId="23335"/>
    <cellStyle name="40% - Accent6 41 2 2" xfId="47089"/>
    <cellStyle name="40% - Accent6 41 3" xfId="29458"/>
    <cellStyle name="40% - Accent6 41 3 2" xfId="47090"/>
    <cellStyle name="40% - Accent6 41 4" xfId="47091"/>
    <cellStyle name="40% - Accent6 42" xfId="8592"/>
    <cellStyle name="40% - Accent6 42 2" xfId="23336"/>
    <cellStyle name="40% - Accent6 42 2 2" xfId="47092"/>
    <cellStyle name="40% - Accent6 42 3" xfId="29459"/>
    <cellStyle name="40% - Accent6 42 3 2" xfId="47093"/>
    <cellStyle name="40% - Accent6 42 4" xfId="47094"/>
    <cellStyle name="40% - Accent6 43" xfId="8593"/>
    <cellStyle name="40% - Accent6 43 2" xfId="23337"/>
    <cellStyle name="40% - Accent6 43 2 2" xfId="47095"/>
    <cellStyle name="40% - Accent6 43 3" xfId="29460"/>
    <cellStyle name="40% - Accent6 43 3 2" xfId="47096"/>
    <cellStyle name="40% - Accent6 43 4" xfId="47097"/>
    <cellStyle name="40% - Accent6 44" xfId="8594"/>
    <cellStyle name="40% - Accent6 44 2" xfId="23338"/>
    <cellStyle name="40% - Accent6 44 2 2" xfId="47098"/>
    <cellStyle name="40% - Accent6 44 3" xfId="29461"/>
    <cellStyle name="40% - Accent6 44 3 2" xfId="47099"/>
    <cellStyle name="40% - Accent6 44 4" xfId="47100"/>
    <cellStyle name="40% - Accent6 45" xfId="8595"/>
    <cellStyle name="40% - Accent6 45 2" xfId="23339"/>
    <cellStyle name="40% - Accent6 45 2 2" xfId="47101"/>
    <cellStyle name="40% - Accent6 45 3" xfId="29462"/>
    <cellStyle name="40% - Accent6 45 3 2" xfId="47102"/>
    <cellStyle name="40% - Accent6 45 4" xfId="47103"/>
    <cellStyle name="40% - Accent6 46" xfId="8596"/>
    <cellStyle name="40% - Accent6 46 2" xfId="23340"/>
    <cellStyle name="40% - Accent6 46 2 2" xfId="47104"/>
    <cellStyle name="40% - Accent6 46 3" xfId="29463"/>
    <cellStyle name="40% - Accent6 46 3 2" xfId="47105"/>
    <cellStyle name="40% - Accent6 46 4" xfId="47106"/>
    <cellStyle name="40% - Accent6 47" xfId="8597"/>
    <cellStyle name="40% - Accent6 47 2" xfId="23341"/>
    <cellStyle name="40% - Accent6 47 2 2" xfId="47107"/>
    <cellStyle name="40% - Accent6 47 3" xfId="29464"/>
    <cellStyle name="40% - Accent6 47 3 2" xfId="47108"/>
    <cellStyle name="40% - Accent6 47 4" xfId="47109"/>
    <cellStyle name="40% - Accent6 48" xfId="8598"/>
    <cellStyle name="40% - Accent6 48 2" xfId="23342"/>
    <cellStyle name="40% - Accent6 48 2 2" xfId="47110"/>
    <cellStyle name="40% - Accent6 48 3" xfId="29465"/>
    <cellStyle name="40% - Accent6 48 3 2" xfId="47111"/>
    <cellStyle name="40% - Accent6 48 4" xfId="47112"/>
    <cellStyle name="40% - Accent6 49" xfId="8599"/>
    <cellStyle name="40% - Accent6 49 2" xfId="23343"/>
    <cellStyle name="40% - Accent6 49 2 2" xfId="47113"/>
    <cellStyle name="40% - Accent6 49 3" xfId="29466"/>
    <cellStyle name="40% - Accent6 49 3 2" xfId="47114"/>
    <cellStyle name="40% - Accent6 49 4" xfId="47115"/>
    <cellStyle name="40% - Accent6 5" xfId="1981"/>
    <cellStyle name="40% - Accent6 5 10" xfId="47116"/>
    <cellStyle name="40% - Accent6 5 2" xfId="1982"/>
    <cellStyle name="40% - Accent6 5 2 2" xfId="1983"/>
    <cellStyle name="40% - Accent6 5 2 2 2" xfId="1984"/>
    <cellStyle name="40% - Accent6 5 2 2 2 2" xfId="4710"/>
    <cellStyle name="40% - Accent6 5 2 2 2 2 2" xfId="19514"/>
    <cellStyle name="40% - Accent6 5 2 2 2 2 2 2" xfId="47117"/>
    <cellStyle name="40% - Accent6 5 2 2 2 2 3" xfId="47118"/>
    <cellStyle name="40% - Accent6 5 2 2 2 3" xfId="17163"/>
    <cellStyle name="40% - Accent6 5 2 2 2 3 2" xfId="47119"/>
    <cellStyle name="40% - Accent6 5 2 2 2 4" xfId="25693"/>
    <cellStyle name="40% - Accent6 5 2 2 2 4 2" xfId="47120"/>
    <cellStyle name="40% - Accent6 5 2 2 2 5" xfId="47121"/>
    <cellStyle name="40% - Accent6 5 2 2 3" xfId="4709"/>
    <cellStyle name="40% - Accent6 5 2 2 3 2" xfId="19513"/>
    <cellStyle name="40% - Accent6 5 2 2 3 2 2" xfId="47122"/>
    <cellStyle name="40% - Accent6 5 2 2 3 3" xfId="47123"/>
    <cellStyle name="40% - Accent6 5 2 2 4" xfId="17162"/>
    <cellStyle name="40% - Accent6 5 2 2 4 2" xfId="47124"/>
    <cellStyle name="40% - Accent6 5 2 2 5" xfId="25692"/>
    <cellStyle name="40% - Accent6 5 2 2 5 2" xfId="47125"/>
    <cellStyle name="40% - Accent6 5 2 2 6" xfId="47126"/>
    <cellStyle name="40% - Accent6 5 2 3" xfId="1985"/>
    <cellStyle name="40% - Accent6 5 2 3 2" xfId="4711"/>
    <cellStyle name="40% - Accent6 5 2 3 2 2" xfId="19515"/>
    <cellStyle name="40% - Accent6 5 2 3 2 2 2" xfId="47127"/>
    <cellStyle name="40% - Accent6 5 2 3 2 3" xfId="47128"/>
    <cellStyle name="40% - Accent6 5 2 3 3" xfId="17164"/>
    <cellStyle name="40% - Accent6 5 2 3 3 2" xfId="47129"/>
    <cellStyle name="40% - Accent6 5 2 3 4" xfId="25694"/>
    <cellStyle name="40% - Accent6 5 2 3 4 2" xfId="47130"/>
    <cellStyle name="40% - Accent6 5 2 3 5" xfId="47131"/>
    <cellStyle name="40% - Accent6 5 2 4" xfId="4708"/>
    <cellStyle name="40% - Accent6 5 2 4 2" xfId="19512"/>
    <cellStyle name="40% - Accent6 5 2 4 2 2" xfId="47132"/>
    <cellStyle name="40% - Accent6 5 2 4 3" xfId="47133"/>
    <cellStyle name="40% - Accent6 5 2 5" xfId="17161"/>
    <cellStyle name="40% - Accent6 5 2 5 2" xfId="47134"/>
    <cellStyle name="40% - Accent6 5 2 6" xfId="25691"/>
    <cellStyle name="40% - Accent6 5 2 6 2" xfId="47135"/>
    <cellStyle name="40% - Accent6 5 2 7" xfId="47136"/>
    <cellStyle name="40% - Accent6 5 3" xfId="1986"/>
    <cellStyle name="40% - Accent6 5 3 2" xfId="1987"/>
    <cellStyle name="40% - Accent6 5 3 2 2" xfId="1988"/>
    <cellStyle name="40% - Accent6 5 3 2 2 2" xfId="4714"/>
    <cellStyle name="40% - Accent6 5 3 2 2 2 2" xfId="19518"/>
    <cellStyle name="40% - Accent6 5 3 2 2 2 2 2" xfId="47137"/>
    <cellStyle name="40% - Accent6 5 3 2 2 2 3" xfId="47138"/>
    <cellStyle name="40% - Accent6 5 3 2 2 3" xfId="17167"/>
    <cellStyle name="40% - Accent6 5 3 2 2 3 2" xfId="47139"/>
    <cellStyle name="40% - Accent6 5 3 2 2 4" xfId="25697"/>
    <cellStyle name="40% - Accent6 5 3 2 2 4 2" xfId="47140"/>
    <cellStyle name="40% - Accent6 5 3 2 2 5" xfId="47141"/>
    <cellStyle name="40% - Accent6 5 3 2 3" xfId="4713"/>
    <cellStyle name="40% - Accent6 5 3 2 3 2" xfId="19517"/>
    <cellStyle name="40% - Accent6 5 3 2 3 2 2" xfId="47142"/>
    <cellStyle name="40% - Accent6 5 3 2 3 3" xfId="47143"/>
    <cellStyle name="40% - Accent6 5 3 2 4" xfId="17166"/>
    <cellStyle name="40% - Accent6 5 3 2 4 2" xfId="47144"/>
    <cellStyle name="40% - Accent6 5 3 2 5" xfId="25696"/>
    <cellStyle name="40% - Accent6 5 3 2 5 2" xfId="47145"/>
    <cellStyle name="40% - Accent6 5 3 2 6" xfId="47146"/>
    <cellStyle name="40% - Accent6 5 3 3" xfId="1989"/>
    <cellStyle name="40% - Accent6 5 3 3 2" xfId="4715"/>
    <cellStyle name="40% - Accent6 5 3 3 2 2" xfId="19519"/>
    <cellStyle name="40% - Accent6 5 3 3 2 2 2" xfId="47147"/>
    <cellStyle name="40% - Accent6 5 3 3 2 3" xfId="47148"/>
    <cellStyle name="40% - Accent6 5 3 3 3" xfId="17168"/>
    <cellStyle name="40% - Accent6 5 3 3 3 2" xfId="47149"/>
    <cellStyle name="40% - Accent6 5 3 3 4" xfId="25698"/>
    <cellStyle name="40% - Accent6 5 3 3 4 2" xfId="47150"/>
    <cellStyle name="40% - Accent6 5 3 3 5" xfId="47151"/>
    <cellStyle name="40% - Accent6 5 3 4" xfId="4712"/>
    <cellStyle name="40% - Accent6 5 3 4 2" xfId="19516"/>
    <cellStyle name="40% - Accent6 5 3 4 2 2" xfId="47152"/>
    <cellStyle name="40% - Accent6 5 3 4 3" xfId="47153"/>
    <cellStyle name="40% - Accent6 5 3 5" xfId="17165"/>
    <cellStyle name="40% - Accent6 5 3 5 2" xfId="47154"/>
    <cellStyle name="40% - Accent6 5 3 6" xfId="25695"/>
    <cellStyle name="40% - Accent6 5 3 6 2" xfId="47155"/>
    <cellStyle name="40% - Accent6 5 3 7" xfId="47156"/>
    <cellStyle name="40% - Accent6 5 4" xfId="1990"/>
    <cellStyle name="40% - Accent6 5 4 2" xfId="1991"/>
    <cellStyle name="40% - Accent6 5 4 2 2" xfId="4717"/>
    <cellStyle name="40% - Accent6 5 4 2 2 2" xfId="19521"/>
    <cellStyle name="40% - Accent6 5 4 2 2 2 2" xfId="47157"/>
    <cellStyle name="40% - Accent6 5 4 2 2 3" xfId="47158"/>
    <cellStyle name="40% - Accent6 5 4 2 3" xfId="17170"/>
    <cellStyle name="40% - Accent6 5 4 2 3 2" xfId="47159"/>
    <cellStyle name="40% - Accent6 5 4 2 4" xfId="25700"/>
    <cellStyle name="40% - Accent6 5 4 2 4 2" xfId="47160"/>
    <cellStyle name="40% - Accent6 5 4 2 5" xfId="47161"/>
    <cellStyle name="40% - Accent6 5 4 3" xfId="4716"/>
    <cellStyle name="40% - Accent6 5 4 3 2" xfId="19520"/>
    <cellStyle name="40% - Accent6 5 4 3 2 2" xfId="47162"/>
    <cellStyle name="40% - Accent6 5 4 3 3" xfId="47163"/>
    <cellStyle name="40% - Accent6 5 4 4" xfId="17169"/>
    <cellStyle name="40% - Accent6 5 4 4 2" xfId="47164"/>
    <cellStyle name="40% - Accent6 5 4 5" xfId="25699"/>
    <cellStyle name="40% - Accent6 5 4 5 2" xfId="47165"/>
    <cellStyle name="40% - Accent6 5 4 6" xfId="47166"/>
    <cellStyle name="40% - Accent6 5 5" xfId="1992"/>
    <cellStyle name="40% - Accent6 5 5 2" xfId="4718"/>
    <cellStyle name="40% - Accent6 5 5 2 2" xfId="19522"/>
    <cellStyle name="40% - Accent6 5 5 2 2 2" xfId="47167"/>
    <cellStyle name="40% - Accent6 5 5 2 3" xfId="47168"/>
    <cellStyle name="40% - Accent6 5 5 3" xfId="17171"/>
    <cellStyle name="40% - Accent6 5 5 3 2" xfId="47169"/>
    <cellStyle name="40% - Accent6 5 5 4" xfId="25701"/>
    <cellStyle name="40% - Accent6 5 5 4 2" xfId="47170"/>
    <cellStyle name="40% - Accent6 5 5 5" xfId="47171"/>
    <cellStyle name="40% - Accent6 5 6" xfId="8600"/>
    <cellStyle name="40% - Accent6 5 6 2" xfId="23344"/>
    <cellStyle name="40% - Accent6 5 6 2 2" xfId="47172"/>
    <cellStyle name="40% - Accent6 5 6 3" xfId="29467"/>
    <cellStyle name="40% - Accent6 5 6 3 2" xfId="47173"/>
    <cellStyle name="40% - Accent6 5 6 4" xfId="47174"/>
    <cellStyle name="40% - Accent6 5 7" xfId="4707"/>
    <cellStyle name="40% - Accent6 5 7 2" xfId="19511"/>
    <cellStyle name="40% - Accent6 5 7 2 2" xfId="47175"/>
    <cellStyle name="40% - Accent6 5 7 3" xfId="47176"/>
    <cellStyle name="40% - Accent6 5 8" xfId="17160"/>
    <cellStyle name="40% - Accent6 5 8 2" xfId="47177"/>
    <cellStyle name="40% - Accent6 5 9" xfId="25690"/>
    <cellStyle name="40% - Accent6 5 9 2" xfId="47178"/>
    <cellStyle name="40% - Accent6 50" xfId="8601"/>
    <cellStyle name="40% - Accent6 50 2" xfId="23345"/>
    <cellStyle name="40% - Accent6 50 2 2" xfId="47179"/>
    <cellStyle name="40% - Accent6 50 3" xfId="29468"/>
    <cellStyle name="40% - Accent6 50 3 2" xfId="47180"/>
    <cellStyle name="40% - Accent6 50 4" xfId="47181"/>
    <cellStyle name="40% - Accent6 51" xfId="8602"/>
    <cellStyle name="40% - Accent6 51 2" xfId="23346"/>
    <cellStyle name="40% - Accent6 51 2 2" xfId="47182"/>
    <cellStyle name="40% - Accent6 51 3" xfId="29469"/>
    <cellStyle name="40% - Accent6 51 3 2" xfId="47183"/>
    <cellStyle name="40% - Accent6 51 4" xfId="47184"/>
    <cellStyle name="40% - Accent6 52" xfId="8603"/>
    <cellStyle name="40% - Accent6 52 2" xfId="23347"/>
    <cellStyle name="40% - Accent6 52 2 2" xfId="47185"/>
    <cellStyle name="40% - Accent6 52 3" xfId="29470"/>
    <cellStyle name="40% - Accent6 52 3 2" xfId="47186"/>
    <cellStyle name="40% - Accent6 52 4" xfId="47187"/>
    <cellStyle name="40% - Accent6 53" xfId="8604"/>
    <cellStyle name="40% - Accent6 53 2" xfId="23348"/>
    <cellStyle name="40% - Accent6 53 2 2" xfId="47188"/>
    <cellStyle name="40% - Accent6 53 3" xfId="29471"/>
    <cellStyle name="40% - Accent6 53 3 2" xfId="47189"/>
    <cellStyle name="40% - Accent6 53 4" xfId="47190"/>
    <cellStyle name="40% - Accent6 54" xfId="8605"/>
    <cellStyle name="40% - Accent6 54 2" xfId="23349"/>
    <cellStyle name="40% - Accent6 54 2 2" xfId="47191"/>
    <cellStyle name="40% - Accent6 54 3" xfId="29472"/>
    <cellStyle name="40% - Accent6 54 3 2" xfId="47192"/>
    <cellStyle name="40% - Accent6 54 4" xfId="47193"/>
    <cellStyle name="40% - Accent6 55" xfId="8606"/>
    <cellStyle name="40% - Accent6 55 2" xfId="23350"/>
    <cellStyle name="40% - Accent6 55 2 2" xfId="47194"/>
    <cellStyle name="40% - Accent6 55 3" xfId="29473"/>
    <cellStyle name="40% - Accent6 55 3 2" xfId="47195"/>
    <cellStyle name="40% - Accent6 55 4" xfId="47196"/>
    <cellStyle name="40% - Accent6 56" xfId="8607"/>
    <cellStyle name="40% - Accent6 56 2" xfId="23351"/>
    <cellStyle name="40% - Accent6 56 2 2" xfId="47197"/>
    <cellStyle name="40% - Accent6 56 3" xfId="29474"/>
    <cellStyle name="40% - Accent6 56 3 2" xfId="47198"/>
    <cellStyle name="40% - Accent6 56 4" xfId="47199"/>
    <cellStyle name="40% - Accent6 57" xfId="8608"/>
    <cellStyle name="40% - Accent6 57 2" xfId="23352"/>
    <cellStyle name="40% - Accent6 57 2 2" xfId="47200"/>
    <cellStyle name="40% - Accent6 57 3" xfId="29475"/>
    <cellStyle name="40% - Accent6 57 3 2" xfId="47201"/>
    <cellStyle name="40% - Accent6 57 4" xfId="47202"/>
    <cellStyle name="40% - Accent6 58" xfId="8609"/>
    <cellStyle name="40% - Accent6 58 2" xfId="23353"/>
    <cellStyle name="40% - Accent6 58 2 2" xfId="47203"/>
    <cellStyle name="40% - Accent6 58 3" xfId="29476"/>
    <cellStyle name="40% - Accent6 58 3 2" xfId="47204"/>
    <cellStyle name="40% - Accent6 58 4" xfId="47205"/>
    <cellStyle name="40% - Accent6 59" xfId="8610"/>
    <cellStyle name="40% - Accent6 59 2" xfId="23354"/>
    <cellStyle name="40% - Accent6 59 2 2" xfId="47206"/>
    <cellStyle name="40% - Accent6 59 3" xfId="29477"/>
    <cellStyle name="40% - Accent6 59 3 2" xfId="47207"/>
    <cellStyle name="40% - Accent6 59 4" xfId="47208"/>
    <cellStyle name="40% - Accent6 6" xfId="1993"/>
    <cellStyle name="40% - Accent6 6 10" xfId="47209"/>
    <cellStyle name="40% - Accent6 6 2" xfId="1994"/>
    <cellStyle name="40% - Accent6 6 2 2" xfId="1995"/>
    <cellStyle name="40% - Accent6 6 2 2 2" xfId="1996"/>
    <cellStyle name="40% - Accent6 6 2 2 2 2" xfId="4722"/>
    <cellStyle name="40% - Accent6 6 2 2 2 2 2" xfId="19526"/>
    <cellStyle name="40% - Accent6 6 2 2 2 2 2 2" xfId="47210"/>
    <cellStyle name="40% - Accent6 6 2 2 2 2 3" xfId="47211"/>
    <cellStyle name="40% - Accent6 6 2 2 2 3" xfId="17175"/>
    <cellStyle name="40% - Accent6 6 2 2 2 3 2" xfId="47212"/>
    <cellStyle name="40% - Accent6 6 2 2 2 4" xfId="25705"/>
    <cellStyle name="40% - Accent6 6 2 2 2 4 2" xfId="47213"/>
    <cellStyle name="40% - Accent6 6 2 2 2 5" xfId="47214"/>
    <cellStyle name="40% - Accent6 6 2 2 3" xfId="4721"/>
    <cellStyle name="40% - Accent6 6 2 2 3 2" xfId="19525"/>
    <cellStyle name="40% - Accent6 6 2 2 3 2 2" xfId="47215"/>
    <cellStyle name="40% - Accent6 6 2 2 3 3" xfId="47216"/>
    <cellStyle name="40% - Accent6 6 2 2 4" xfId="17174"/>
    <cellStyle name="40% - Accent6 6 2 2 4 2" xfId="47217"/>
    <cellStyle name="40% - Accent6 6 2 2 5" xfId="25704"/>
    <cellStyle name="40% - Accent6 6 2 2 5 2" xfId="47218"/>
    <cellStyle name="40% - Accent6 6 2 2 6" xfId="47219"/>
    <cellStyle name="40% - Accent6 6 2 3" xfId="1997"/>
    <cellStyle name="40% - Accent6 6 2 3 2" xfId="4723"/>
    <cellStyle name="40% - Accent6 6 2 3 2 2" xfId="19527"/>
    <cellStyle name="40% - Accent6 6 2 3 2 2 2" xfId="47220"/>
    <cellStyle name="40% - Accent6 6 2 3 2 3" xfId="47221"/>
    <cellStyle name="40% - Accent6 6 2 3 3" xfId="17176"/>
    <cellStyle name="40% - Accent6 6 2 3 3 2" xfId="47222"/>
    <cellStyle name="40% - Accent6 6 2 3 4" xfId="25706"/>
    <cellStyle name="40% - Accent6 6 2 3 4 2" xfId="47223"/>
    <cellStyle name="40% - Accent6 6 2 3 5" xfId="47224"/>
    <cellStyle name="40% - Accent6 6 2 4" xfId="4720"/>
    <cellStyle name="40% - Accent6 6 2 4 2" xfId="19524"/>
    <cellStyle name="40% - Accent6 6 2 4 2 2" xfId="47225"/>
    <cellStyle name="40% - Accent6 6 2 4 3" xfId="47226"/>
    <cellStyle name="40% - Accent6 6 2 5" xfId="17173"/>
    <cellStyle name="40% - Accent6 6 2 5 2" xfId="47227"/>
    <cellStyle name="40% - Accent6 6 2 6" xfId="25703"/>
    <cellStyle name="40% - Accent6 6 2 6 2" xfId="47228"/>
    <cellStyle name="40% - Accent6 6 2 7" xfId="47229"/>
    <cellStyle name="40% - Accent6 6 3" xfId="1998"/>
    <cellStyle name="40% - Accent6 6 3 2" xfId="1999"/>
    <cellStyle name="40% - Accent6 6 3 2 2" xfId="2000"/>
    <cellStyle name="40% - Accent6 6 3 2 2 2" xfId="4726"/>
    <cellStyle name="40% - Accent6 6 3 2 2 2 2" xfId="19530"/>
    <cellStyle name="40% - Accent6 6 3 2 2 2 2 2" xfId="47230"/>
    <cellStyle name="40% - Accent6 6 3 2 2 2 3" xfId="47231"/>
    <cellStyle name="40% - Accent6 6 3 2 2 3" xfId="17179"/>
    <cellStyle name="40% - Accent6 6 3 2 2 3 2" xfId="47232"/>
    <cellStyle name="40% - Accent6 6 3 2 2 4" xfId="25709"/>
    <cellStyle name="40% - Accent6 6 3 2 2 4 2" xfId="47233"/>
    <cellStyle name="40% - Accent6 6 3 2 2 5" xfId="47234"/>
    <cellStyle name="40% - Accent6 6 3 2 3" xfId="4725"/>
    <cellStyle name="40% - Accent6 6 3 2 3 2" xfId="19529"/>
    <cellStyle name="40% - Accent6 6 3 2 3 2 2" xfId="47235"/>
    <cellStyle name="40% - Accent6 6 3 2 3 3" xfId="47236"/>
    <cellStyle name="40% - Accent6 6 3 2 4" xfId="17178"/>
    <cellStyle name="40% - Accent6 6 3 2 4 2" xfId="47237"/>
    <cellStyle name="40% - Accent6 6 3 2 5" xfId="25708"/>
    <cellStyle name="40% - Accent6 6 3 2 5 2" xfId="47238"/>
    <cellStyle name="40% - Accent6 6 3 2 6" xfId="47239"/>
    <cellStyle name="40% - Accent6 6 3 3" xfId="2001"/>
    <cellStyle name="40% - Accent6 6 3 3 2" xfId="4727"/>
    <cellStyle name="40% - Accent6 6 3 3 2 2" xfId="19531"/>
    <cellStyle name="40% - Accent6 6 3 3 2 2 2" xfId="47240"/>
    <cellStyle name="40% - Accent6 6 3 3 2 3" xfId="47241"/>
    <cellStyle name="40% - Accent6 6 3 3 3" xfId="17180"/>
    <cellStyle name="40% - Accent6 6 3 3 3 2" xfId="47242"/>
    <cellStyle name="40% - Accent6 6 3 3 4" xfId="25710"/>
    <cellStyle name="40% - Accent6 6 3 3 4 2" xfId="47243"/>
    <cellStyle name="40% - Accent6 6 3 3 5" xfId="47244"/>
    <cellStyle name="40% - Accent6 6 3 4" xfId="4724"/>
    <cellStyle name="40% - Accent6 6 3 4 2" xfId="19528"/>
    <cellStyle name="40% - Accent6 6 3 4 2 2" xfId="47245"/>
    <cellStyle name="40% - Accent6 6 3 4 3" xfId="47246"/>
    <cellStyle name="40% - Accent6 6 3 5" xfId="17177"/>
    <cellStyle name="40% - Accent6 6 3 5 2" xfId="47247"/>
    <cellStyle name="40% - Accent6 6 3 6" xfId="25707"/>
    <cellStyle name="40% - Accent6 6 3 6 2" xfId="47248"/>
    <cellStyle name="40% - Accent6 6 3 7" xfId="47249"/>
    <cellStyle name="40% - Accent6 6 4" xfId="2002"/>
    <cellStyle name="40% - Accent6 6 4 2" xfId="2003"/>
    <cellStyle name="40% - Accent6 6 4 2 2" xfId="4729"/>
    <cellStyle name="40% - Accent6 6 4 2 2 2" xfId="19533"/>
    <cellStyle name="40% - Accent6 6 4 2 2 2 2" xfId="47250"/>
    <cellStyle name="40% - Accent6 6 4 2 2 3" xfId="47251"/>
    <cellStyle name="40% - Accent6 6 4 2 3" xfId="17182"/>
    <cellStyle name="40% - Accent6 6 4 2 3 2" xfId="47252"/>
    <cellStyle name="40% - Accent6 6 4 2 4" xfId="25712"/>
    <cellStyle name="40% - Accent6 6 4 2 4 2" xfId="47253"/>
    <cellStyle name="40% - Accent6 6 4 2 5" xfId="47254"/>
    <cellStyle name="40% - Accent6 6 4 3" xfId="4728"/>
    <cellStyle name="40% - Accent6 6 4 3 2" xfId="19532"/>
    <cellStyle name="40% - Accent6 6 4 3 2 2" xfId="47255"/>
    <cellStyle name="40% - Accent6 6 4 3 3" xfId="47256"/>
    <cellStyle name="40% - Accent6 6 4 4" xfId="17181"/>
    <cellStyle name="40% - Accent6 6 4 4 2" xfId="47257"/>
    <cellStyle name="40% - Accent6 6 4 5" xfId="25711"/>
    <cellStyle name="40% - Accent6 6 4 5 2" xfId="47258"/>
    <cellStyle name="40% - Accent6 6 4 6" xfId="47259"/>
    <cellStyle name="40% - Accent6 6 5" xfId="2004"/>
    <cellStyle name="40% - Accent6 6 5 2" xfId="4730"/>
    <cellStyle name="40% - Accent6 6 5 2 2" xfId="19534"/>
    <cellStyle name="40% - Accent6 6 5 2 2 2" xfId="47260"/>
    <cellStyle name="40% - Accent6 6 5 2 3" xfId="47261"/>
    <cellStyle name="40% - Accent6 6 5 3" xfId="17183"/>
    <cellStyle name="40% - Accent6 6 5 3 2" xfId="47262"/>
    <cellStyle name="40% - Accent6 6 5 4" xfId="25713"/>
    <cellStyle name="40% - Accent6 6 5 4 2" xfId="47263"/>
    <cellStyle name="40% - Accent6 6 5 5" xfId="47264"/>
    <cellStyle name="40% - Accent6 6 6" xfId="8611"/>
    <cellStyle name="40% - Accent6 6 6 2" xfId="23355"/>
    <cellStyle name="40% - Accent6 6 6 2 2" xfId="47265"/>
    <cellStyle name="40% - Accent6 6 6 3" xfId="29478"/>
    <cellStyle name="40% - Accent6 6 6 3 2" xfId="47266"/>
    <cellStyle name="40% - Accent6 6 6 4" xfId="47267"/>
    <cellStyle name="40% - Accent6 6 7" xfId="4719"/>
    <cellStyle name="40% - Accent6 6 7 2" xfId="19523"/>
    <cellStyle name="40% - Accent6 6 7 2 2" xfId="47268"/>
    <cellStyle name="40% - Accent6 6 7 3" xfId="47269"/>
    <cellStyle name="40% - Accent6 6 8" xfId="17172"/>
    <cellStyle name="40% - Accent6 6 8 2" xfId="47270"/>
    <cellStyle name="40% - Accent6 6 9" xfId="25702"/>
    <cellStyle name="40% - Accent6 6 9 2" xfId="47271"/>
    <cellStyle name="40% - Accent6 60" xfId="8612"/>
    <cellStyle name="40% - Accent6 60 2" xfId="23356"/>
    <cellStyle name="40% - Accent6 60 2 2" xfId="47272"/>
    <cellStyle name="40% - Accent6 60 3" xfId="29479"/>
    <cellStyle name="40% - Accent6 60 3 2" xfId="47273"/>
    <cellStyle name="40% - Accent6 60 4" xfId="47274"/>
    <cellStyle name="40% - Accent6 61" xfId="8613"/>
    <cellStyle name="40% - Accent6 61 2" xfId="23357"/>
    <cellStyle name="40% - Accent6 61 2 2" xfId="47275"/>
    <cellStyle name="40% - Accent6 61 3" xfId="29480"/>
    <cellStyle name="40% - Accent6 61 3 2" xfId="47276"/>
    <cellStyle name="40% - Accent6 61 4" xfId="47277"/>
    <cellStyle name="40% - Accent6 62" xfId="8614"/>
    <cellStyle name="40% - Accent6 62 2" xfId="23358"/>
    <cellStyle name="40% - Accent6 62 2 2" xfId="47278"/>
    <cellStyle name="40% - Accent6 62 3" xfId="29481"/>
    <cellStyle name="40% - Accent6 62 3 2" xfId="47279"/>
    <cellStyle name="40% - Accent6 62 4" xfId="47280"/>
    <cellStyle name="40% - Accent6 63" xfId="8615"/>
    <cellStyle name="40% - Accent6 63 2" xfId="23359"/>
    <cellStyle name="40% - Accent6 63 2 2" xfId="47281"/>
    <cellStyle name="40% - Accent6 63 3" xfId="29482"/>
    <cellStyle name="40% - Accent6 63 3 2" xfId="47282"/>
    <cellStyle name="40% - Accent6 63 4" xfId="47283"/>
    <cellStyle name="40% - Accent6 64" xfId="8616"/>
    <cellStyle name="40% - Accent6 64 2" xfId="23360"/>
    <cellStyle name="40% - Accent6 64 2 2" xfId="47284"/>
    <cellStyle name="40% - Accent6 64 3" xfId="29483"/>
    <cellStyle name="40% - Accent6 64 3 2" xfId="47285"/>
    <cellStyle name="40% - Accent6 64 4" xfId="47286"/>
    <cellStyle name="40% - Accent6 65" xfId="8617"/>
    <cellStyle name="40% - Accent6 65 2" xfId="23361"/>
    <cellStyle name="40% - Accent6 65 2 2" xfId="47287"/>
    <cellStyle name="40% - Accent6 65 3" xfId="29484"/>
    <cellStyle name="40% - Accent6 65 3 2" xfId="47288"/>
    <cellStyle name="40% - Accent6 65 4" xfId="47289"/>
    <cellStyle name="40% - Accent6 66" xfId="8618"/>
    <cellStyle name="40% - Accent6 66 2" xfId="23362"/>
    <cellStyle name="40% - Accent6 66 2 2" xfId="47290"/>
    <cellStyle name="40% - Accent6 66 3" xfId="29485"/>
    <cellStyle name="40% - Accent6 66 3 2" xfId="47291"/>
    <cellStyle name="40% - Accent6 66 4" xfId="47292"/>
    <cellStyle name="40% - Accent6 67" xfId="8619"/>
    <cellStyle name="40% - Accent6 67 2" xfId="23363"/>
    <cellStyle name="40% - Accent6 67 2 2" xfId="47293"/>
    <cellStyle name="40% - Accent6 67 3" xfId="29486"/>
    <cellStyle name="40% - Accent6 67 3 2" xfId="47294"/>
    <cellStyle name="40% - Accent6 67 4" xfId="47295"/>
    <cellStyle name="40% - Accent6 68" xfId="8620"/>
    <cellStyle name="40% - Accent6 68 2" xfId="23364"/>
    <cellStyle name="40% - Accent6 68 2 2" xfId="47296"/>
    <cellStyle name="40% - Accent6 68 3" xfId="29487"/>
    <cellStyle name="40% - Accent6 68 3 2" xfId="47297"/>
    <cellStyle name="40% - Accent6 68 4" xfId="47298"/>
    <cellStyle name="40% - Accent6 69" xfId="8621"/>
    <cellStyle name="40% - Accent6 69 2" xfId="23365"/>
    <cellStyle name="40% - Accent6 69 2 2" xfId="47299"/>
    <cellStyle name="40% - Accent6 69 3" xfId="29488"/>
    <cellStyle name="40% - Accent6 69 3 2" xfId="47300"/>
    <cellStyle name="40% - Accent6 69 4" xfId="47301"/>
    <cellStyle name="40% - Accent6 7" xfId="2005"/>
    <cellStyle name="40% - Accent6 7 2" xfId="2006"/>
    <cellStyle name="40% - Accent6 7 2 2" xfId="2007"/>
    <cellStyle name="40% - Accent6 7 2 2 2" xfId="4733"/>
    <cellStyle name="40% - Accent6 7 2 2 2 2" xfId="19537"/>
    <cellStyle name="40% - Accent6 7 2 2 2 2 2" xfId="47302"/>
    <cellStyle name="40% - Accent6 7 2 2 2 3" xfId="47303"/>
    <cellStyle name="40% - Accent6 7 2 2 3" xfId="17186"/>
    <cellStyle name="40% - Accent6 7 2 2 3 2" xfId="47304"/>
    <cellStyle name="40% - Accent6 7 2 2 4" xfId="25716"/>
    <cellStyle name="40% - Accent6 7 2 2 4 2" xfId="47305"/>
    <cellStyle name="40% - Accent6 7 2 2 5" xfId="47306"/>
    <cellStyle name="40% - Accent6 7 2 3" xfId="4732"/>
    <cellStyle name="40% - Accent6 7 2 3 2" xfId="19536"/>
    <cellStyle name="40% - Accent6 7 2 3 2 2" xfId="47307"/>
    <cellStyle name="40% - Accent6 7 2 3 3" xfId="47308"/>
    <cellStyle name="40% - Accent6 7 2 4" xfId="17185"/>
    <cellStyle name="40% - Accent6 7 2 4 2" xfId="47309"/>
    <cellStyle name="40% - Accent6 7 2 5" xfId="25715"/>
    <cellStyle name="40% - Accent6 7 2 5 2" xfId="47310"/>
    <cellStyle name="40% - Accent6 7 2 6" xfId="47311"/>
    <cellStyle name="40% - Accent6 7 3" xfId="2008"/>
    <cellStyle name="40% - Accent6 7 3 2" xfId="4734"/>
    <cellStyle name="40% - Accent6 7 3 2 2" xfId="19538"/>
    <cellStyle name="40% - Accent6 7 3 2 2 2" xfId="47312"/>
    <cellStyle name="40% - Accent6 7 3 2 3" xfId="47313"/>
    <cellStyle name="40% - Accent6 7 3 3" xfId="17187"/>
    <cellStyle name="40% - Accent6 7 3 3 2" xfId="47314"/>
    <cellStyle name="40% - Accent6 7 3 4" xfId="25717"/>
    <cellStyle name="40% - Accent6 7 3 4 2" xfId="47315"/>
    <cellStyle name="40% - Accent6 7 3 5" xfId="47316"/>
    <cellStyle name="40% - Accent6 7 4" xfId="8622"/>
    <cellStyle name="40% - Accent6 7 4 2" xfId="23366"/>
    <cellStyle name="40% - Accent6 7 4 2 2" xfId="47317"/>
    <cellStyle name="40% - Accent6 7 4 3" xfId="29489"/>
    <cellStyle name="40% - Accent6 7 4 3 2" xfId="47318"/>
    <cellStyle name="40% - Accent6 7 4 4" xfId="47319"/>
    <cellStyle name="40% - Accent6 7 5" xfId="4731"/>
    <cellStyle name="40% - Accent6 7 5 2" xfId="19535"/>
    <cellStyle name="40% - Accent6 7 5 2 2" xfId="47320"/>
    <cellStyle name="40% - Accent6 7 5 3" xfId="47321"/>
    <cellStyle name="40% - Accent6 7 6" xfId="17184"/>
    <cellStyle name="40% - Accent6 7 6 2" xfId="47322"/>
    <cellStyle name="40% - Accent6 7 7" xfId="25714"/>
    <cellStyle name="40% - Accent6 7 7 2" xfId="47323"/>
    <cellStyle name="40% - Accent6 7 8" xfId="47324"/>
    <cellStyle name="40% - Accent6 70" xfId="8623"/>
    <cellStyle name="40% - Accent6 70 2" xfId="23367"/>
    <cellStyle name="40% - Accent6 70 2 2" xfId="47325"/>
    <cellStyle name="40% - Accent6 70 3" xfId="29490"/>
    <cellStyle name="40% - Accent6 70 3 2" xfId="47326"/>
    <cellStyle name="40% - Accent6 70 4" xfId="47327"/>
    <cellStyle name="40% - Accent6 71" xfId="8624"/>
    <cellStyle name="40% - Accent6 71 2" xfId="23368"/>
    <cellStyle name="40% - Accent6 71 2 2" xfId="47328"/>
    <cellStyle name="40% - Accent6 71 3" xfId="29491"/>
    <cellStyle name="40% - Accent6 71 3 2" xfId="47329"/>
    <cellStyle name="40% - Accent6 71 4" xfId="47330"/>
    <cellStyle name="40% - Accent6 72" xfId="8625"/>
    <cellStyle name="40% - Accent6 72 2" xfId="23369"/>
    <cellStyle name="40% - Accent6 72 2 2" xfId="47331"/>
    <cellStyle name="40% - Accent6 72 3" xfId="29492"/>
    <cellStyle name="40% - Accent6 72 3 2" xfId="47332"/>
    <cellStyle name="40% - Accent6 72 4" xfId="47333"/>
    <cellStyle name="40% - Accent6 73" xfId="8626"/>
    <cellStyle name="40% - Accent6 73 2" xfId="23370"/>
    <cellStyle name="40% - Accent6 73 2 2" xfId="47334"/>
    <cellStyle name="40% - Accent6 73 3" xfId="29493"/>
    <cellStyle name="40% - Accent6 73 3 2" xfId="47335"/>
    <cellStyle name="40% - Accent6 73 4" xfId="47336"/>
    <cellStyle name="40% - Accent6 74" xfId="8627"/>
    <cellStyle name="40% - Accent6 74 2" xfId="23371"/>
    <cellStyle name="40% - Accent6 74 2 2" xfId="47337"/>
    <cellStyle name="40% - Accent6 74 3" xfId="29494"/>
    <cellStyle name="40% - Accent6 74 3 2" xfId="47338"/>
    <cellStyle name="40% - Accent6 74 4" xfId="47339"/>
    <cellStyle name="40% - Accent6 75" xfId="8628"/>
    <cellStyle name="40% - Accent6 75 2" xfId="23372"/>
    <cellStyle name="40% - Accent6 75 2 2" xfId="47340"/>
    <cellStyle name="40% - Accent6 75 3" xfId="29495"/>
    <cellStyle name="40% - Accent6 75 3 2" xfId="47341"/>
    <cellStyle name="40% - Accent6 75 4" xfId="47342"/>
    <cellStyle name="40% - Accent6 76" xfId="8629"/>
    <cellStyle name="40% - Accent6 76 2" xfId="23373"/>
    <cellStyle name="40% - Accent6 76 2 2" xfId="47343"/>
    <cellStyle name="40% - Accent6 76 3" xfId="29496"/>
    <cellStyle name="40% - Accent6 76 3 2" xfId="47344"/>
    <cellStyle name="40% - Accent6 76 4" xfId="47345"/>
    <cellStyle name="40% - Accent6 77" xfId="8630"/>
    <cellStyle name="40% - Accent6 77 2" xfId="23374"/>
    <cellStyle name="40% - Accent6 77 2 2" xfId="47346"/>
    <cellStyle name="40% - Accent6 77 3" xfId="29497"/>
    <cellStyle name="40% - Accent6 77 3 2" xfId="47347"/>
    <cellStyle name="40% - Accent6 77 4" xfId="47348"/>
    <cellStyle name="40% - Accent6 78" xfId="8631"/>
    <cellStyle name="40% - Accent6 78 2" xfId="23375"/>
    <cellStyle name="40% - Accent6 78 2 2" xfId="47349"/>
    <cellStyle name="40% - Accent6 78 3" xfId="29498"/>
    <cellStyle name="40% - Accent6 78 3 2" xfId="47350"/>
    <cellStyle name="40% - Accent6 78 4" xfId="47351"/>
    <cellStyle name="40% - Accent6 79" xfId="8632"/>
    <cellStyle name="40% - Accent6 79 2" xfId="23376"/>
    <cellStyle name="40% - Accent6 79 2 2" xfId="47352"/>
    <cellStyle name="40% - Accent6 79 3" xfId="29499"/>
    <cellStyle name="40% - Accent6 79 3 2" xfId="47353"/>
    <cellStyle name="40% - Accent6 79 4" xfId="47354"/>
    <cellStyle name="40% - Accent6 8" xfId="2009"/>
    <cellStyle name="40% - Accent6 8 2" xfId="2010"/>
    <cellStyle name="40% - Accent6 8 2 2" xfId="2011"/>
    <cellStyle name="40% - Accent6 8 2 2 2" xfId="4737"/>
    <cellStyle name="40% - Accent6 8 2 2 2 2" xfId="19541"/>
    <cellStyle name="40% - Accent6 8 2 2 2 2 2" xfId="47355"/>
    <cellStyle name="40% - Accent6 8 2 2 2 3" xfId="47356"/>
    <cellStyle name="40% - Accent6 8 2 2 3" xfId="17190"/>
    <cellStyle name="40% - Accent6 8 2 2 3 2" xfId="47357"/>
    <cellStyle name="40% - Accent6 8 2 2 4" xfId="25720"/>
    <cellStyle name="40% - Accent6 8 2 2 4 2" xfId="47358"/>
    <cellStyle name="40% - Accent6 8 2 2 5" xfId="47359"/>
    <cellStyle name="40% - Accent6 8 2 3" xfId="4736"/>
    <cellStyle name="40% - Accent6 8 2 3 2" xfId="19540"/>
    <cellStyle name="40% - Accent6 8 2 3 2 2" xfId="47360"/>
    <cellStyle name="40% - Accent6 8 2 3 3" xfId="47361"/>
    <cellStyle name="40% - Accent6 8 2 4" xfId="17189"/>
    <cellStyle name="40% - Accent6 8 2 4 2" xfId="47362"/>
    <cellStyle name="40% - Accent6 8 2 5" xfId="25719"/>
    <cellStyle name="40% - Accent6 8 2 5 2" xfId="47363"/>
    <cellStyle name="40% - Accent6 8 2 6" xfId="47364"/>
    <cellStyle name="40% - Accent6 8 3" xfId="2012"/>
    <cellStyle name="40% - Accent6 8 3 2" xfId="4738"/>
    <cellStyle name="40% - Accent6 8 3 2 2" xfId="19542"/>
    <cellStyle name="40% - Accent6 8 3 2 2 2" xfId="47365"/>
    <cellStyle name="40% - Accent6 8 3 2 3" xfId="47366"/>
    <cellStyle name="40% - Accent6 8 3 3" xfId="17191"/>
    <cellStyle name="40% - Accent6 8 3 3 2" xfId="47367"/>
    <cellStyle name="40% - Accent6 8 3 4" xfId="25721"/>
    <cellStyle name="40% - Accent6 8 3 4 2" xfId="47368"/>
    <cellStyle name="40% - Accent6 8 3 5" xfId="47369"/>
    <cellStyle name="40% - Accent6 8 4" xfId="8633"/>
    <cellStyle name="40% - Accent6 8 4 2" xfId="23377"/>
    <cellStyle name="40% - Accent6 8 4 2 2" xfId="47370"/>
    <cellStyle name="40% - Accent6 8 4 3" xfId="29500"/>
    <cellStyle name="40% - Accent6 8 4 3 2" xfId="47371"/>
    <cellStyle name="40% - Accent6 8 4 4" xfId="47372"/>
    <cellStyle name="40% - Accent6 8 5" xfId="4735"/>
    <cellStyle name="40% - Accent6 8 5 2" xfId="19539"/>
    <cellStyle name="40% - Accent6 8 5 2 2" xfId="47373"/>
    <cellStyle name="40% - Accent6 8 5 3" xfId="47374"/>
    <cellStyle name="40% - Accent6 8 6" xfId="17188"/>
    <cellStyle name="40% - Accent6 8 6 2" xfId="47375"/>
    <cellStyle name="40% - Accent6 8 7" xfId="25718"/>
    <cellStyle name="40% - Accent6 8 7 2" xfId="47376"/>
    <cellStyle name="40% - Accent6 8 8" xfId="47377"/>
    <cellStyle name="40% - Accent6 80" xfId="8634"/>
    <cellStyle name="40% - Accent6 80 2" xfId="23378"/>
    <cellStyle name="40% - Accent6 80 2 2" xfId="47378"/>
    <cellStyle name="40% - Accent6 80 3" xfId="29501"/>
    <cellStyle name="40% - Accent6 80 3 2" xfId="47379"/>
    <cellStyle name="40% - Accent6 80 4" xfId="47380"/>
    <cellStyle name="40% - Accent6 81" xfId="8635"/>
    <cellStyle name="40% - Accent6 81 2" xfId="23379"/>
    <cellStyle name="40% - Accent6 81 2 2" xfId="47381"/>
    <cellStyle name="40% - Accent6 81 3" xfId="29502"/>
    <cellStyle name="40% - Accent6 81 3 2" xfId="47382"/>
    <cellStyle name="40% - Accent6 81 4" xfId="47383"/>
    <cellStyle name="40% - Accent6 82" xfId="8636"/>
    <cellStyle name="40% - Accent6 82 2" xfId="23380"/>
    <cellStyle name="40% - Accent6 82 2 2" xfId="47384"/>
    <cellStyle name="40% - Accent6 82 3" xfId="29503"/>
    <cellStyle name="40% - Accent6 82 3 2" xfId="47385"/>
    <cellStyle name="40% - Accent6 82 4" xfId="47386"/>
    <cellStyle name="40% - Accent6 83" xfId="8637"/>
    <cellStyle name="40% - Accent6 83 2" xfId="23381"/>
    <cellStyle name="40% - Accent6 83 2 2" xfId="47387"/>
    <cellStyle name="40% - Accent6 83 3" xfId="29504"/>
    <cellStyle name="40% - Accent6 83 3 2" xfId="47388"/>
    <cellStyle name="40% - Accent6 83 4" xfId="47389"/>
    <cellStyle name="40% - Accent6 84" xfId="8638"/>
    <cellStyle name="40% - Accent6 84 2" xfId="23382"/>
    <cellStyle name="40% - Accent6 84 2 2" xfId="47390"/>
    <cellStyle name="40% - Accent6 84 3" xfId="29505"/>
    <cellStyle name="40% - Accent6 84 3 2" xfId="47391"/>
    <cellStyle name="40% - Accent6 84 4" xfId="47392"/>
    <cellStyle name="40% - Accent6 85" xfId="8639"/>
    <cellStyle name="40% - Accent6 85 2" xfId="23383"/>
    <cellStyle name="40% - Accent6 85 2 2" xfId="47393"/>
    <cellStyle name="40% - Accent6 85 3" xfId="29506"/>
    <cellStyle name="40% - Accent6 85 3 2" xfId="47394"/>
    <cellStyle name="40% - Accent6 85 4" xfId="47395"/>
    <cellStyle name="40% - Accent6 86" xfId="8640"/>
    <cellStyle name="40% - Accent6 86 2" xfId="23384"/>
    <cellStyle name="40% - Accent6 86 2 2" xfId="47396"/>
    <cellStyle name="40% - Accent6 86 3" xfId="29507"/>
    <cellStyle name="40% - Accent6 86 3 2" xfId="47397"/>
    <cellStyle name="40% - Accent6 86 4" xfId="47398"/>
    <cellStyle name="40% - Accent6 87" xfId="8641"/>
    <cellStyle name="40% - Accent6 87 2" xfId="23385"/>
    <cellStyle name="40% - Accent6 87 2 2" xfId="47399"/>
    <cellStyle name="40% - Accent6 87 3" xfId="29508"/>
    <cellStyle name="40% - Accent6 87 3 2" xfId="47400"/>
    <cellStyle name="40% - Accent6 87 4" xfId="47401"/>
    <cellStyle name="40% - Accent6 88" xfId="8642"/>
    <cellStyle name="40% - Accent6 88 2" xfId="23386"/>
    <cellStyle name="40% - Accent6 88 2 2" xfId="47402"/>
    <cellStyle name="40% - Accent6 88 3" xfId="29509"/>
    <cellStyle name="40% - Accent6 88 3 2" xfId="47403"/>
    <cellStyle name="40% - Accent6 88 4" xfId="47404"/>
    <cellStyle name="40% - Accent6 89" xfId="8643"/>
    <cellStyle name="40% - Accent6 89 2" xfId="23387"/>
    <cellStyle name="40% - Accent6 89 2 2" xfId="47405"/>
    <cellStyle name="40% - Accent6 89 3" xfId="29510"/>
    <cellStyle name="40% - Accent6 89 3 2" xfId="47406"/>
    <cellStyle name="40% - Accent6 89 4" xfId="47407"/>
    <cellStyle name="40% - Accent6 9" xfId="2013"/>
    <cellStyle name="40% - Accent6 9 2" xfId="2014"/>
    <cellStyle name="40% - Accent6 9 2 2" xfId="2015"/>
    <cellStyle name="40% - Accent6 9 2 2 2" xfId="4741"/>
    <cellStyle name="40% - Accent6 9 2 2 2 2" xfId="19545"/>
    <cellStyle name="40% - Accent6 9 2 2 2 2 2" xfId="47408"/>
    <cellStyle name="40% - Accent6 9 2 2 2 3" xfId="47409"/>
    <cellStyle name="40% - Accent6 9 2 2 3" xfId="17194"/>
    <cellStyle name="40% - Accent6 9 2 2 3 2" xfId="47410"/>
    <cellStyle name="40% - Accent6 9 2 2 4" xfId="25724"/>
    <cellStyle name="40% - Accent6 9 2 2 4 2" xfId="47411"/>
    <cellStyle name="40% - Accent6 9 2 2 5" xfId="47412"/>
    <cellStyle name="40% - Accent6 9 2 3" xfId="4740"/>
    <cellStyle name="40% - Accent6 9 2 3 2" xfId="19544"/>
    <cellStyle name="40% - Accent6 9 2 3 2 2" xfId="47413"/>
    <cellStyle name="40% - Accent6 9 2 3 3" xfId="47414"/>
    <cellStyle name="40% - Accent6 9 2 4" xfId="17193"/>
    <cellStyle name="40% - Accent6 9 2 4 2" xfId="47415"/>
    <cellStyle name="40% - Accent6 9 2 5" xfId="25723"/>
    <cellStyle name="40% - Accent6 9 2 5 2" xfId="47416"/>
    <cellStyle name="40% - Accent6 9 2 6" xfId="47417"/>
    <cellStyle name="40% - Accent6 9 3" xfId="2016"/>
    <cellStyle name="40% - Accent6 9 3 2" xfId="4742"/>
    <cellStyle name="40% - Accent6 9 3 2 2" xfId="19546"/>
    <cellStyle name="40% - Accent6 9 3 2 2 2" xfId="47418"/>
    <cellStyle name="40% - Accent6 9 3 2 3" xfId="47419"/>
    <cellStyle name="40% - Accent6 9 3 3" xfId="17195"/>
    <cellStyle name="40% - Accent6 9 3 3 2" xfId="47420"/>
    <cellStyle name="40% - Accent6 9 3 4" xfId="25725"/>
    <cellStyle name="40% - Accent6 9 3 4 2" xfId="47421"/>
    <cellStyle name="40% - Accent6 9 3 5" xfId="47422"/>
    <cellStyle name="40% - Accent6 9 4" xfId="8644"/>
    <cellStyle name="40% - Accent6 9 4 2" xfId="23388"/>
    <cellStyle name="40% - Accent6 9 4 2 2" xfId="47423"/>
    <cellStyle name="40% - Accent6 9 4 3" xfId="29511"/>
    <cellStyle name="40% - Accent6 9 4 3 2" xfId="47424"/>
    <cellStyle name="40% - Accent6 9 4 4" xfId="47425"/>
    <cellStyle name="40% - Accent6 9 5" xfId="4739"/>
    <cellStyle name="40% - Accent6 9 5 2" xfId="19543"/>
    <cellStyle name="40% - Accent6 9 5 2 2" xfId="47426"/>
    <cellStyle name="40% - Accent6 9 5 3" xfId="47427"/>
    <cellStyle name="40% - Accent6 9 6" xfId="17192"/>
    <cellStyle name="40% - Accent6 9 6 2" xfId="47428"/>
    <cellStyle name="40% - Accent6 9 7" xfId="25722"/>
    <cellStyle name="40% - Accent6 9 7 2" xfId="47429"/>
    <cellStyle name="40% - Accent6 9 8" xfId="47430"/>
    <cellStyle name="40% - Accent6 90" xfId="8645"/>
    <cellStyle name="40% - Accent6 90 2" xfId="23389"/>
    <cellStyle name="40% - Accent6 90 2 2" xfId="47431"/>
    <cellStyle name="40% - Accent6 90 3" xfId="29512"/>
    <cellStyle name="40% - Accent6 90 3 2" xfId="47432"/>
    <cellStyle name="40% - Accent6 90 4" xfId="47433"/>
    <cellStyle name="40% - Accent6 91" xfId="8646"/>
    <cellStyle name="40% - Accent6 91 2" xfId="23390"/>
    <cellStyle name="40% - Accent6 91 2 2" xfId="47434"/>
    <cellStyle name="40% - Accent6 91 3" xfId="29513"/>
    <cellStyle name="40% - Accent6 91 3 2" xfId="47435"/>
    <cellStyle name="40% - Accent6 91 4" xfId="47436"/>
    <cellStyle name="40% - Accent6 92" xfId="8647"/>
    <cellStyle name="40% - Accent6 92 2" xfId="23391"/>
    <cellStyle name="40% - Accent6 92 2 2" xfId="47437"/>
    <cellStyle name="40% - Accent6 92 3" xfId="29514"/>
    <cellStyle name="40% - Accent6 92 3 2" xfId="47438"/>
    <cellStyle name="40% - Accent6 92 4" xfId="47439"/>
    <cellStyle name="40% - Accent6 93" xfId="8648"/>
    <cellStyle name="40% - Accent6 93 2" xfId="23392"/>
    <cellStyle name="40% - Accent6 93 2 2" xfId="47440"/>
    <cellStyle name="40% - Accent6 93 3" xfId="29515"/>
    <cellStyle name="40% - Accent6 93 3 2" xfId="47441"/>
    <cellStyle name="40% - Accent6 93 4" xfId="47442"/>
    <cellStyle name="40% - Accent6 94" xfId="8649"/>
    <cellStyle name="40% - Accent6 94 2" xfId="23393"/>
    <cellStyle name="40% - Accent6 94 2 2" xfId="47443"/>
    <cellStyle name="40% - Accent6 94 3" xfId="29516"/>
    <cellStyle name="40% - Accent6 94 3 2" xfId="47444"/>
    <cellStyle name="40% - Accent6 94 4" xfId="47445"/>
    <cellStyle name="40% - Accent6 95" xfId="8650"/>
    <cellStyle name="40% - Accent6 95 2" xfId="23394"/>
    <cellStyle name="40% - Accent6 95 2 2" xfId="47446"/>
    <cellStyle name="40% - Accent6 95 3" xfId="29517"/>
    <cellStyle name="40% - Accent6 95 3 2" xfId="47447"/>
    <cellStyle name="40% - Accent6 95 4" xfId="47448"/>
    <cellStyle name="40% - Accent6 96" xfId="8651"/>
    <cellStyle name="40% - Accent6 96 2" xfId="23395"/>
    <cellStyle name="40% - Accent6 96 2 2" xfId="47449"/>
    <cellStyle name="40% - Accent6 96 3" xfId="29518"/>
    <cellStyle name="40% - Accent6 96 3 2" xfId="47450"/>
    <cellStyle name="40% - Accent6 96 4" xfId="47451"/>
    <cellStyle name="40% - Accent6 97" xfId="8652"/>
    <cellStyle name="40% - Accent6 97 2" xfId="23396"/>
    <cellStyle name="40% - Accent6 97 2 2" xfId="47452"/>
    <cellStyle name="40% - Accent6 97 3" xfId="29519"/>
    <cellStyle name="40% - Accent6 97 3 2" xfId="47453"/>
    <cellStyle name="40% - Accent6 97 4" xfId="47454"/>
    <cellStyle name="40% - Accent6 98" xfId="8653"/>
    <cellStyle name="40% - Accent6 98 2" xfId="23397"/>
    <cellStyle name="40% - Accent6 98 2 2" xfId="47455"/>
    <cellStyle name="40% - Accent6 98 3" xfId="29520"/>
    <cellStyle name="40% - Accent6 98 3 2" xfId="47456"/>
    <cellStyle name="40% - Accent6 98 4" xfId="47457"/>
    <cellStyle name="40% - Accent6 99" xfId="8654"/>
    <cellStyle name="40% - Accent6 99 2" xfId="23398"/>
    <cellStyle name="40% - Accent6 99 2 2" xfId="47458"/>
    <cellStyle name="40% - Accent6 99 3" xfId="29521"/>
    <cellStyle name="40% - Accent6 99 3 2" xfId="47459"/>
    <cellStyle name="40% - Accent6 99 4" xfId="47460"/>
    <cellStyle name="60% - Accent1 10" xfId="8655"/>
    <cellStyle name="60% - Accent1 100" xfId="8656"/>
    <cellStyle name="60% - Accent1 101" xfId="8657"/>
    <cellStyle name="60% - Accent1 102" xfId="8658"/>
    <cellStyle name="60% - Accent1 103" xfId="8659"/>
    <cellStyle name="60% - Accent1 104" xfId="8660"/>
    <cellStyle name="60% - Accent1 105" xfId="8661"/>
    <cellStyle name="60% - Accent1 106" xfId="8662"/>
    <cellStyle name="60% - Accent1 107" xfId="8663"/>
    <cellStyle name="60% - Accent1 108" xfId="8664"/>
    <cellStyle name="60% - Accent1 109" xfId="8665"/>
    <cellStyle name="60% - Accent1 11" xfId="8666"/>
    <cellStyle name="60% - Accent1 110" xfId="8667"/>
    <cellStyle name="60% - Accent1 111" xfId="8668"/>
    <cellStyle name="60% - Accent1 112" xfId="8669"/>
    <cellStyle name="60% - Accent1 113" xfId="8670"/>
    <cellStyle name="60% - Accent1 114" xfId="8671"/>
    <cellStyle name="60% - Accent1 115" xfId="8672"/>
    <cellStyle name="60% - Accent1 116" xfId="8673"/>
    <cellStyle name="60% - Accent1 117" xfId="8674"/>
    <cellStyle name="60% - Accent1 118" xfId="8675"/>
    <cellStyle name="60% - Accent1 119" xfId="8676"/>
    <cellStyle name="60% - Accent1 12" xfId="8677"/>
    <cellStyle name="60% - Accent1 120" xfId="8678"/>
    <cellStyle name="60% - Accent1 121" xfId="8679"/>
    <cellStyle name="60% - Accent1 122" xfId="8680"/>
    <cellStyle name="60% - Accent1 123" xfId="8681"/>
    <cellStyle name="60% - Accent1 124" xfId="8682"/>
    <cellStyle name="60% - Accent1 125" xfId="8683"/>
    <cellStyle name="60% - Accent1 126" xfId="8684"/>
    <cellStyle name="60% - Accent1 127" xfId="8685"/>
    <cellStyle name="60% - Accent1 128" xfId="8686"/>
    <cellStyle name="60% - Accent1 129" xfId="8687"/>
    <cellStyle name="60% - Accent1 13" xfId="8688"/>
    <cellStyle name="60% - Accent1 130" xfId="8689"/>
    <cellStyle name="60% - Accent1 131" xfId="8690"/>
    <cellStyle name="60% - Accent1 132" xfId="8691"/>
    <cellStyle name="60% - Accent1 133" xfId="8692"/>
    <cellStyle name="60% - Accent1 134" xfId="8693"/>
    <cellStyle name="60% - Accent1 135" xfId="8694"/>
    <cellStyle name="60% - Accent1 136" xfId="8695"/>
    <cellStyle name="60% - Accent1 137" xfId="8696"/>
    <cellStyle name="60% - Accent1 138" xfId="8697"/>
    <cellStyle name="60% - Accent1 139" xfId="8698"/>
    <cellStyle name="60% - Accent1 14" xfId="8699"/>
    <cellStyle name="60% - Accent1 140" xfId="8700"/>
    <cellStyle name="60% - Accent1 141" xfId="8701"/>
    <cellStyle name="60% - Accent1 142" xfId="8702"/>
    <cellStyle name="60% - Accent1 143" xfId="8703"/>
    <cellStyle name="60% - Accent1 144" xfId="8704"/>
    <cellStyle name="60% - Accent1 145" xfId="8705"/>
    <cellStyle name="60% - Accent1 146" xfId="8706"/>
    <cellStyle name="60% - Accent1 147" xfId="8707"/>
    <cellStyle name="60% - Accent1 148" xfId="8708"/>
    <cellStyle name="60% - Accent1 149" xfId="8709"/>
    <cellStyle name="60% - Accent1 15" xfId="8710"/>
    <cellStyle name="60% - Accent1 150" xfId="8711"/>
    <cellStyle name="60% - Accent1 151" xfId="8712"/>
    <cellStyle name="60% - Accent1 152" xfId="8713"/>
    <cellStyle name="60% - Accent1 153" xfId="8714"/>
    <cellStyle name="60% - Accent1 154" xfId="8715"/>
    <cellStyle name="60% - Accent1 155" xfId="8716"/>
    <cellStyle name="60% - Accent1 156" xfId="8717"/>
    <cellStyle name="60% - Accent1 157" xfId="8718"/>
    <cellStyle name="60% - Accent1 158" xfId="8719"/>
    <cellStyle name="60% - Accent1 159" xfId="8720"/>
    <cellStyle name="60% - Accent1 16" xfId="8721"/>
    <cellStyle name="60% - Accent1 160" xfId="8722"/>
    <cellStyle name="60% - Accent1 161" xfId="8723"/>
    <cellStyle name="60% - Accent1 162" xfId="8724"/>
    <cellStyle name="60% - Accent1 163" xfId="8725"/>
    <cellStyle name="60% - Accent1 163 2" xfId="8726"/>
    <cellStyle name="60% - Accent1 163 3" xfId="8727"/>
    <cellStyle name="60% - Accent1 164" xfId="8728"/>
    <cellStyle name="60% - Accent1 165" xfId="8729"/>
    <cellStyle name="60% - Accent1 166" xfId="8730"/>
    <cellStyle name="60% - Accent1 167" xfId="8731"/>
    <cellStyle name="60% - Accent1 168" xfId="8732"/>
    <cellStyle name="60% - Accent1 169" xfId="8733"/>
    <cellStyle name="60% - Accent1 17" xfId="8734"/>
    <cellStyle name="60% - Accent1 170" xfId="8735"/>
    <cellStyle name="60% - Accent1 171" xfId="8736"/>
    <cellStyle name="60% - Accent1 172" xfId="8737"/>
    <cellStyle name="60% - Accent1 173" xfId="8738"/>
    <cellStyle name="60% - Accent1 174" xfId="8739"/>
    <cellStyle name="60% - Accent1 175" xfId="8740"/>
    <cellStyle name="60% - Accent1 176" xfId="8741"/>
    <cellStyle name="60% - Accent1 177" xfId="8742"/>
    <cellStyle name="60% - Accent1 178" xfId="8743"/>
    <cellStyle name="60% - Accent1 179" xfId="8744"/>
    <cellStyle name="60% - Accent1 18" xfId="8745"/>
    <cellStyle name="60% - Accent1 180" xfId="8746"/>
    <cellStyle name="60% - Accent1 181" xfId="8747"/>
    <cellStyle name="60% - Accent1 182" xfId="8748"/>
    <cellStyle name="60% - Accent1 183" xfId="8749"/>
    <cellStyle name="60% - Accent1 184" xfId="8750"/>
    <cellStyle name="60% - Accent1 185" xfId="8751"/>
    <cellStyle name="60% - Accent1 186" xfId="8752"/>
    <cellStyle name="60% - Accent1 187" xfId="8753"/>
    <cellStyle name="60% - Accent1 188" xfId="8754"/>
    <cellStyle name="60% - Accent1 189" xfId="8755"/>
    <cellStyle name="60% - Accent1 19" xfId="8756"/>
    <cellStyle name="60% - Accent1 190" xfId="8757"/>
    <cellStyle name="60% - Accent1 191" xfId="8758"/>
    <cellStyle name="60% - Accent1 192" xfId="8759"/>
    <cellStyle name="60% - Accent1 193" xfId="8760"/>
    <cellStyle name="60% - Accent1 194" xfId="8761"/>
    <cellStyle name="60% - Accent1 195" xfId="8762"/>
    <cellStyle name="60% - Accent1 196" xfId="8763"/>
    <cellStyle name="60% - Accent1 197" xfId="8764"/>
    <cellStyle name="60% - Accent1 198" xfId="8765"/>
    <cellStyle name="60% - Accent1 199" xfId="8766"/>
    <cellStyle name="60% - Accent1 2" xfId="526"/>
    <cellStyle name="60% - Accent1 2 2" xfId="2017"/>
    <cellStyle name="60% - Accent1 2 2 2" xfId="8767"/>
    <cellStyle name="60% - Accent1 2 3" xfId="8768"/>
    <cellStyle name="60% - Accent1 2 4" xfId="8769"/>
    <cellStyle name="60% - Accent1 20" xfId="8770"/>
    <cellStyle name="60% - Accent1 200" xfId="8771"/>
    <cellStyle name="60% - Accent1 201" xfId="8772"/>
    <cellStyle name="60% - Accent1 201 2" xfId="8773"/>
    <cellStyle name="60% - Accent1 202" xfId="8774"/>
    <cellStyle name="60% - Accent1 21" xfId="8775"/>
    <cellStyle name="60% - Accent1 22" xfId="8776"/>
    <cellStyle name="60% - Accent1 23" xfId="8777"/>
    <cellStyle name="60% - Accent1 24" xfId="8778"/>
    <cellStyle name="60% - Accent1 25" xfId="8779"/>
    <cellStyle name="60% - Accent1 26" xfId="8780"/>
    <cellStyle name="60% - Accent1 27" xfId="8781"/>
    <cellStyle name="60% - Accent1 28" xfId="8782"/>
    <cellStyle name="60% - Accent1 29" xfId="8783"/>
    <cellStyle name="60% - Accent1 3" xfId="8784"/>
    <cellStyle name="60% - Accent1 30" xfId="8785"/>
    <cellStyle name="60% - Accent1 31" xfId="8786"/>
    <cellStyle name="60% - Accent1 32" xfId="8787"/>
    <cellStyle name="60% - Accent1 33" xfId="8788"/>
    <cellStyle name="60% - Accent1 34" xfId="8789"/>
    <cellStyle name="60% - Accent1 35" xfId="8790"/>
    <cellStyle name="60% - Accent1 36" xfId="8791"/>
    <cellStyle name="60% - Accent1 37" xfId="8792"/>
    <cellStyle name="60% - Accent1 38" xfId="8793"/>
    <cellStyle name="60% - Accent1 39" xfId="8794"/>
    <cellStyle name="60% - Accent1 4" xfId="8795"/>
    <cellStyle name="60% - Accent1 40" xfId="8796"/>
    <cellStyle name="60% - Accent1 41" xfId="8797"/>
    <cellStyle name="60% - Accent1 42" xfId="8798"/>
    <cellStyle name="60% - Accent1 43" xfId="8799"/>
    <cellStyle name="60% - Accent1 44" xfId="8800"/>
    <cellStyle name="60% - Accent1 45" xfId="8801"/>
    <cellStyle name="60% - Accent1 46" xfId="8802"/>
    <cellStyle name="60% - Accent1 47" xfId="8803"/>
    <cellStyle name="60% - Accent1 48" xfId="8804"/>
    <cellStyle name="60% - Accent1 49" xfId="8805"/>
    <cellStyle name="60% - Accent1 5" xfId="8806"/>
    <cellStyle name="60% - Accent1 50" xfId="8807"/>
    <cellStyle name="60% - Accent1 51" xfId="8808"/>
    <cellStyle name="60% - Accent1 52" xfId="8809"/>
    <cellStyle name="60% - Accent1 53" xfId="8810"/>
    <cellStyle name="60% - Accent1 54" xfId="8811"/>
    <cellStyle name="60% - Accent1 55" xfId="8812"/>
    <cellStyle name="60% - Accent1 56" xfId="8813"/>
    <cellStyle name="60% - Accent1 57" xfId="8814"/>
    <cellStyle name="60% - Accent1 58" xfId="8815"/>
    <cellStyle name="60% - Accent1 59" xfId="8816"/>
    <cellStyle name="60% - Accent1 6" xfId="8817"/>
    <cellStyle name="60% - Accent1 60" xfId="8818"/>
    <cellStyle name="60% - Accent1 61" xfId="8819"/>
    <cellStyle name="60% - Accent1 62" xfId="8820"/>
    <cellStyle name="60% - Accent1 63" xfId="8821"/>
    <cellStyle name="60% - Accent1 64" xfId="8822"/>
    <cellStyle name="60% - Accent1 65" xfId="8823"/>
    <cellStyle name="60% - Accent1 66" xfId="8824"/>
    <cellStyle name="60% - Accent1 67" xfId="8825"/>
    <cellStyle name="60% - Accent1 68" xfId="8826"/>
    <cellStyle name="60% - Accent1 69" xfId="8827"/>
    <cellStyle name="60% - Accent1 7" xfId="8828"/>
    <cellStyle name="60% - Accent1 70" xfId="8829"/>
    <cellStyle name="60% - Accent1 71" xfId="8830"/>
    <cellStyle name="60% - Accent1 72" xfId="8831"/>
    <cellStyle name="60% - Accent1 73" xfId="8832"/>
    <cellStyle name="60% - Accent1 74" xfId="8833"/>
    <cellStyle name="60% - Accent1 75" xfId="8834"/>
    <cellStyle name="60% - Accent1 76" xfId="8835"/>
    <cellStyle name="60% - Accent1 77" xfId="8836"/>
    <cellStyle name="60% - Accent1 78" xfId="8837"/>
    <cellStyle name="60% - Accent1 79" xfId="8838"/>
    <cellStyle name="60% - Accent1 8" xfId="8839"/>
    <cellStyle name="60% - Accent1 80" xfId="8840"/>
    <cellStyle name="60% - Accent1 81" xfId="8841"/>
    <cellStyle name="60% - Accent1 82" xfId="8842"/>
    <cellStyle name="60% - Accent1 83" xfId="8843"/>
    <cellStyle name="60% - Accent1 84" xfId="8844"/>
    <cellStyle name="60% - Accent1 85" xfId="8845"/>
    <cellStyle name="60% - Accent1 86" xfId="8846"/>
    <cellStyle name="60% - Accent1 87" xfId="8847"/>
    <cellStyle name="60% - Accent1 88" xfId="8848"/>
    <cellStyle name="60% - Accent1 89" xfId="8849"/>
    <cellStyle name="60% - Accent1 9" xfId="8850"/>
    <cellStyle name="60% - Accent1 90" xfId="8851"/>
    <cellStyle name="60% - Accent1 91" xfId="8852"/>
    <cellStyle name="60% - Accent1 92" xfId="8853"/>
    <cellStyle name="60% - Accent1 93" xfId="8854"/>
    <cellStyle name="60% - Accent1 94" xfId="8855"/>
    <cellStyle name="60% - Accent1 95" xfId="8856"/>
    <cellStyle name="60% - Accent1 96" xfId="8857"/>
    <cellStyle name="60% - Accent1 97" xfId="8858"/>
    <cellStyle name="60% - Accent1 98" xfId="8859"/>
    <cellStyle name="60% - Accent1 99" xfId="8860"/>
    <cellStyle name="60% - Accent2 10" xfId="8861"/>
    <cellStyle name="60% - Accent2 100" xfId="8862"/>
    <cellStyle name="60% - Accent2 101" xfId="8863"/>
    <cellStyle name="60% - Accent2 102" xfId="8864"/>
    <cellStyle name="60% - Accent2 103" xfId="8865"/>
    <cellStyle name="60% - Accent2 104" xfId="8866"/>
    <cellStyle name="60% - Accent2 105" xfId="8867"/>
    <cellStyle name="60% - Accent2 106" xfId="8868"/>
    <cellStyle name="60% - Accent2 107" xfId="8869"/>
    <cellStyle name="60% - Accent2 108" xfId="8870"/>
    <cellStyle name="60% - Accent2 109" xfId="8871"/>
    <cellStyle name="60% - Accent2 11" xfId="8872"/>
    <cellStyle name="60% - Accent2 110" xfId="8873"/>
    <cellStyle name="60% - Accent2 111" xfId="8874"/>
    <cellStyle name="60% - Accent2 112" xfId="8875"/>
    <cellStyle name="60% - Accent2 113" xfId="8876"/>
    <cellStyle name="60% - Accent2 114" xfId="8877"/>
    <cellStyle name="60% - Accent2 115" xfId="8878"/>
    <cellStyle name="60% - Accent2 116" xfId="8879"/>
    <cellStyle name="60% - Accent2 117" xfId="8880"/>
    <cellStyle name="60% - Accent2 118" xfId="8881"/>
    <cellStyle name="60% - Accent2 119" xfId="8882"/>
    <cellStyle name="60% - Accent2 12" xfId="8883"/>
    <cellStyle name="60% - Accent2 120" xfId="8884"/>
    <cellStyle name="60% - Accent2 121" xfId="8885"/>
    <cellStyle name="60% - Accent2 122" xfId="8886"/>
    <cellStyle name="60% - Accent2 123" xfId="8887"/>
    <cellStyle name="60% - Accent2 124" xfId="8888"/>
    <cellStyle name="60% - Accent2 125" xfId="8889"/>
    <cellStyle name="60% - Accent2 126" xfId="8890"/>
    <cellStyle name="60% - Accent2 127" xfId="8891"/>
    <cellStyle name="60% - Accent2 128" xfId="8892"/>
    <cellStyle name="60% - Accent2 129" xfId="8893"/>
    <cellStyle name="60% - Accent2 13" xfId="8894"/>
    <cellStyle name="60% - Accent2 130" xfId="8895"/>
    <cellStyle name="60% - Accent2 131" xfId="8896"/>
    <cellStyle name="60% - Accent2 132" xfId="8897"/>
    <cellStyle name="60% - Accent2 133" xfId="8898"/>
    <cellStyle name="60% - Accent2 134" xfId="8899"/>
    <cellStyle name="60% - Accent2 135" xfId="8900"/>
    <cellStyle name="60% - Accent2 136" xfId="8901"/>
    <cellStyle name="60% - Accent2 137" xfId="8902"/>
    <cellStyle name="60% - Accent2 138" xfId="8903"/>
    <cellStyle name="60% - Accent2 139" xfId="8904"/>
    <cellStyle name="60% - Accent2 14" xfId="8905"/>
    <cellStyle name="60% - Accent2 140" xfId="8906"/>
    <cellStyle name="60% - Accent2 141" xfId="8907"/>
    <cellStyle name="60% - Accent2 142" xfId="8908"/>
    <cellStyle name="60% - Accent2 143" xfId="8909"/>
    <cellStyle name="60% - Accent2 144" xfId="8910"/>
    <cellStyle name="60% - Accent2 145" xfId="8911"/>
    <cellStyle name="60% - Accent2 146" xfId="8912"/>
    <cellStyle name="60% - Accent2 147" xfId="8913"/>
    <cellStyle name="60% - Accent2 148" xfId="8914"/>
    <cellStyle name="60% - Accent2 149" xfId="8915"/>
    <cellStyle name="60% - Accent2 15" xfId="8916"/>
    <cellStyle name="60% - Accent2 150" xfId="8917"/>
    <cellStyle name="60% - Accent2 151" xfId="8918"/>
    <cellStyle name="60% - Accent2 152" xfId="8919"/>
    <cellStyle name="60% - Accent2 153" xfId="8920"/>
    <cellStyle name="60% - Accent2 154" xfId="8921"/>
    <cellStyle name="60% - Accent2 155" xfId="8922"/>
    <cellStyle name="60% - Accent2 156" xfId="8923"/>
    <cellStyle name="60% - Accent2 157" xfId="8924"/>
    <cellStyle name="60% - Accent2 158" xfId="8925"/>
    <cellStyle name="60% - Accent2 159" xfId="8926"/>
    <cellStyle name="60% - Accent2 16" xfId="8927"/>
    <cellStyle name="60% - Accent2 160" xfId="8928"/>
    <cellStyle name="60% - Accent2 161" xfId="8929"/>
    <cellStyle name="60% - Accent2 162" xfId="8930"/>
    <cellStyle name="60% - Accent2 163" xfId="8931"/>
    <cellStyle name="60% - Accent2 163 2" xfId="8932"/>
    <cellStyle name="60% - Accent2 163 3" xfId="8933"/>
    <cellStyle name="60% - Accent2 164" xfId="8934"/>
    <cellStyle name="60% - Accent2 165" xfId="8935"/>
    <cellStyle name="60% - Accent2 166" xfId="8936"/>
    <cellStyle name="60% - Accent2 167" xfId="8937"/>
    <cellStyle name="60% - Accent2 168" xfId="8938"/>
    <cellStyle name="60% - Accent2 169" xfId="8939"/>
    <cellStyle name="60% - Accent2 17" xfId="8940"/>
    <cellStyle name="60% - Accent2 170" xfId="8941"/>
    <cellStyle name="60% - Accent2 171" xfId="8942"/>
    <cellStyle name="60% - Accent2 172" xfId="8943"/>
    <cellStyle name="60% - Accent2 173" xfId="8944"/>
    <cellStyle name="60% - Accent2 174" xfId="8945"/>
    <cellStyle name="60% - Accent2 175" xfId="8946"/>
    <cellStyle name="60% - Accent2 176" xfId="8947"/>
    <cellStyle name="60% - Accent2 177" xfId="8948"/>
    <cellStyle name="60% - Accent2 178" xfId="8949"/>
    <cellStyle name="60% - Accent2 179" xfId="8950"/>
    <cellStyle name="60% - Accent2 18" xfId="8951"/>
    <cellStyle name="60% - Accent2 180" xfId="8952"/>
    <cellStyle name="60% - Accent2 181" xfId="8953"/>
    <cellStyle name="60% - Accent2 182" xfId="8954"/>
    <cellStyle name="60% - Accent2 183" xfId="8955"/>
    <cellStyle name="60% - Accent2 184" xfId="8956"/>
    <cellStyle name="60% - Accent2 185" xfId="8957"/>
    <cellStyle name="60% - Accent2 186" xfId="8958"/>
    <cellStyle name="60% - Accent2 187" xfId="8959"/>
    <cellStyle name="60% - Accent2 188" xfId="8960"/>
    <cellStyle name="60% - Accent2 189" xfId="8961"/>
    <cellStyle name="60% - Accent2 19" xfId="8962"/>
    <cellStyle name="60% - Accent2 190" xfId="8963"/>
    <cellStyle name="60% - Accent2 191" xfId="8964"/>
    <cellStyle name="60% - Accent2 192" xfId="8965"/>
    <cellStyle name="60% - Accent2 193" xfId="8966"/>
    <cellStyle name="60% - Accent2 194" xfId="8967"/>
    <cellStyle name="60% - Accent2 195" xfId="8968"/>
    <cellStyle name="60% - Accent2 196" xfId="8969"/>
    <cellStyle name="60% - Accent2 197" xfId="8970"/>
    <cellStyle name="60% - Accent2 198" xfId="8971"/>
    <cellStyle name="60% - Accent2 199" xfId="8972"/>
    <cellStyle name="60% - Accent2 2" xfId="527"/>
    <cellStyle name="60% - Accent2 2 2" xfId="2018"/>
    <cellStyle name="60% - Accent2 2 2 2" xfId="8973"/>
    <cellStyle name="60% - Accent2 2 3" xfId="8974"/>
    <cellStyle name="60% - Accent2 2 4" xfId="8975"/>
    <cellStyle name="60% - Accent2 20" xfId="8976"/>
    <cellStyle name="60% - Accent2 200" xfId="8977"/>
    <cellStyle name="60% - Accent2 201" xfId="8978"/>
    <cellStyle name="60% - Accent2 201 2" xfId="8979"/>
    <cellStyle name="60% - Accent2 202" xfId="8980"/>
    <cellStyle name="60% - Accent2 21" xfId="8981"/>
    <cellStyle name="60% - Accent2 22" xfId="8982"/>
    <cellStyle name="60% - Accent2 23" xfId="8983"/>
    <cellStyle name="60% - Accent2 24" xfId="8984"/>
    <cellStyle name="60% - Accent2 25" xfId="8985"/>
    <cellStyle name="60% - Accent2 26" xfId="8986"/>
    <cellStyle name="60% - Accent2 27" xfId="8987"/>
    <cellStyle name="60% - Accent2 28" xfId="8988"/>
    <cellStyle name="60% - Accent2 29" xfId="8989"/>
    <cellStyle name="60% - Accent2 3" xfId="8990"/>
    <cellStyle name="60% - Accent2 30" xfId="8991"/>
    <cellStyle name="60% - Accent2 31" xfId="8992"/>
    <cellStyle name="60% - Accent2 32" xfId="8993"/>
    <cellStyle name="60% - Accent2 33" xfId="8994"/>
    <cellStyle name="60% - Accent2 34" xfId="8995"/>
    <cellStyle name="60% - Accent2 35" xfId="8996"/>
    <cellStyle name="60% - Accent2 36" xfId="8997"/>
    <cellStyle name="60% - Accent2 37" xfId="8998"/>
    <cellStyle name="60% - Accent2 38" xfId="8999"/>
    <cellStyle name="60% - Accent2 39" xfId="9000"/>
    <cellStyle name="60% - Accent2 4" xfId="9001"/>
    <cellStyle name="60% - Accent2 40" xfId="9002"/>
    <cellStyle name="60% - Accent2 41" xfId="9003"/>
    <cellStyle name="60% - Accent2 42" xfId="9004"/>
    <cellStyle name="60% - Accent2 43" xfId="9005"/>
    <cellStyle name="60% - Accent2 44" xfId="9006"/>
    <cellStyle name="60% - Accent2 45" xfId="9007"/>
    <cellStyle name="60% - Accent2 46" xfId="9008"/>
    <cellStyle name="60% - Accent2 47" xfId="9009"/>
    <cellStyle name="60% - Accent2 48" xfId="9010"/>
    <cellStyle name="60% - Accent2 49" xfId="9011"/>
    <cellStyle name="60% - Accent2 5" xfId="9012"/>
    <cellStyle name="60% - Accent2 50" xfId="9013"/>
    <cellStyle name="60% - Accent2 51" xfId="9014"/>
    <cellStyle name="60% - Accent2 52" xfId="9015"/>
    <cellStyle name="60% - Accent2 53" xfId="9016"/>
    <cellStyle name="60% - Accent2 54" xfId="9017"/>
    <cellStyle name="60% - Accent2 55" xfId="9018"/>
    <cellStyle name="60% - Accent2 56" xfId="9019"/>
    <cellStyle name="60% - Accent2 57" xfId="9020"/>
    <cellStyle name="60% - Accent2 58" xfId="9021"/>
    <cellStyle name="60% - Accent2 59" xfId="9022"/>
    <cellStyle name="60% - Accent2 6" xfId="9023"/>
    <cellStyle name="60% - Accent2 60" xfId="9024"/>
    <cellStyle name="60% - Accent2 61" xfId="9025"/>
    <cellStyle name="60% - Accent2 62" xfId="9026"/>
    <cellStyle name="60% - Accent2 63" xfId="9027"/>
    <cellStyle name="60% - Accent2 64" xfId="9028"/>
    <cellStyle name="60% - Accent2 65" xfId="9029"/>
    <cellStyle name="60% - Accent2 66" xfId="9030"/>
    <cellStyle name="60% - Accent2 67" xfId="9031"/>
    <cellStyle name="60% - Accent2 68" xfId="9032"/>
    <cellStyle name="60% - Accent2 69" xfId="9033"/>
    <cellStyle name="60% - Accent2 7" xfId="9034"/>
    <cellStyle name="60% - Accent2 70" xfId="9035"/>
    <cellStyle name="60% - Accent2 71" xfId="9036"/>
    <cellStyle name="60% - Accent2 72" xfId="9037"/>
    <cellStyle name="60% - Accent2 73" xfId="9038"/>
    <cellStyle name="60% - Accent2 74" xfId="9039"/>
    <cellStyle name="60% - Accent2 75" xfId="9040"/>
    <cellStyle name="60% - Accent2 76" xfId="9041"/>
    <cellStyle name="60% - Accent2 77" xfId="9042"/>
    <cellStyle name="60% - Accent2 78" xfId="9043"/>
    <cellStyle name="60% - Accent2 79" xfId="9044"/>
    <cellStyle name="60% - Accent2 8" xfId="9045"/>
    <cellStyle name="60% - Accent2 80" xfId="9046"/>
    <cellStyle name="60% - Accent2 81" xfId="9047"/>
    <cellStyle name="60% - Accent2 82" xfId="9048"/>
    <cellStyle name="60% - Accent2 83" xfId="9049"/>
    <cellStyle name="60% - Accent2 84" xfId="9050"/>
    <cellStyle name="60% - Accent2 85" xfId="9051"/>
    <cellStyle name="60% - Accent2 86" xfId="9052"/>
    <cellStyle name="60% - Accent2 87" xfId="9053"/>
    <cellStyle name="60% - Accent2 88" xfId="9054"/>
    <cellStyle name="60% - Accent2 89" xfId="9055"/>
    <cellStyle name="60% - Accent2 9" xfId="9056"/>
    <cellStyle name="60% - Accent2 90" xfId="9057"/>
    <cellStyle name="60% - Accent2 91" xfId="9058"/>
    <cellStyle name="60% - Accent2 92" xfId="9059"/>
    <cellStyle name="60% - Accent2 93" xfId="9060"/>
    <cellStyle name="60% - Accent2 94" xfId="9061"/>
    <cellStyle name="60% - Accent2 95" xfId="9062"/>
    <cellStyle name="60% - Accent2 96" xfId="9063"/>
    <cellStyle name="60% - Accent2 97" xfId="9064"/>
    <cellStyle name="60% - Accent2 98" xfId="9065"/>
    <cellStyle name="60% - Accent2 99" xfId="9066"/>
    <cellStyle name="60% - Accent3 10" xfId="9067"/>
    <cellStyle name="60% - Accent3 100" xfId="9068"/>
    <cellStyle name="60% - Accent3 101" xfId="9069"/>
    <cellStyle name="60% - Accent3 102" xfId="9070"/>
    <cellStyle name="60% - Accent3 103" xfId="9071"/>
    <cellStyle name="60% - Accent3 104" xfId="9072"/>
    <cellStyle name="60% - Accent3 105" xfId="9073"/>
    <cellStyle name="60% - Accent3 106" xfId="9074"/>
    <cellStyle name="60% - Accent3 107" xfId="9075"/>
    <cellStyle name="60% - Accent3 108" xfId="9076"/>
    <cellStyle name="60% - Accent3 109" xfId="9077"/>
    <cellStyle name="60% - Accent3 11" xfId="9078"/>
    <cellStyle name="60% - Accent3 110" xfId="9079"/>
    <cellStyle name="60% - Accent3 111" xfId="9080"/>
    <cellStyle name="60% - Accent3 112" xfId="9081"/>
    <cellStyle name="60% - Accent3 113" xfId="9082"/>
    <cellStyle name="60% - Accent3 114" xfId="9083"/>
    <cellStyle name="60% - Accent3 115" xfId="9084"/>
    <cellStyle name="60% - Accent3 116" xfId="9085"/>
    <cellStyle name="60% - Accent3 117" xfId="9086"/>
    <cellStyle name="60% - Accent3 118" xfId="9087"/>
    <cellStyle name="60% - Accent3 119" xfId="9088"/>
    <cellStyle name="60% - Accent3 12" xfId="9089"/>
    <cellStyle name="60% - Accent3 120" xfId="9090"/>
    <cellStyle name="60% - Accent3 121" xfId="9091"/>
    <cellStyle name="60% - Accent3 122" xfId="9092"/>
    <cellStyle name="60% - Accent3 123" xfId="9093"/>
    <cellStyle name="60% - Accent3 124" xfId="9094"/>
    <cellStyle name="60% - Accent3 125" xfId="9095"/>
    <cellStyle name="60% - Accent3 126" xfId="9096"/>
    <cellStyle name="60% - Accent3 127" xfId="9097"/>
    <cellStyle name="60% - Accent3 128" xfId="9098"/>
    <cellStyle name="60% - Accent3 129" xfId="9099"/>
    <cellStyle name="60% - Accent3 13" xfId="9100"/>
    <cellStyle name="60% - Accent3 130" xfId="9101"/>
    <cellStyle name="60% - Accent3 131" xfId="9102"/>
    <cellStyle name="60% - Accent3 132" xfId="9103"/>
    <cellStyle name="60% - Accent3 133" xfId="9104"/>
    <cellStyle name="60% - Accent3 134" xfId="9105"/>
    <cellStyle name="60% - Accent3 135" xfId="9106"/>
    <cellStyle name="60% - Accent3 136" xfId="9107"/>
    <cellStyle name="60% - Accent3 137" xfId="9108"/>
    <cellStyle name="60% - Accent3 138" xfId="9109"/>
    <cellStyle name="60% - Accent3 139" xfId="9110"/>
    <cellStyle name="60% - Accent3 14" xfId="9111"/>
    <cellStyle name="60% - Accent3 140" xfId="9112"/>
    <cellStyle name="60% - Accent3 141" xfId="9113"/>
    <cellStyle name="60% - Accent3 142" xfId="9114"/>
    <cellStyle name="60% - Accent3 143" xfId="9115"/>
    <cellStyle name="60% - Accent3 144" xfId="9116"/>
    <cellStyle name="60% - Accent3 145" xfId="9117"/>
    <cellStyle name="60% - Accent3 146" xfId="9118"/>
    <cellStyle name="60% - Accent3 147" xfId="9119"/>
    <cellStyle name="60% - Accent3 148" xfId="9120"/>
    <cellStyle name="60% - Accent3 149" xfId="9121"/>
    <cellStyle name="60% - Accent3 15" xfId="9122"/>
    <cellStyle name="60% - Accent3 150" xfId="9123"/>
    <cellStyle name="60% - Accent3 151" xfId="9124"/>
    <cellStyle name="60% - Accent3 152" xfId="9125"/>
    <cellStyle name="60% - Accent3 153" xfId="9126"/>
    <cellStyle name="60% - Accent3 154" xfId="9127"/>
    <cellStyle name="60% - Accent3 155" xfId="9128"/>
    <cellStyle name="60% - Accent3 156" xfId="9129"/>
    <cellStyle name="60% - Accent3 157" xfId="9130"/>
    <cellStyle name="60% - Accent3 158" xfId="9131"/>
    <cellStyle name="60% - Accent3 159" xfId="9132"/>
    <cellStyle name="60% - Accent3 16" xfId="9133"/>
    <cellStyle name="60% - Accent3 160" xfId="9134"/>
    <cellStyle name="60% - Accent3 161" xfId="9135"/>
    <cellStyle name="60% - Accent3 162" xfId="9136"/>
    <cellStyle name="60% - Accent3 163" xfId="9137"/>
    <cellStyle name="60% - Accent3 163 2" xfId="9138"/>
    <cellStyle name="60% - Accent3 163 3" xfId="9139"/>
    <cellStyle name="60% - Accent3 164" xfId="9140"/>
    <cellStyle name="60% - Accent3 165" xfId="9141"/>
    <cellStyle name="60% - Accent3 166" xfId="9142"/>
    <cellStyle name="60% - Accent3 167" xfId="9143"/>
    <cellStyle name="60% - Accent3 168" xfId="9144"/>
    <cellStyle name="60% - Accent3 169" xfId="9145"/>
    <cellStyle name="60% - Accent3 17" xfId="9146"/>
    <cellStyle name="60% - Accent3 170" xfId="9147"/>
    <cellStyle name="60% - Accent3 171" xfId="9148"/>
    <cellStyle name="60% - Accent3 172" xfId="9149"/>
    <cellStyle name="60% - Accent3 173" xfId="9150"/>
    <cellStyle name="60% - Accent3 174" xfId="9151"/>
    <cellStyle name="60% - Accent3 175" xfId="9152"/>
    <cellStyle name="60% - Accent3 176" xfId="9153"/>
    <cellStyle name="60% - Accent3 177" xfId="9154"/>
    <cellStyle name="60% - Accent3 178" xfId="9155"/>
    <cellStyle name="60% - Accent3 179" xfId="9156"/>
    <cellStyle name="60% - Accent3 18" xfId="9157"/>
    <cellStyle name="60% - Accent3 180" xfId="9158"/>
    <cellStyle name="60% - Accent3 181" xfId="9159"/>
    <cellStyle name="60% - Accent3 182" xfId="9160"/>
    <cellStyle name="60% - Accent3 183" xfId="9161"/>
    <cellStyle name="60% - Accent3 184" xfId="9162"/>
    <cellStyle name="60% - Accent3 185" xfId="9163"/>
    <cellStyle name="60% - Accent3 186" xfId="9164"/>
    <cellStyle name="60% - Accent3 187" xfId="9165"/>
    <cellStyle name="60% - Accent3 188" xfId="9166"/>
    <cellStyle name="60% - Accent3 189" xfId="9167"/>
    <cellStyle name="60% - Accent3 19" xfId="9168"/>
    <cellStyle name="60% - Accent3 190" xfId="9169"/>
    <cellStyle name="60% - Accent3 191" xfId="9170"/>
    <cellStyle name="60% - Accent3 192" xfId="9171"/>
    <cellStyle name="60% - Accent3 193" xfId="9172"/>
    <cellStyle name="60% - Accent3 194" xfId="9173"/>
    <cellStyle name="60% - Accent3 195" xfId="9174"/>
    <cellStyle name="60% - Accent3 196" xfId="9175"/>
    <cellStyle name="60% - Accent3 197" xfId="9176"/>
    <cellStyle name="60% - Accent3 198" xfId="9177"/>
    <cellStyle name="60% - Accent3 199" xfId="9178"/>
    <cellStyle name="60% - Accent3 2" xfId="528"/>
    <cellStyle name="60% - Accent3 2 2" xfId="2019"/>
    <cellStyle name="60% - Accent3 2 3" xfId="2020"/>
    <cellStyle name="60% - Accent3 2 3 2" xfId="9179"/>
    <cellStyle name="60% - Accent3 2 4" xfId="9180"/>
    <cellStyle name="60% - Accent3 20" xfId="9181"/>
    <cellStyle name="60% - Accent3 200" xfId="9182"/>
    <cellStyle name="60% - Accent3 201" xfId="9183"/>
    <cellStyle name="60% - Accent3 201 2" xfId="9184"/>
    <cellStyle name="60% - Accent3 202" xfId="9185"/>
    <cellStyle name="60% - Accent3 21" xfId="9186"/>
    <cellStyle name="60% - Accent3 22" xfId="9187"/>
    <cellStyle name="60% - Accent3 23" xfId="9188"/>
    <cellStyle name="60% - Accent3 24" xfId="9189"/>
    <cellStyle name="60% - Accent3 25" xfId="9190"/>
    <cellStyle name="60% - Accent3 26" xfId="9191"/>
    <cellStyle name="60% - Accent3 27" xfId="9192"/>
    <cellStyle name="60% - Accent3 28" xfId="9193"/>
    <cellStyle name="60% - Accent3 29" xfId="9194"/>
    <cellStyle name="60% - Accent3 3" xfId="9195"/>
    <cellStyle name="60% - Accent3 30" xfId="9196"/>
    <cellStyle name="60% - Accent3 31" xfId="9197"/>
    <cellStyle name="60% - Accent3 32" xfId="9198"/>
    <cellStyle name="60% - Accent3 33" xfId="9199"/>
    <cellStyle name="60% - Accent3 34" xfId="9200"/>
    <cellStyle name="60% - Accent3 35" xfId="9201"/>
    <cellStyle name="60% - Accent3 36" xfId="9202"/>
    <cellStyle name="60% - Accent3 37" xfId="9203"/>
    <cellStyle name="60% - Accent3 38" xfId="9204"/>
    <cellStyle name="60% - Accent3 39" xfId="9205"/>
    <cellStyle name="60% - Accent3 4" xfId="9206"/>
    <cellStyle name="60% - Accent3 40" xfId="9207"/>
    <cellStyle name="60% - Accent3 41" xfId="9208"/>
    <cellStyle name="60% - Accent3 42" xfId="9209"/>
    <cellStyle name="60% - Accent3 43" xfId="9210"/>
    <cellStyle name="60% - Accent3 44" xfId="9211"/>
    <cellStyle name="60% - Accent3 45" xfId="9212"/>
    <cellStyle name="60% - Accent3 46" xfId="9213"/>
    <cellStyle name="60% - Accent3 47" xfId="9214"/>
    <cellStyle name="60% - Accent3 48" xfId="9215"/>
    <cellStyle name="60% - Accent3 49" xfId="9216"/>
    <cellStyle name="60% - Accent3 5" xfId="9217"/>
    <cellStyle name="60% - Accent3 50" xfId="9218"/>
    <cellStyle name="60% - Accent3 51" xfId="9219"/>
    <cellStyle name="60% - Accent3 52" xfId="9220"/>
    <cellStyle name="60% - Accent3 53" xfId="9221"/>
    <cellStyle name="60% - Accent3 54" xfId="9222"/>
    <cellStyle name="60% - Accent3 55" xfId="9223"/>
    <cellStyle name="60% - Accent3 56" xfId="9224"/>
    <cellStyle name="60% - Accent3 57" xfId="9225"/>
    <cellStyle name="60% - Accent3 58" xfId="9226"/>
    <cellStyle name="60% - Accent3 59" xfId="9227"/>
    <cellStyle name="60% - Accent3 6" xfId="9228"/>
    <cellStyle name="60% - Accent3 60" xfId="9229"/>
    <cellStyle name="60% - Accent3 61" xfId="9230"/>
    <cellStyle name="60% - Accent3 62" xfId="9231"/>
    <cellStyle name="60% - Accent3 63" xfId="9232"/>
    <cellStyle name="60% - Accent3 64" xfId="9233"/>
    <cellStyle name="60% - Accent3 65" xfId="9234"/>
    <cellStyle name="60% - Accent3 66" xfId="9235"/>
    <cellStyle name="60% - Accent3 67" xfId="9236"/>
    <cellStyle name="60% - Accent3 68" xfId="9237"/>
    <cellStyle name="60% - Accent3 69" xfId="9238"/>
    <cellStyle name="60% - Accent3 7" xfId="9239"/>
    <cellStyle name="60% - Accent3 70" xfId="9240"/>
    <cellStyle name="60% - Accent3 71" xfId="9241"/>
    <cellStyle name="60% - Accent3 72" xfId="9242"/>
    <cellStyle name="60% - Accent3 73" xfId="9243"/>
    <cellStyle name="60% - Accent3 74" xfId="9244"/>
    <cellStyle name="60% - Accent3 75" xfId="9245"/>
    <cellStyle name="60% - Accent3 76" xfId="9246"/>
    <cellStyle name="60% - Accent3 77" xfId="9247"/>
    <cellStyle name="60% - Accent3 78" xfId="9248"/>
    <cellStyle name="60% - Accent3 79" xfId="9249"/>
    <cellStyle name="60% - Accent3 8" xfId="9250"/>
    <cellStyle name="60% - Accent3 80" xfId="9251"/>
    <cellStyle name="60% - Accent3 81" xfId="9252"/>
    <cellStyle name="60% - Accent3 82" xfId="9253"/>
    <cellStyle name="60% - Accent3 83" xfId="9254"/>
    <cellStyle name="60% - Accent3 84" xfId="9255"/>
    <cellStyle name="60% - Accent3 85" xfId="9256"/>
    <cellStyle name="60% - Accent3 86" xfId="9257"/>
    <cellStyle name="60% - Accent3 87" xfId="9258"/>
    <cellStyle name="60% - Accent3 88" xfId="9259"/>
    <cellStyle name="60% - Accent3 89" xfId="9260"/>
    <cellStyle name="60% - Accent3 9" xfId="9261"/>
    <cellStyle name="60% - Accent3 90" xfId="9262"/>
    <cellStyle name="60% - Accent3 91" xfId="9263"/>
    <cellStyle name="60% - Accent3 92" xfId="9264"/>
    <cellStyle name="60% - Accent3 93" xfId="9265"/>
    <cellStyle name="60% - Accent3 94" xfId="9266"/>
    <cellStyle name="60% - Accent3 95" xfId="9267"/>
    <cellStyle name="60% - Accent3 96" xfId="9268"/>
    <cellStyle name="60% - Accent3 97" xfId="9269"/>
    <cellStyle name="60% - Accent3 98" xfId="9270"/>
    <cellStyle name="60% - Accent3 99" xfId="9271"/>
    <cellStyle name="60% - Accent4 10" xfId="9272"/>
    <cellStyle name="60% - Accent4 100" xfId="9273"/>
    <cellStyle name="60% - Accent4 101" xfId="9274"/>
    <cellStyle name="60% - Accent4 102" xfId="9275"/>
    <cellStyle name="60% - Accent4 103" xfId="9276"/>
    <cellStyle name="60% - Accent4 104" xfId="9277"/>
    <cellStyle name="60% - Accent4 105" xfId="9278"/>
    <cellStyle name="60% - Accent4 106" xfId="9279"/>
    <cellStyle name="60% - Accent4 107" xfId="9280"/>
    <cellStyle name="60% - Accent4 108" xfId="9281"/>
    <cellStyle name="60% - Accent4 109" xfId="9282"/>
    <cellStyle name="60% - Accent4 11" xfId="9283"/>
    <cellStyle name="60% - Accent4 110" xfId="9284"/>
    <cellStyle name="60% - Accent4 111" xfId="9285"/>
    <cellStyle name="60% - Accent4 112" xfId="9286"/>
    <cellStyle name="60% - Accent4 113" xfId="9287"/>
    <cellStyle name="60% - Accent4 114" xfId="9288"/>
    <cellStyle name="60% - Accent4 115" xfId="9289"/>
    <cellStyle name="60% - Accent4 116" xfId="9290"/>
    <cellStyle name="60% - Accent4 117" xfId="9291"/>
    <cellStyle name="60% - Accent4 118" xfId="9292"/>
    <cellStyle name="60% - Accent4 119" xfId="9293"/>
    <cellStyle name="60% - Accent4 12" xfId="9294"/>
    <cellStyle name="60% - Accent4 120" xfId="9295"/>
    <cellStyle name="60% - Accent4 121" xfId="9296"/>
    <cellStyle name="60% - Accent4 122" xfId="9297"/>
    <cellStyle name="60% - Accent4 123" xfId="9298"/>
    <cellStyle name="60% - Accent4 124" xfId="9299"/>
    <cellStyle name="60% - Accent4 125" xfId="9300"/>
    <cellStyle name="60% - Accent4 126" xfId="9301"/>
    <cellStyle name="60% - Accent4 127" xfId="9302"/>
    <cellStyle name="60% - Accent4 128" xfId="9303"/>
    <cellStyle name="60% - Accent4 129" xfId="9304"/>
    <cellStyle name="60% - Accent4 13" xfId="9305"/>
    <cellStyle name="60% - Accent4 130" xfId="9306"/>
    <cellStyle name="60% - Accent4 131" xfId="9307"/>
    <cellStyle name="60% - Accent4 132" xfId="9308"/>
    <cellStyle name="60% - Accent4 133" xfId="9309"/>
    <cellStyle name="60% - Accent4 134" xfId="9310"/>
    <cellStyle name="60% - Accent4 135" xfId="9311"/>
    <cellStyle name="60% - Accent4 136" xfId="9312"/>
    <cellStyle name="60% - Accent4 137" xfId="9313"/>
    <cellStyle name="60% - Accent4 138" xfId="9314"/>
    <cellStyle name="60% - Accent4 139" xfId="9315"/>
    <cellStyle name="60% - Accent4 14" xfId="9316"/>
    <cellStyle name="60% - Accent4 140" xfId="9317"/>
    <cellStyle name="60% - Accent4 141" xfId="9318"/>
    <cellStyle name="60% - Accent4 142" xfId="9319"/>
    <cellStyle name="60% - Accent4 143" xfId="9320"/>
    <cellStyle name="60% - Accent4 144" xfId="9321"/>
    <cellStyle name="60% - Accent4 145" xfId="9322"/>
    <cellStyle name="60% - Accent4 146" xfId="9323"/>
    <cellStyle name="60% - Accent4 147" xfId="9324"/>
    <cellStyle name="60% - Accent4 148" xfId="9325"/>
    <cellStyle name="60% - Accent4 149" xfId="9326"/>
    <cellStyle name="60% - Accent4 15" xfId="9327"/>
    <cellStyle name="60% - Accent4 150" xfId="9328"/>
    <cellStyle name="60% - Accent4 151" xfId="9329"/>
    <cellStyle name="60% - Accent4 152" xfId="9330"/>
    <cellStyle name="60% - Accent4 153" xfId="9331"/>
    <cellStyle name="60% - Accent4 154" xfId="9332"/>
    <cellStyle name="60% - Accent4 155" xfId="9333"/>
    <cellStyle name="60% - Accent4 156" xfId="9334"/>
    <cellStyle name="60% - Accent4 157" xfId="9335"/>
    <cellStyle name="60% - Accent4 158" xfId="9336"/>
    <cellStyle name="60% - Accent4 159" xfId="9337"/>
    <cellStyle name="60% - Accent4 16" xfId="9338"/>
    <cellStyle name="60% - Accent4 160" xfId="9339"/>
    <cellStyle name="60% - Accent4 161" xfId="9340"/>
    <cellStyle name="60% - Accent4 162" xfId="9341"/>
    <cellStyle name="60% - Accent4 163" xfId="9342"/>
    <cellStyle name="60% - Accent4 163 2" xfId="9343"/>
    <cellStyle name="60% - Accent4 163 3" xfId="9344"/>
    <cellStyle name="60% - Accent4 164" xfId="9345"/>
    <cellStyle name="60% - Accent4 165" xfId="9346"/>
    <cellStyle name="60% - Accent4 166" xfId="9347"/>
    <cellStyle name="60% - Accent4 167" xfId="9348"/>
    <cellStyle name="60% - Accent4 168" xfId="9349"/>
    <cellStyle name="60% - Accent4 169" xfId="9350"/>
    <cellStyle name="60% - Accent4 17" xfId="9351"/>
    <cellStyle name="60% - Accent4 170" xfId="9352"/>
    <cellStyle name="60% - Accent4 171" xfId="9353"/>
    <cellStyle name="60% - Accent4 172" xfId="9354"/>
    <cellStyle name="60% - Accent4 173" xfId="9355"/>
    <cellStyle name="60% - Accent4 174" xfId="9356"/>
    <cellStyle name="60% - Accent4 175" xfId="9357"/>
    <cellStyle name="60% - Accent4 176" xfId="9358"/>
    <cellStyle name="60% - Accent4 177" xfId="9359"/>
    <cellStyle name="60% - Accent4 178" xfId="9360"/>
    <cellStyle name="60% - Accent4 179" xfId="9361"/>
    <cellStyle name="60% - Accent4 18" xfId="9362"/>
    <cellStyle name="60% - Accent4 180" xfId="9363"/>
    <cellStyle name="60% - Accent4 181" xfId="9364"/>
    <cellStyle name="60% - Accent4 182" xfId="9365"/>
    <cellStyle name="60% - Accent4 183" xfId="9366"/>
    <cellStyle name="60% - Accent4 184" xfId="9367"/>
    <cellStyle name="60% - Accent4 185" xfId="9368"/>
    <cellStyle name="60% - Accent4 186" xfId="9369"/>
    <cellStyle name="60% - Accent4 187" xfId="9370"/>
    <cellStyle name="60% - Accent4 188" xfId="9371"/>
    <cellStyle name="60% - Accent4 189" xfId="9372"/>
    <cellStyle name="60% - Accent4 19" xfId="9373"/>
    <cellStyle name="60% - Accent4 190" xfId="9374"/>
    <cellStyle name="60% - Accent4 191" xfId="9375"/>
    <cellStyle name="60% - Accent4 192" xfId="9376"/>
    <cellStyle name="60% - Accent4 193" xfId="9377"/>
    <cellStyle name="60% - Accent4 194" xfId="9378"/>
    <cellStyle name="60% - Accent4 195" xfId="9379"/>
    <cellStyle name="60% - Accent4 196" xfId="9380"/>
    <cellStyle name="60% - Accent4 197" xfId="9381"/>
    <cellStyle name="60% - Accent4 198" xfId="9382"/>
    <cellStyle name="60% - Accent4 199" xfId="9383"/>
    <cellStyle name="60% - Accent4 2" xfId="529"/>
    <cellStyle name="60% - Accent4 2 2" xfId="2021"/>
    <cellStyle name="60% - Accent4 2 3" xfId="2022"/>
    <cellStyle name="60% - Accent4 2 3 2" xfId="9384"/>
    <cellStyle name="60% - Accent4 2 4" xfId="9385"/>
    <cellStyle name="60% - Accent4 20" xfId="9386"/>
    <cellStyle name="60% - Accent4 200" xfId="9387"/>
    <cellStyle name="60% - Accent4 201" xfId="9388"/>
    <cellStyle name="60% - Accent4 201 2" xfId="9389"/>
    <cellStyle name="60% - Accent4 202" xfId="9390"/>
    <cellStyle name="60% - Accent4 21" xfId="9391"/>
    <cellStyle name="60% - Accent4 22" xfId="9392"/>
    <cellStyle name="60% - Accent4 23" xfId="9393"/>
    <cellStyle name="60% - Accent4 24" xfId="9394"/>
    <cellStyle name="60% - Accent4 25" xfId="9395"/>
    <cellStyle name="60% - Accent4 26" xfId="9396"/>
    <cellStyle name="60% - Accent4 27" xfId="9397"/>
    <cellStyle name="60% - Accent4 28" xfId="9398"/>
    <cellStyle name="60% - Accent4 29" xfId="9399"/>
    <cellStyle name="60% - Accent4 3" xfId="9400"/>
    <cellStyle name="60% - Accent4 30" xfId="9401"/>
    <cellStyle name="60% - Accent4 31" xfId="9402"/>
    <cellStyle name="60% - Accent4 32" xfId="9403"/>
    <cellStyle name="60% - Accent4 33" xfId="9404"/>
    <cellStyle name="60% - Accent4 34" xfId="9405"/>
    <cellStyle name="60% - Accent4 35" xfId="9406"/>
    <cellStyle name="60% - Accent4 36" xfId="9407"/>
    <cellStyle name="60% - Accent4 37" xfId="9408"/>
    <cellStyle name="60% - Accent4 38" xfId="9409"/>
    <cellStyle name="60% - Accent4 39" xfId="9410"/>
    <cellStyle name="60% - Accent4 4" xfId="9411"/>
    <cellStyle name="60% - Accent4 40" xfId="9412"/>
    <cellStyle name="60% - Accent4 41" xfId="9413"/>
    <cellStyle name="60% - Accent4 42" xfId="9414"/>
    <cellStyle name="60% - Accent4 43" xfId="9415"/>
    <cellStyle name="60% - Accent4 44" xfId="9416"/>
    <cellStyle name="60% - Accent4 45" xfId="9417"/>
    <cellStyle name="60% - Accent4 46" xfId="9418"/>
    <cellStyle name="60% - Accent4 47" xfId="9419"/>
    <cellStyle name="60% - Accent4 48" xfId="9420"/>
    <cellStyle name="60% - Accent4 49" xfId="9421"/>
    <cellStyle name="60% - Accent4 5" xfId="9422"/>
    <cellStyle name="60% - Accent4 50" xfId="9423"/>
    <cellStyle name="60% - Accent4 51" xfId="9424"/>
    <cellStyle name="60% - Accent4 52" xfId="9425"/>
    <cellStyle name="60% - Accent4 53" xfId="9426"/>
    <cellStyle name="60% - Accent4 54" xfId="9427"/>
    <cellStyle name="60% - Accent4 55" xfId="9428"/>
    <cellStyle name="60% - Accent4 56" xfId="9429"/>
    <cellStyle name="60% - Accent4 57" xfId="9430"/>
    <cellStyle name="60% - Accent4 58" xfId="9431"/>
    <cellStyle name="60% - Accent4 59" xfId="9432"/>
    <cellStyle name="60% - Accent4 6" xfId="9433"/>
    <cellStyle name="60% - Accent4 60" xfId="9434"/>
    <cellStyle name="60% - Accent4 61" xfId="9435"/>
    <cellStyle name="60% - Accent4 62" xfId="9436"/>
    <cellStyle name="60% - Accent4 63" xfId="9437"/>
    <cellStyle name="60% - Accent4 64" xfId="9438"/>
    <cellStyle name="60% - Accent4 65" xfId="9439"/>
    <cellStyle name="60% - Accent4 66" xfId="9440"/>
    <cellStyle name="60% - Accent4 67" xfId="9441"/>
    <cellStyle name="60% - Accent4 68" xfId="9442"/>
    <cellStyle name="60% - Accent4 69" xfId="9443"/>
    <cellStyle name="60% - Accent4 7" xfId="9444"/>
    <cellStyle name="60% - Accent4 70" xfId="9445"/>
    <cellStyle name="60% - Accent4 71" xfId="9446"/>
    <cellStyle name="60% - Accent4 72" xfId="9447"/>
    <cellStyle name="60% - Accent4 73" xfId="9448"/>
    <cellStyle name="60% - Accent4 74" xfId="9449"/>
    <cellStyle name="60% - Accent4 75" xfId="9450"/>
    <cellStyle name="60% - Accent4 76" xfId="9451"/>
    <cellStyle name="60% - Accent4 77" xfId="9452"/>
    <cellStyle name="60% - Accent4 78" xfId="9453"/>
    <cellStyle name="60% - Accent4 79" xfId="9454"/>
    <cellStyle name="60% - Accent4 8" xfId="9455"/>
    <cellStyle name="60% - Accent4 80" xfId="9456"/>
    <cellStyle name="60% - Accent4 81" xfId="9457"/>
    <cellStyle name="60% - Accent4 82" xfId="9458"/>
    <cellStyle name="60% - Accent4 83" xfId="9459"/>
    <cellStyle name="60% - Accent4 84" xfId="9460"/>
    <cellStyle name="60% - Accent4 85" xfId="9461"/>
    <cellStyle name="60% - Accent4 86" xfId="9462"/>
    <cellStyle name="60% - Accent4 87" xfId="9463"/>
    <cellStyle name="60% - Accent4 88" xfId="9464"/>
    <cellStyle name="60% - Accent4 89" xfId="9465"/>
    <cellStyle name="60% - Accent4 9" xfId="9466"/>
    <cellStyle name="60% - Accent4 90" xfId="9467"/>
    <cellStyle name="60% - Accent4 91" xfId="9468"/>
    <cellStyle name="60% - Accent4 92" xfId="9469"/>
    <cellStyle name="60% - Accent4 93" xfId="9470"/>
    <cellStyle name="60% - Accent4 94" xfId="9471"/>
    <cellStyle name="60% - Accent4 95" xfId="9472"/>
    <cellStyle name="60% - Accent4 96" xfId="9473"/>
    <cellStyle name="60% - Accent4 97" xfId="9474"/>
    <cellStyle name="60% - Accent4 98" xfId="9475"/>
    <cellStyle name="60% - Accent4 99" xfId="9476"/>
    <cellStyle name="60% - Accent5 10" xfId="9477"/>
    <cellStyle name="60% - Accent5 100" xfId="9478"/>
    <cellStyle name="60% - Accent5 101" xfId="9479"/>
    <cellStyle name="60% - Accent5 102" xfId="9480"/>
    <cellStyle name="60% - Accent5 103" xfId="9481"/>
    <cellStyle name="60% - Accent5 104" xfId="9482"/>
    <cellStyle name="60% - Accent5 105" xfId="9483"/>
    <cellStyle name="60% - Accent5 106" xfId="9484"/>
    <cellStyle name="60% - Accent5 107" xfId="9485"/>
    <cellStyle name="60% - Accent5 108" xfId="9486"/>
    <cellStyle name="60% - Accent5 109" xfId="9487"/>
    <cellStyle name="60% - Accent5 11" xfId="9488"/>
    <cellStyle name="60% - Accent5 110" xfId="9489"/>
    <cellStyle name="60% - Accent5 111" xfId="9490"/>
    <cellStyle name="60% - Accent5 112" xfId="9491"/>
    <cellStyle name="60% - Accent5 113" xfId="9492"/>
    <cellStyle name="60% - Accent5 114" xfId="9493"/>
    <cellStyle name="60% - Accent5 115" xfId="9494"/>
    <cellStyle name="60% - Accent5 116" xfId="9495"/>
    <cellStyle name="60% - Accent5 117" xfId="9496"/>
    <cellStyle name="60% - Accent5 118" xfId="9497"/>
    <cellStyle name="60% - Accent5 119" xfId="9498"/>
    <cellStyle name="60% - Accent5 12" xfId="9499"/>
    <cellStyle name="60% - Accent5 120" xfId="9500"/>
    <cellStyle name="60% - Accent5 121" xfId="9501"/>
    <cellStyle name="60% - Accent5 122" xfId="9502"/>
    <cellStyle name="60% - Accent5 123" xfId="9503"/>
    <cellStyle name="60% - Accent5 124" xfId="9504"/>
    <cellStyle name="60% - Accent5 125" xfId="9505"/>
    <cellStyle name="60% - Accent5 126" xfId="9506"/>
    <cellStyle name="60% - Accent5 127" xfId="9507"/>
    <cellStyle name="60% - Accent5 128" xfId="9508"/>
    <cellStyle name="60% - Accent5 129" xfId="9509"/>
    <cellStyle name="60% - Accent5 13" xfId="9510"/>
    <cellStyle name="60% - Accent5 130" xfId="9511"/>
    <cellStyle name="60% - Accent5 131" xfId="9512"/>
    <cellStyle name="60% - Accent5 132" xfId="9513"/>
    <cellStyle name="60% - Accent5 133" xfId="9514"/>
    <cellStyle name="60% - Accent5 134" xfId="9515"/>
    <cellStyle name="60% - Accent5 135" xfId="9516"/>
    <cellStyle name="60% - Accent5 136" xfId="9517"/>
    <cellStyle name="60% - Accent5 137" xfId="9518"/>
    <cellStyle name="60% - Accent5 138" xfId="9519"/>
    <cellStyle name="60% - Accent5 139" xfId="9520"/>
    <cellStyle name="60% - Accent5 14" xfId="9521"/>
    <cellStyle name="60% - Accent5 140" xfId="9522"/>
    <cellStyle name="60% - Accent5 141" xfId="9523"/>
    <cellStyle name="60% - Accent5 142" xfId="9524"/>
    <cellStyle name="60% - Accent5 143" xfId="9525"/>
    <cellStyle name="60% - Accent5 144" xfId="9526"/>
    <cellStyle name="60% - Accent5 145" xfId="9527"/>
    <cellStyle name="60% - Accent5 146" xfId="9528"/>
    <cellStyle name="60% - Accent5 147" xfId="9529"/>
    <cellStyle name="60% - Accent5 148" xfId="9530"/>
    <cellStyle name="60% - Accent5 149" xfId="9531"/>
    <cellStyle name="60% - Accent5 15" xfId="9532"/>
    <cellStyle name="60% - Accent5 150" xfId="9533"/>
    <cellStyle name="60% - Accent5 151" xfId="9534"/>
    <cellStyle name="60% - Accent5 152" xfId="9535"/>
    <cellStyle name="60% - Accent5 153" xfId="9536"/>
    <cellStyle name="60% - Accent5 154" xfId="9537"/>
    <cellStyle name="60% - Accent5 155" xfId="9538"/>
    <cellStyle name="60% - Accent5 156" xfId="9539"/>
    <cellStyle name="60% - Accent5 157" xfId="9540"/>
    <cellStyle name="60% - Accent5 158" xfId="9541"/>
    <cellStyle name="60% - Accent5 159" xfId="9542"/>
    <cellStyle name="60% - Accent5 16" xfId="9543"/>
    <cellStyle name="60% - Accent5 160" xfId="9544"/>
    <cellStyle name="60% - Accent5 161" xfId="9545"/>
    <cellStyle name="60% - Accent5 162" xfId="9546"/>
    <cellStyle name="60% - Accent5 163" xfId="9547"/>
    <cellStyle name="60% - Accent5 163 2" xfId="9548"/>
    <cellStyle name="60% - Accent5 163 3" xfId="9549"/>
    <cellStyle name="60% - Accent5 164" xfId="9550"/>
    <cellStyle name="60% - Accent5 165" xfId="9551"/>
    <cellStyle name="60% - Accent5 166" xfId="9552"/>
    <cellStyle name="60% - Accent5 167" xfId="9553"/>
    <cellStyle name="60% - Accent5 168" xfId="9554"/>
    <cellStyle name="60% - Accent5 169" xfId="9555"/>
    <cellStyle name="60% - Accent5 17" xfId="9556"/>
    <cellStyle name="60% - Accent5 170" xfId="9557"/>
    <cellStyle name="60% - Accent5 171" xfId="9558"/>
    <cellStyle name="60% - Accent5 172" xfId="9559"/>
    <cellStyle name="60% - Accent5 173" xfId="9560"/>
    <cellStyle name="60% - Accent5 174" xfId="9561"/>
    <cellStyle name="60% - Accent5 175" xfId="9562"/>
    <cellStyle name="60% - Accent5 176" xfId="9563"/>
    <cellStyle name="60% - Accent5 177" xfId="9564"/>
    <cellStyle name="60% - Accent5 178" xfId="9565"/>
    <cellStyle name="60% - Accent5 179" xfId="9566"/>
    <cellStyle name="60% - Accent5 18" xfId="9567"/>
    <cellStyle name="60% - Accent5 180" xfId="9568"/>
    <cellStyle name="60% - Accent5 181" xfId="9569"/>
    <cellStyle name="60% - Accent5 182" xfId="9570"/>
    <cellStyle name="60% - Accent5 183" xfId="9571"/>
    <cellStyle name="60% - Accent5 184" xfId="9572"/>
    <cellStyle name="60% - Accent5 185" xfId="9573"/>
    <cellStyle name="60% - Accent5 186" xfId="9574"/>
    <cellStyle name="60% - Accent5 187" xfId="9575"/>
    <cellStyle name="60% - Accent5 188" xfId="9576"/>
    <cellStyle name="60% - Accent5 189" xfId="9577"/>
    <cellStyle name="60% - Accent5 19" xfId="9578"/>
    <cellStyle name="60% - Accent5 190" xfId="9579"/>
    <cellStyle name="60% - Accent5 191" xfId="9580"/>
    <cellStyle name="60% - Accent5 192" xfId="9581"/>
    <cellStyle name="60% - Accent5 193" xfId="9582"/>
    <cellStyle name="60% - Accent5 194" xfId="9583"/>
    <cellStyle name="60% - Accent5 195" xfId="9584"/>
    <cellStyle name="60% - Accent5 196" xfId="9585"/>
    <cellStyle name="60% - Accent5 197" xfId="9586"/>
    <cellStyle name="60% - Accent5 198" xfId="9587"/>
    <cellStyle name="60% - Accent5 199" xfId="9588"/>
    <cellStyle name="60% - Accent5 2" xfId="530"/>
    <cellStyle name="60% - Accent5 2 2" xfId="2023"/>
    <cellStyle name="60% - Accent5 2 2 2" xfId="9589"/>
    <cellStyle name="60% - Accent5 2 3" xfId="9590"/>
    <cellStyle name="60% - Accent5 2 4" xfId="9591"/>
    <cellStyle name="60% - Accent5 20" xfId="9592"/>
    <cellStyle name="60% - Accent5 200" xfId="9593"/>
    <cellStyle name="60% - Accent5 201" xfId="9594"/>
    <cellStyle name="60% - Accent5 201 2" xfId="9595"/>
    <cellStyle name="60% - Accent5 202" xfId="9596"/>
    <cellStyle name="60% - Accent5 21" xfId="9597"/>
    <cellStyle name="60% - Accent5 22" xfId="9598"/>
    <cellStyle name="60% - Accent5 23" xfId="9599"/>
    <cellStyle name="60% - Accent5 24" xfId="9600"/>
    <cellStyle name="60% - Accent5 25" xfId="9601"/>
    <cellStyle name="60% - Accent5 26" xfId="9602"/>
    <cellStyle name="60% - Accent5 27" xfId="9603"/>
    <cellStyle name="60% - Accent5 28" xfId="9604"/>
    <cellStyle name="60% - Accent5 29" xfId="9605"/>
    <cellStyle name="60% - Accent5 3" xfId="9606"/>
    <cellStyle name="60% - Accent5 30" xfId="9607"/>
    <cellStyle name="60% - Accent5 31" xfId="9608"/>
    <cellStyle name="60% - Accent5 32" xfId="9609"/>
    <cellStyle name="60% - Accent5 33" xfId="9610"/>
    <cellStyle name="60% - Accent5 34" xfId="9611"/>
    <cellStyle name="60% - Accent5 35" xfId="9612"/>
    <cellStyle name="60% - Accent5 36" xfId="9613"/>
    <cellStyle name="60% - Accent5 37" xfId="9614"/>
    <cellStyle name="60% - Accent5 38" xfId="9615"/>
    <cellStyle name="60% - Accent5 39" xfId="9616"/>
    <cellStyle name="60% - Accent5 4" xfId="9617"/>
    <cellStyle name="60% - Accent5 40" xfId="9618"/>
    <cellStyle name="60% - Accent5 41" xfId="9619"/>
    <cellStyle name="60% - Accent5 42" xfId="9620"/>
    <cellStyle name="60% - Accent5 43" xfId="9621"/>
    <cellStyle name="60% - Accent5 44" xfId="9622"/>
    <cellStyle name="60% - Accent5 45" xfId="9623"/>
    <cellStyle name="60% - Accent5 46" xfId="9624"/>
    <cellStyle name="60% - Accent5 47" xfId="9625"/>
    <cellStyle name="60% - Accent5 48" xfId="9626"/>
    <cellStyle name="60% - Accent5 49" xfId="9627"/>
    <cellStyle name="60% - Accent5 5" xfId="9628"/>
    <cellStyle name="60% - Accent5 50" xfId="9629"/>
    <cellStyle name="60% - Accent5 51" xfId="9630"/>
    <cellStyle name="60% - Accent5 52" xfId="9631"/>
    <cellStyle name="60% - Accent5 53" xfId="9632"/>
    <cellStyle name="60% - Accent5 54" xfId="9633"/>
    <cellStyle name="60% - Accent5 55" xfId="9634"/>
    <cellStyle name="60% - Accent5 56" xfId="9635"/>
    <cellStyle name="60% - Accent5 57" xfId="9636"/>
    <cellStyle name="60% - Accent5 58" xfId="9637"/>
    <cellStyle name="60% - Accent5 59" xfId="9638"/>
    <cellStyle name="60% - Accent5 6" xfId="9639"/>
    <cellStyle name="60% - Accent5 60" xfId="9640"/>
    <cellStyle name="60% - Accent5 61" xfId="9641"/>
    <cellStyle name="60% - Accent5 62" xfId="9642"/>
    <cellStyle name="60% - Accent5 63" xfId="9643"/>
    <cellStyle name="60% - Accent5 64" xfId="9644"/>
    <cellStyle name="60% - Accent5 65" xfId="9645"/>
    <cellStyle name="60% - Accent5 66" xfId="9646"/>
    <cellStyle name="60% - Accent5 67" xfId="9647"/>
    <cellStyle name="60% - Accent5 68" xfId="9648"/>
    <cellStyle name="60% - Accent5 69" xfId="9649"/>
    <cellStyle name="60% - Accent5 7" xfId="9650"/>
    <cellStyle name="60% - Accent5 70" xfId="9651"/>
    <cellStyle name="60% - Accent5 71" xfId="9652"/>
    <cellStyle name="60% - Accent5 72" xfId="9653"/>
    <cellStyle name="60% - Accent5 73" xfId="9654"/>
    <cellStyle name="60% - Accent5 74" xfId="9655"/>
    <cellStyle name="60% - Accent5 75" xfId="9656"/>
    <cellStyle name="60% - Accent5 76" xfId="9657"/>
    <cellStyle name="60% - Accent5 77" xfId="9658"/>
    <cellStyle name="60% - Accent5 78" xfId="9659"/>
    <cellStyle name="60% - Accent5 79" xfId="9660"/>
    <cellStyle name="60% - Accent5 8" xfId="9661"/>
    <cellStyle name="60% - Accent5 80" xfId="9662"/>
    <cellStyle name="60% - Accent5 81" xfId="9663"/>
    <cellStyle name="60% - Accent5 82" xfId="9664"/>
    <cellStyle name="60% - Accent5 83" xfId="9665"/>
    <cellStyle name="60% - Accent5 84" xfId="9666"/>
    <cellStyle name="60% - Accent5 85" xfId="9667"/>
    <cellStyle name="60% - Accent5 86" xfId="9668"/>
    <cellStyle name="60% - Accent5 87" xfId="9669"/>
    <cellStyle name="60% - Accent5 88" xfId="9670"/>
    <cellStyle name="60% - Accent5 89" xfId="9671"/>
    <cellStyle name="60% - Accent5 9" xfId="9672"/>
    <cellStyle name="60% - Accent5 90" xfId="9673"/>
    <cellStyle name="60% - Accent5 91" xfId="9674"/>
    <cellStyle name="60% - Accent5 92" xfId="9675"/>
    <cellStyle name="60% - Accent5 93" xfId="9676"/>
    <cellStyle name="60% - Accent5 94" xfId="9677"/>
    <cellStyle name="60% - Accent5 95" xfId="9678"/>
    <cellStyle name="60% - Accent5 96" xfId="9679"/>
    <cellStyle name="60% - Accent5 97" xfId="9680"/>
    <cellStyle name="60% - Accent5 98" xfId="9681"/>
    <cellStyle name="60% - Accent5 99" xfId="9682"/>
    <cellStyle name="60% - Accent6 10" xfId="9683"/>
    <cellStyle name="60% - Accent6 100" xfId="9684"/>
    <cellStyle name="60% - Accent6 101" xfId="9685"/>
    <cellStyle name="60% - Accent6 102" xfId="9686"/>
    <cellStyle name="60% - Accent6 103" xfId="9687"/>
    <cellStyle name="60% - Accent6 104" xfId="9688"/>
    <cellStyle name="60% - Accent6 105" xfId="9689"/>
    <cellStyle name="60% - Accent6 106" xfId="9690"/>
    <cellStyle name="60% - Accent6 107" xfId="9691"/>
    <cellStyle name="60% - Accent6 108" xfId="9692"/>
    <cellStyle name="60% - Accent6 109" xfId="9693"/>
    <cellStyle name="60% - Accent6 11" xfId="9694"/>
    <cellStyle name="60% - Accent6 110" xfId="9695"/>
    <cellStyle name="60% - Accent6 111" xfId="9696"/>
    <cellStyle name="60% - Accent6 112" xfId="9697"/>
    <cellStyle name="60% - Accent6 113" xfId="9698"/>
    <cellStyle name="60% - Accent6 114" xfId="9699"/>
    <cellStyle name="60% - Accent6 115" xfId="9700"/>
    <cellStyle name="60% - Accent6 116" xfId="9701"/>
    <cellStyle name="60% - Accent6 117" xfId="9702"/>
    <cellStyle name="60% - Accent6 118" xfId="9703"/>
    <cellStyle name="60% - Accent6 119" xfId="9704"/>
    <cellStyle name="60% - Accent6 12" xfId="9705"/>
    <cellStyle name="60% - Accent6 120" xfId="9706"/>
    <cellStyle name="60% - Accent6 121" xfId="9707"/>
    <cellStyle name="60% - Accent6 122" xfId="9708"/>
    <cellStyle name="60% - Accent6 123" xfId="9709"/>
    <cellStyle name="60% - Accent6 124" xfId="9710"/>
    <cellStyle name="60% - Accent6 125" xfId="9711"/>
    <cellStyle name="60% - Accent6 126" xfId="9712"/>
    <cellStyle name="60% - Accent6 127" xfId="9713"/>
    <cellStyle name="60% - Accent6 128" xfId="9714"/>
    <cellStyle name="60% - Accent6 129" xfId="9715"/>
    <cellStyle name="60% - Accent6 13" xfId="9716"/>
    <cellStyle name="60% - Accent6 130" xfId="9717"/>
    <cellStyle name="60% - Accent6 131" xfId="9718"/>
    <cellStyle name="60% - Accent6 132" xfId="9719"/>
    <cellStyle name="60% - Accent6 133" xfId="9720"/>
    <cellStyle name="60% - Accent6 134" xfId="9721"/>
    <cellStyle name="60% - Accent6 135" xfId="9722"/>
    <cellStyle name="60% - Accent6 136" xfId="9723"/>
    <cellStyle name="60% - Accent6 137" xfId="9724"/>
    <cellStyle name="60% - Accent6 138" xfId="9725"/>
    <cellStyle name="60% - Accent6 139" xfId="9726"/>
    <cellStyle name="60% - Accent6 14" xfId="9727"/>
    <cellStyle name="60% - Accent6 140" xfId="9728"/>
    <cellStyle name="60% - Accent6 141" xfId="9729"/>
    <cellStyle name="60% - Accent6 142" xfId="9730"/>
    <cellStyle name="60% - Accent6 143" xfId="9731"/>
    <cellStyle name="60% - Accent6 144" xfId="9732"/>
    <cellStyle name="60% - Accent6 145" xfId="9733"/>
    <cellStyle name="60% - Accent6 146" xfId="9734"/>
    <cellStyle name="60% - Accent6 147" xfId="9735"/>
    <cellStyle name="60% - Accent6 148" xfId="9736"/>
    <cellStyle name="60% - Accent6 149" xfId="9737"/>
    <cellStyle name="60% - Accent6 15" xfId="9738"/>
    <cellStyle name="60% - Accent6 150" xfId="9739"/>
    <cellStyle name="60% - Accent6 151" xfId="9740"/>
    <cellStyle name="60% - Accent6 152" xfId="9741"/>
    <cellStyle name="60% - Accent6 153" xfId="9742"/>
    <cellStyle name="60% - Accent6 154" xfId="9743"/>
    <cellStyle name="60% - Accent6 155" xfId="9744"/>
    <cellStyle name="60% - Accent6 156" xfId="9745"/>
    <cellStyle name="60% - Accent6 157" xfId="9746"/>
    <cellStyle name="60% - Accent6 158" xfId="9747"/>
    <cellStyle name="60% - Accent6 159" xfId="9748"/>
    <cellStyle name="60% - Accent6 16" xfId="9749"/>
    <cellStyle name="60% - Accent6 160" xfId="9750"/>
    <cellStyle name="60% - Accent6 161" xfId="9751"/>
    <cellStyle name="60% - Accent6 162" xfId="9752"/>
    <cellStyle name="60% - Accent6 163" xfId="9753"/>
    <cellStyle name="60% - Accent6 163 2" xfId="9754"/>
    <cellStyle name="60% - Accent6 163 3" xfId="9755"/>
    <cellStyle name="60% - Accent6 164" xfId="9756"/>
    <cellStyle name="60% - Accent6 165" xfId="9757"/>
    <cellStyle name="60% - Accent6 166" xfId="9758"/>
    <cellStyle name="60% - Accent6 167" xfId="9759"/>
    <cellStyle name="60% - Accent6 168" xfId="9760"/>
    <cellStyle name="60% - Accent6 169" xfId="9761"/>
    <cellStyle name="60% - Accent6 17" xfId="9762"/>
    <cellStyle name="60% - Accent6 170" xfId="9763"/>
    <cellStyle name="60% - Accent6 171" xfId="9764"/>
    <cellStyle name="60% - Accent6 172" xfId="9765"/>
    <cellStyle name="60% - Accent6 173" xfId="9766"/>
    <cellStyle name="60% - Accent6 174" xfId="9767"/>
    <cellStyle name="60% - Accent6 175" xfId="9768"/>
    <cellStyle name="60% - Accent6 176" xfId="9769"/>
    <cellStyle name="60% - Accent6 177" xfId="9770"/>
    <cellStyle name="60% - Accent6 178" xfId="9771"/>
    <cellStyle name="60% - Accent6 179" xfId="9772"/>
    <cellStyle name="60% - Accent6 18" xfId="9773"/>
    <cellStyle name="60% - Accent6 180" xfId="9774"/>
    <cellStyle name="60% - Accent6 181" xfId="9775"/>
    <cellStyle name="60% - Accent6 182" xfId="9776"/>
    <cellStyle name="60% - Accent6 183" xfId="9777"/>
    <cellStyle name="60% - Accent6 184" xfId="9778"/>
    <cellStyle name="60% - Accent6 185" xfId="9779"/>
    <cellStyle name="60% - Accent6 186" xfId="9780"/>
    <cellStyle name="60% - Accent6 187" xfId="9781"/>
    <cellStyle name="60% - Accent6 188" xfId="9782"/>
    <cellStyle name="60% - Accent6 189" xfId="9783"/>
    <cellStyle name="60% - Accent6 19" xfId="9784"/>
    <cellStyle name="60% - Accent6 190" xfId="9785"/>
    <cellStyle name="60% - Accent6 191" xfId="9786"/>
    <cellStyle name="60% - Accent6 192" xfId="9787"/>
    <cellStyle name="60% - Accent6 193" xfId="9788"/>
    <cellStyle name="60% - Accent6 194" xfId="9789"/>
    <cellStyle name="60% - Accent6 195" xfId="9790"/>
    <cellStyle name="60% - Accent6 196" xfId="9791"/>
    <cellStyle name="60% - Accent6 197" xfId="9792"/>
    <cellStyle name="60% - Accent6 198" xfId="9793"/>
    <cellStyle name="60% - Accent6 199" xfId="9794"/>
    <cellStyle name="60% - Accent6 2" xfId="531"/>
    <cellStyle name="60% - Accent6 2 2" xfId="2024"/>
    <cellStyle name="60% - Accent6 2 3" xfId="2025"/>
    <cellStyle name="60% - Accent6 2 3 2" xfId="9795"/>
    <cellStyle name="60% - Accent6 2 4" xfId="9796"/>
    <cellStyle name="60% - Accent6 20" xfId="9797"/>
    <cellStyle name="60% - Accent6 200" xfId="9798"/>
    <cellStyle name="60% - Accent6 201" xfId="9799"/>
    <cellStyle name="60% - Accent6 201 2" xfId="9800"/>
    <cellStyle name="60% - Accent6 202" xfId="9801"/>
    <cellStyle name="60% - Accent6 21" xfId="9802"/>
    <cellStyle name="60% - Accent6 22" xfId="9803"/>
    <cellStyle name="60% - Accent6 23" xfId="9804"/>
    <cellStyle name="60% - Accent6 24" xfId="9805"/>
    <cellStyle name="60% - Accent6 25" xfId="9806"/>
    <cellStyle name="60% - Accent6 26" xfId="9807"/>
    <cellStyle name="60% - Accent6 27" xfId="9808"/>
    <cellStyle name="60% - Accent6 28" xfId="9809"/>
    <cellStyle name="60% - Accent6 29" xfId="9810"/>
    <cellStyle name="60% - Accent6 3" xfId="9811"/>
    <cellStyle name="60% - Accent6 30" xfId="9812"/>
    <cellStyle name="60% - Accent6 31" xfId="9813"/>
    <cellStyle name="60% - Accent6 32" xfId="9814"/>
    <cellStyle name="60% - Accent6 33" xfId="9815"/>
    <cellStyle name="60% - Accent6 34" xfId="9816"/>
    <cellStyle name="60% - Accent6 35" xfId="9817"/>
    <cellStyle name="60% - Accent6 36" xfId="9818"/>
    <cellStyle name="60% - Accent6 37" xfId="9819"/>
    <cellStyle name="60% - Accent6 38" xfId="9820"/>
    <cellStyle name="60% - Accent6 39" xfId="9821"/>
    <cellStyle name="60% - Accent6 4" xfId="9822"/>
    <cellStyle name="60% - Accent6 40" xfId="9823"/>
    <cellStyle name="60% - Accent6 41" xfId="9824"/>
    <cellStyle name="60% - Accent6 42" xfId="9825"/>
    <cellStyle name="60% - Accent6 43" xfId="9826"/>
    <cellStyle name="60% - Accent6 44" xfId="9827"/>
    <cellStyle name="60% - Accent6 45" xfId="9828"/>
    <cellStyle name="60% - Accent6 46" xfId="9829"/>
    <cellStyle name="60% - Accent6 47" xfId="9830"/>
    <cellStyle name="60% - Accent6 48" xfId="9831"/>
    <cellStyle name="60% - Accent6 49" xfId="9832"/>
    <cellStyle name="60% - Accent6 5" xfId="9833"/>
    <cellStyle name="60% - Accent6 50" xfId="9834"/>
    <cellStyle name="60% - Accent6 51" xfId="9835"/>
    <cellStyle name="60% - Accent6 52" xfId="9836"/>
    <cellStyle name="60% - Accent6 53" xfId="9837"/>
    <cellStyle name="60% - Accent6 54" xfId="9838"/>
    <cellStyle name="60% - Accent6 55" xfId="9839"/>
    <cellStyle name="60% - Accent6 56" xfId="9840"/>
    <cellStyle name="60% - Accent6 57" xfId="9841"/>
    <cellStyle name="60% - Accent6 58" xfId="9842"/>
    <cellStyle name="60% - Accent6 59" xfId="9843"/>
    <cellStyle name="60% - Accent6 6" xfId="9844"/>
    <cellStyle name="60% - Accent6 60" xfId="9845"/>
    <cellStyle name="60% - Accent6 61" xfId="9846"/>
    <cellStyle name="60% - Accent6 62" xfId="9847"/>
    <cellStyle name="60% - Accent6 63" xfId="9848"/>
    <cellStyle name="60% - Accent6 64" xfId="9849"/>
    <cellStyle name="60% - Accent6 65" xfId="9850"/>
    <cellStyle name="60% - Accent6 66" xfId="9851"/>
    <cellStyle name="60% - Accent6 67" xfId="9852"/>
    <cellStyle name="60% - Accent6 68" xfId="9853"/>
    <cellStyle name="60% - Accent6 69" xfId="9854"/>
    <cellStyle name="60% - Accent6 7" xfId="9855"/>
    <cellStyle name="60% - Accent6 70" xfId="9856"/>
    <cellStyle name="60% - Accent6 71" xfId="9857"/>
    <cellStyle name="60% - Accent6 72" xfId="9858"/>
    <cellStyle name="60% - Accent6 73" xfId="9859"/>
    <cellStyle name="60% - Accent6 74" xfId="9860"/>
    <cellStyle name="60% - Accent6 75" xfId="9861"/>
    <cellStyle name="60% - Accent6 76" xfId="9862"/>
    <cellStyle name="60% - Accent6 77" xfId="9863"/>
    <cellStyle name="60% - Accent6 78" xfId="9864"/>
    <cellStyle name="60% - Accent6 79" xfId="9865"/>
    <cellStyle name="60% - Accent6 8" xfId="9866"/>
    <cellStyle name="60% - Accent6 80" xfId="9867"/>
    <cellStyle name="60% - Accent6 81" xfId="9868"/>
    <cellStyle name="60% - Accent6 82" xfId="9869"/>
    <cellStyle name="60% - Accent6 83" xfId="9870"/>
    <cellStyle name="60% - Accent6 84" xfId="9871"/>
    <cellStyle name="60% - Accent6 85" xfId="9872"/>
    <cellStyle name="60% - Accent6 86" xfId="9873"/>
    <cellStyle name="60% - Accent6 87" xfId="9874"/>
    <cellStyle name="60% - Accent6 88" xfId="9875"/>
    <cellStyle name="60% - Accent6 89" xfId="9876"/>
    <cellStyle name="60% - Accent6 9" xfId="9877"/>
    <cellStyle name="60% - Accent6 90" xfId="9878"/>
    <cellStyle name="60% - Accent6 91" xfId="9879"/>
    <cellStyle name="60% - Accent6 92" xfId="9880"/>
    <cellStyle name="60% - Accent6 93" xfId="9881"/>
    <cellStyle name="60% - Accent6 94" xfId="9882"/>
    <cellStyle name="60% - Accent6 95" xfId="9883"/>
    <cellStyle name="60% - Accent6 96" xfId="9884"/>
    <cellStyle name="60% - Accent6 97" xfId="9885"/>
    <cellStyle name="60% - Accent6 98" xfId="9886"/>
    <cellStyle name="60% - Accent6 99" xfId="9887"/>
    <cellStyle name="Accent1 10" xfId="9888"/>
    <cellStyle name="Accent1 100" xfId="9889"/>
    <cellStyle name="Accent1 101" xfId="9890"/>
    <cellStyle name="Accent1 102" xfId="9891"/>
    <cellStyle name="Accent1 103" xfId="9892"/>
    <cellStyle name="Accent1 104" xfId="9893"/>
    <cellStyle name="Accent1 105" xfId="9894"/>
    <cellStyle name="Accent1 106" xfId="9895"/>
    <cellStyle name="Accent1 107" xfId="9896"/>
    <cellStyle name="Accent1 108" xfId="9897"/>
    <cellStyle name="Accent1 109" xfId="9898"/>
    <cellStyle name="Accent1 11" xfId="9899"/>
    <cellStyle name="Accent1 110" xfId="9900"/>
    <cellStyle name="Accent1 111" xfId="9901"/>
    <cellStyle name="Accent1 112" xfId="9902"/>
    <cellStyle name="Accent1 113" xfId="9903"/>
    <cellStyle name="Accent1 114" xfId="9904"/>
    <cellStyle name="Accent1 115" xfId="9905"/>
    <cellStyle name="Accent1 116" xfId="9906"/>
    <cellStyle name="Accent1 117" xfId="9907"/>
    <cellStyle name="Accent1 118" xfId="9908"/>
    <cellStyle name="Accent1 119" xfId="9909"/>
    <cellStyle name="Accent1 12" xfId="9910"/>
    <cellStyle name="Accent1 120" xfId="9911"/>
    <cellStyle name="Accent1 121" xfId="9912"/>
    <cellStyle name="Accent1 122" xfId="9913"/>
    <cellStyle name="Accent1 123" xfId="9914"/>
    <cellStyle name="Accent1 124" xfId="9915"/>
    <cellStyle name="Accent1 125" xfId="9916"/>
    <cellStyle name="Accent1 126" xfId="9917"/>
    <cellStyle name="Accent1 127" xfId="9918"/>
    <cellStyle name="Accent1 128" xfId="9919"/>
    <cellStyle name="Accent1 129" xfId="9920"/>
    <cellStyle name="Accent1 13" xfId="9921"/>
    <cellStyle name="Accent1 130" xfId="9922"/>
    <cellStyle name="Accent1 131" xfId="9923"/>
    <cellStyle name="Accent1 132" xfId="9924"/>
    <cellStyle name="Accent1 133" xfId="9925"/>
    <cellStyle name="Accent1 134" xfId="9926"/>
    <cellStyle name="Accent1 135" xfId="9927"/>
    <cellStyle name="Accent1 136" xfId="9928"/>
    <cellStyle name="Accent1 137" xfId="9929"/>
    <cellStyle name="Accent1 138" xfId="9930"/>
    <cellStyle name="Accent1 139" xfId="9931"/>
    <cellStyle name="Accent1 14" xfId="9932"/>
    <cellStyle name="Accent1 140" xfId="9933"/>
    <cellStyle name="Accent1 141" xfId="9934"/>
    <cellStyle name="Accent1 142" xfId="9935"/>
    <cellStyle name="Accent1 143" xfId="9936"/>
    <cellStyle name="Accent1 144" xfId="9937"/>
    <cellStyle name="Accent1 145" xfId="9938"/>
    <cellStyle name="Accent1 146" xfId="9939"/>
    <cellStyle name="Accent1 147" xfId="9940"/>
    <cellStyle name="Accent1 148" xfId="9941"/>
    <cellStyle name="Accent1 149" xfId="9942"/>
    <cellStyle name="Accent1 15" xfId="9943"/>
    <cellStyle name="Accent1 150" xfId="9944"/>
    <cellStyle name="Accent1 151" xfId="9945"/>
    <cellStyle name="Accent1 152" xfId="9946"/>
    <cellStyle name="Accent1 153" xfId="9947"/>
    <cellStyle name="Accent1 154" xfId="9948"/>
    <cellStyle name="Accent1 155" xfId="9949"/>
    <cellStyle name="Accent1 156" xfId="9950"/>
    <cellStyle name="Accent1 157" xfId="9951"/>
    <cellStyle name="Accent1 158" xfId="9952"/>
    <cellStyle name="Accent1 159" xfId="9953"/>
    <cellStyle name="Accent1 16" xfId="9954"/>
    <cellStyle name="Accent1 160" xfId="9955"/>
    <cellStyle name="Accent1 161" xfId="9956"/>
    <cellStyle name="Accent1 162" xfId="9957"/>
    <cellStyle name="Accent1 163" xfId="9958"/>
    <cellStyle name="Accent1 163 2" xfId="9959"/>
    <cellStyle name="Accent1 163 3" xfId="9960"/>
    <cellStyle name="Accent1 164" xfId="9961"/>
    <cellStyle name="Accent1 165" xfId="9962"/>
    <cellStyle name="Accent1 166" xfId="9963"/>
    <cellStyle name="Accent1 167" xfId="9964"/>
    <cellStyle name="Accent1 168" xfId="9965"/>
    <cellStyle name="Accent1 169" xfId="9966"/>
    <cellStyle name="Accent1 17" xfId="9967"/>
    <cellStyle name="Accent1 170" xfId="9968"/>
    <cellStyle name="Accent1 171" xfId="9969"/>
    <cellStyle name="Accent1 172" xfId="9970"/>
    <cellStyle name="Accent1 173" xfId="9971"/>
    <cellStyle name="Accent1 174" xfId="9972"/>
    <cellStyle name="Accent1 175" xfId="9973"/>
    <cellStyle name="Accent1 176" xfId="9974"/>
    <cellStyle name="Accent1 177" xfId="9975"/>
    <cellStyle name="Accent1 178" xfId="9976"/>
    <cellStyle name="Accent1 179" xfId="9977"/>
    <cellStyle name="Accent1 18" xfId="9978"/>
    <cellStyle name="Accent1 180" xfId="9979"/>
    <cellStyle name="Accent1 181" xfId="9980"/>
    <cellStyle name="Accent1 182" xfId="9981"/>
    <cellStyle name="Accent1 183" xfId="9982"/>
    <cellStyle name="Accent1 184" xfId="9983"/>
    <cellStyle name="Accent1 185" xfId="9984"/>
    <cellStyle name="Accent1 186" xfId="9985"/>
    <cellStyle name="Accent1 187" xfId="9986"/>
    <cellStyle name="Accent1 188" xfId="9987"/>
    <cellStyle name="Accent1 189" xfId="9988"/>
    <cellStyle name="Accent1 19" xfId="9989"/>
    <cellStyle name="Accent1 190" xfId="9990"/>
    <cellStyle name="Accent1 191" xfId="9991"/>
    <cellStyle name="Accent1 192" xfId="9992"/>
    <cellStyle name="Accent1 193" xfId="9993"/>
    <cellStyle name="Accent1 194" xfId="9994"/>
    <cellStyle name="Accent1 195" xfId="9995"/>
    <cellStyle name="Accent1 196" xfId="9996"/>
    <cellStyle name="Accent1 197" xfId="9997"/>
    <cellStyle name="Accent1 198" xfId="9998"/>
    <cellStyle name="Accent1 199" xfId="9999"/>
    <cellStyle name="Accent1 2" xfId="532"/>
    <cellStyle name="Accent1 2 2" xfId="2026"/>
    <cellStyle name="Accent1 2 2 2" xfId="10000"/>
    <cellStyle name="Accent1 2 3" xfId="10001"/>
    <cellStyle name="Accent1 2 4" xfId="10002"/>
    <cellStyle name="Accent1 20" xfId="10003"/>
    <cellStyle name="Accent1 200" xfId="10004"/>
    <cellStyle name="Accent1 201" xfId="10005"/>
    <cellStyle name="Accent1 201 2" xfId="10006"/>
    <cellStyle name="Accent1 202" xfId="10007"/>
    <cellStyle name="Accent1 21" xfId="10008"/>
    <cellStyle name="Accent1 22" xfId="10009"/>
    <cellStyle name="Accent1 23" xfId="10010"/>
    <cellStyle name="Accent1 24" xfId="10011"/>
    <cellStyle name="Accent1 25" xfId="10012"/>
    <cellStyle name="Accent1 26" xfId="10013"/>
    <cellStyle name="Accent1 27" xfId="10014"/>
    <cellStyle name="Accent1 28" xfId="10015"/>
    <cellStyle name="Accent1 29" xfId="10016"/>
    <cellStyle name="Accent1 3" xfId="10017"/>
    <cellStyle name="Accent1 30" xfId="10018"/>
    <cellStyle name="Accent1 31" xfId="10019"/>
    <cellStyle name="Accent1 32" xfId="10020"/>
    <cellStyle name="Accent1 33" xfId="10021"/>
    <cellStyle name="Accent1 34" xfId="10022"/>
    <cellStyle name="Accent1 35" xfId="10023"/>
    <cellStyle name="Accent1 36" xfId="10024"/>
    <cellStyle name="Accent1 37" xfId="10025"/>
    <cellStyle name="Accent1 38" xfId="10026"/>
    <cellStyle name="Accent1 39" xfId="10027"/>
    <cellStyle name="Accent1 4" xfId="10028"/>
    <cellStyle name="Accent1 40" xfId="10029"/>
    <cellStyle name="Accent1 41" xfId="10030"/>
    <cellStyle name="Accent1 42" xfId="10031"/>
    <cellStyle name="Accent1 43" xfId="10032"/>
    <cellStyle name="Accent1 44" xfId="10033"/>
    <cellStyle name="Accent1 45" xfId="10034"/>
    <cellStyle name="Accent1 46" xfId="10035"/>
    <cellStyle name="Accent1 47" xfId="10036"/>
    <cellStyle name="Accent1 48" xfId="10037"/>
    <cellStyle name="Accent1 49" xfId="10038"/>
    <cellStyle name="Accent1 5" xfId="10039"/>
    <cellStyle name="Accent1 50" xfId="10040"/>
    <cellStyle name="Accent1 51" xfId="10041"/>
    <cellStyle name="Accent1 52" xfId="10042"/>
    <cellStyle name="Accent1 53" xfId="10043"/>
    <cellStyle name="Accent1 54" xfId="10044"/>
    <cellStyle name="Accent1 55" xfId="10045"/>
    <cellStyle name="Accent1 56" xfId="10046"/>
    <cellStyle name="Accent1 57" xfId="10047"/>
    <cellStyle name="Accent1 58" xfId="10048"/>
    <cellStyle name="Accent1 59" xfId="10049"/>
    <cellStyle name="Accent1 6" xfId="10050"/>
    <cellStyle name="Accent1 60" xfId="10051"/>
    <cellStyle name="Accent1 61" xfId="10052"/>
    <cellStyle name="Accent1 62" xfId="10053"/>
    <cellStyle name="Accent1 63" xfId="10054"/>
    <cellStyle name="Accent1 64" xfId="10055"/>
    <cellStyle name="Accent1 65" xfId="10056"/>
    <cellStyle name="Accent1 66" xfId="10057"/>
    <cellStyle name="Accent1 67" xfId="10058"/>
    <cellStyle name="Accent1 68" xfId="10059"/>
    <cellStyle name="Accent1 69" xfId="10060"/>
    <cellStyle name="Accent1 7" xfId="10061"/>
    <cellStyle name="Accent1 70" xfId="10062"/>
    <cellStyle name="Accent1 71" xfId="10063"/>
    <cellStyle name="Accent1 72" xfId="10064"/>
    <cellStyle name="Accent1 73" xfId="10065"/>
    <cellStyle name="Accent1 74" xfId="10066"/>
    <cellStyle name="Accent1 75" xfId="10067"/>
    <cellStyle name="Accent1 76" xfId="10068"/>
    <cellStyle name="Accent1 77" xfId="10069"/>
    <cellStyle name="Accent1 78" xfId="10070"/>
    <cellStyle name="Accent1 79" xfId="10071"/>
    <cellStyle name="Accent1 8" xfId="10072"/>
    <cellStyle name="Accent1 80" xfId="10073"/>
    <cellStyle name="Accent1 81" xfId="10074"/>
    <cellStyle name="Accent1 82" xfId="10075"/>
    <cellStyle name="Accent1 83" xfId="10076"/>
    <cellStyle name="Accent1 84" xfId="10077"/>
    <cellStyle name="Accent1 85" xfId="10078"/>
    <cellStyle name="Accent1 86" xfId="10079"/>
    <cellStyle name="Accent1 87" xfId="10080"/>
    <cellStyle name="Accent1 88" xfId="10081"/>
    <cellStyle name="Accent1 89" xfId="10082"/>
    <cellStyle name="Accent1 9" xfId="10083"/>
    <cellStyle name="Accent1 90" xfId="10084"/>
    <cellStyle name="Accent1 91" xfId="10085"/>
    <cellStyle name="Accent1 92" xfId="10086"/>
    <cellStyle name="Accent1 93" xfId="10087"/>
    <cellStyle name="Accent1 94" xfId="10088"/>
    <cellStyle name="Accent1 95" xfId="10089"/>
    <cellStyle name="Accent1 96" xfId="10090"/>
    <cellStyle name="Accent1 97" xfId="10091"/>
    <cellStyle name="Accent1 98" xfId="10092"/>
    <cellStyle name="Accent1 99" xfId="10093"/>
    <cellStyle name="Accent2 10" xfId="10094"/>
    <cellStyle name="Accent2 100" xfId="10095"/>
    <cellStyle name="Accent2 101" xfId="10096"/>
    <cellStyle name="Accent2 102" xfId="10097"/>
    <cellStyle name="Accent2 103" xfId="10098"/>
    <cellStyle name="Accent2 104" xfId="10099"/>
    <cellStyle name="Accent2 105" xfId="10100"/>
    <cellStyle name="Accent2 106" xfId="10101"/>
    <cellStyle name="Accent2 107" xfId="10102"/>
    <cellStyle name="Accent2 108" xfId="10103"/>
    <cellStyle name="Accent2 109" xfId="10104"/>
    <cellStyle name="Accent2 11" xfId="10105"/>
    <cellStyle name="Accent2 110" xfId="10106"/>
    <cellStyle name="Accent2 111" xfId="10107"/>
    <cellStyle name="Accent2 112" xfId="10108"/>
    <cellStyle name="Accent2 113" xfId="10109"/>
    <cellStyle name="Accent2 114" xfId="10110"/>
    <cellStyle name="Accent2 115" xfId="10111"/>
    <cellStyle name="Accent2 116" xfId="10112"/>
    <cellStyle name="Accent2 117" xfId="10113"/>
    <cellStyle name="Accent2 118" xfId="10114"/>
    <cellStyle name="Accent2 119" xfId="10115"/>
    <cellStyle name="Accent2 12" xfId="10116"/>
    <cellStyle name="Accent2 120" xfId="10117"/>
    <cellStyle name="Accent2 121" xfId="10118"/>
    <cellStyle name="Accent2 122" xfId="10119"/>
    <cellStyle name="Accent2 123" xfId="10120"/>
    <cellStyle name="Accent2 124" xfId="10121"/>
    <cellStyle name="Accent2 125" xfId="10122"/>
    <cellStyle name="Accent2 126" xfId="10123"/>
    <cellStyle name="Accent2 127" xfId="10124"/>
    <cellStyle name="Accent2 128" xfId="10125"/>
    <cellStyle name="Accent2 129" xfId="10126"/>
    <cellStyle name="Accent2 13" xfId="10127"/>
    <cellStyle name="Accent2 130" xfId="10128"/>
    <cellStyle name="Accent2 131" xfId="10129"/>
    <cellStyle name="Accent2 132" xfId="10130"/>
    <cellStyle name="Accent2 133" xfId="10131"/>
    <cellStyle name="Accent2 134" xfId="10132"/>
    <cellStyle name="Accent2 135" xfId="10133"/>
    <cellStyle name="Accent2 136" xfId="10134"/>
    <cellStyle name="Accent2 137" xfId="10135"/>
    <cellStyle name="Accent2 138" xfId="10136"/>
    <cellStyle name="Accent2 139" xfId="10137"/>
    <cellStyle name="Accent2 14" xfId="10138"/>
    <cellStyle name="Accent2 140" xfId="10139"/>
    <cellStyle name="Accent2 141" xfId="10140"/>
    <cellStyle name="Accent2 142" xfId="10141"/>
    <cellStyle name="Accent2 143" xfId="10142"/>
    <cellStyle name="Accent2 144" xfId="10143"/>
    <cellStyle name="Accent2 145" xfId="10144"/>
    <cellStyle name="Accent2 146" xfId="10145"/>
    <cellStyle name="Accent2 147" xfId="10146"/>
    <cellStyle name="Accent2 148" xfId="10147"/>
    <cellStyle name="Accent2 149" xfId="10148"/>
    <cellStyle name="Accent2 15" xfId="10149"/>
    <cellStyle name="Accent2 150" xfId="10150"/>
    <cellStyle name="Accent2 151" xfId="10151"/>
    <cellStyle name="Accent2 152" xfId="10152"/>
    <cellStyle name="Accent2 153" xfId="10153"/>
    <cellStyle name="Accent2 154" xfId="10154"/>
    <cellStyle name="Accent2 155" xfId="10155"/>
    <cellStyle name="Accent2 156" xfId="10156"/>
    <cellStyle name="Accent2 157" xfId="10157"/>
    <cellStyle name="Accent2 158" xfId="10158"/>
    <cellStyle name="Accent2 159" xfId="10159"/>
    <cellStyle name="Accent2 16" xfId="10160"/>
    <cellStyle name="Accent2 160" xfId="10161"/>
    <cellStyle name="Accent2 161" xfId="10162"/>
    <cellStyle name="Accent2 162" xfId="10163"/>
    <cellStyle name="Accent2 163" xfId="10164"/>
    <cellStyle name="Accent2 163 2" xfId="10165"/>
    <cellStyle name="Accent2 163 3" xfId="10166"/>
    <cellStyle name="Accent2 164" xfId="10167"/>
    <cellStyle name="Accent2 165" xfId="10168"/>
    <cellStyle name="Accent2 166" xfId="10169"/>
    <cellStyle name="Accent2 167" xfId="10170"/>
    <cellStyle name="Accent2 168" xfId="10171"/>
    <cellStyle name="Accent2 169" xfId="10172"/>
    <cellStyle name="Accent2 17" xfId="10173"/>
    <cellStyle name="Accent2 170" xfId="10174"/>
    <cellStyle name="Accent2 171" xfId="10175"/>
    <cellStyle name="Accent2 172" xfId="10176"/>
    <cellStyle name="Accent2 173" xfId="10177"/>
    <cellStyle name="Accent2 174" xfId="10178"/>
    <cellStyle name="Accent2 175" xfId="10179"/>
    <cellStyle name="Accent2 176" xfId="10180"/>
    <cellStyle name="Accent2 177" xfId="10181"/>
    <cellStyle name="Accent2 178" xfId="10182"/>
    <cellStyle name="Accent2 179" xfId="10183"/>
    <cellStyle name="Accent2 18" xfId="10184"/>
    <cellStyle name="Accent2 180" xfId="10185"/>
    <cellStyle name="Accent2 181" xfId="10186"/>
    <cellStyle name="Accent2 182" xfId="10187"/>
    <cellStyle name="Accent2 183" xfId="10188"/>
    <cellStyle name="Accent2 184" xfId="10189"/>
    <cellStyle name="Accent2 185" xfId="10190"/>
    <cellStyle name="Accent2 186" xfId="10191"/>
    <cellStyle name="Accent2 187" xfId="10192"/>
    <cellStyle name="Accent2 188" xfId="10193"/>
    <cellStyle name="Accent2 189" xfId="10194"/>
    <cellStyle name="Accent2 19" xfId="10195"/>
    <cellStyle name="Accent2 190" xfId="10196"/>
    <cellStyle name="Accent2 191" xfId="10197"/>
    <cellStyle name="Accent2 192" xfId="10198"/>
    <cellStyle name="Accent2 193" xfId="10199"/>
    <cellStyle name="Accent2 194" xfId="10200"/>
    <cellStyle name="Accent2 195" xfId="10201"/>
    <cellStyle name="Accent2 196" xfId="10202"/>
    <cellStyle name="Accent2 197" xfId="10203"/>
    <cellStyle name="Accent2 198" xfId="10204"/>
    <cellStyle name="Accent2 199" xfId="10205"/>
    <cellStyle name="Accent2 2" xfId="533"/>
    <cellStyle name="Accent2 2 2" xfId="2027"/>
    <cellStyle name="Accent2 2 2 2" xfId="10206"/>
    <cellStyle name="Accent2 2 3" xfId="10207"/>
    <cellStyle name="Accent2 2 4" xfId="10208"/>
    <cellStyle name="Accent2 20" xfId="10209"/>
    <cellStyle name="Accent2 200" xfId="10210"/>
    <cellStyle name="Accent2 201" xfId="10211"/>
    <cellStyle name="Accent2 201 2" xfId="10212"/>
    <cellStyle name="Accent2 202" xfId="10213"/>
    <cellStyle name="Accent2 21" xfId="10214"/>
    <cellStyle name="Accent2 22" xfId="10215"/>
    <cellStyle name="Accent2 23" xfId="10216"/>
    <cellStyle name="Accent2 24" xfId="10217"/>
    <cellStyle name="Accent2 25" xfId="10218"/>
    <cellStyle name="Accent2 26" xfId="10219"/>
    <cellStyle name="Accent2 27" xfId="10220"/>
    <cellStyle name="Accent2 28" xfId="10221"/>
    <cellStyle name="Accent2 29" xfId="10222"/>
    <cellStyle name="Accent2 3" xfId="10223"/>
    <cellStyle name="Accent2 30" xfId="10224"/>
    <cellStyle name="Accent2 31" xfId="10225"/>
    <cellStyle name="Accent2 32" xfId="10226"/>
    <cellStyle name="Accent2 33" xfId="10227"/>
    <cellStyle name="Accent2 34" xfId="10228"/>
    <cellStyle name="Accent2 35" xfId="10229"/>
    <cellStyle name="Accent2 36" xfId="10230"/>
    <cellStyle name="Accent2 37" xfId="10231"/>
    <cellStyle name="Accent2 38" xfId="10232"/>
    <cellStyle name="Accent2 39" xfId="10233"/>
    <cellStyle name="Accent2 4" xfId="10234"/>
    <cellStyle name="Accent2 40" xfId="10235"/>
    <cellStyle name="Accent2 41" xfId="10236"/>
    <cellStyle name="Accent2 42" xfId="10237"/>
    <cellStyle name="Accent2 43" xfId="10238"/>
    <cellStyle name="Accent2 44" xfId="10239"/>
    <cellStyle name="Accent2 45" xfId="10240"/>
    <cellStyle name="Accent2 46" xfId="10241"/>
    <cellStyle name="Accent2 47" xfId="10242"/>
    <cellStyle name="Accent2 48" xfId="10243"/>
    <cellStyle name="Accent2 49" xfId="10244"/>
    <cellStyle name="Accent2 5" xfId="10245"/>
    <cellStyle name="Accent2 50" xfId="10246"/>
    <cellStyle name="Accent2 51" xfId="10247"/>
    <cellStyle name="Accent2 52" xfId="10248"/>
    <cellStyle name="Accent2 53" xfId="10249"/>
    <cellStyle name="Accent2 54" xfId="10250"/>
    <cellStyle name="Accent2 55" xfId="10251"/>
    <cellStyle name="Accent2 56" xfId="10252"/>
    <cellStyle name="Accent2 57" xfId="10253"/>
    <cellStyle name="Accent2 58" xfId="10254"/>
    <cellStyle name="Accent2 59" xfId="10255"/>
    <cellStyle name="Accent2 6" xfId="10256"/>
    <cellStyle name="Accent2 60" xfId="10257"/>
    <cellStyle name="Accent2 61" xfId="10258"/>
    <cellStyle name="Accent2 62" xfId="10259"/>
    <cellStyle name="Accent2 63" xfId="10260"/>
    <cellStyle name="Accent2 64" xfId="10261"/>
    <cellStyle name="Accent2 65" xfId="10262"/>
    <cellStyle name="Accent2 66" xfId="10263"/>
    <cellStyle name="Accent2 67" xfId="10264"/>
    <cellStyle name="Accent2 68" xfId="10265"/>
    <cellStyle name="Accent2 69" xfId="10266"/>
    <cellStyle name="Accent2 7" xfId="10267"/>
    <cellStyle name="Accent2 70" xfId="10268"/>
    <cellStyle name="Accent2 71" xfId="10269"/>
    <cellStyle name="Accent2 72" xfId="10270"/>
    <cellStyle name="Accent2 73" xfId="10271"/>
    <cellStyle name="Accent2 74" xfId="10272"/>
    <cellStyle name="Accent2 75" xfId="10273"/>
    <cellStyle name="Accent2 76" xfId="10274"/>
    <cellStyle name="Accent2 77" xfId="10275"/>
    <cellStyle name="Accent2 78" xfId="10276"/>
    <cellStyle name="Accent2 79" xfId="10277"/>
    <cellStyle name="Accent2 8" xfId="10278"/>
    <cellStyle name="Accent2 80" xfId="10279"/>
    <cellStyle name="Accent2 81" xfId="10280"/>
    <cellStyle name="Accent2 82" xfId="10281"/>
    <cellStyle name="Accent2 83" xfId="10282"/>
    <cellStyle name="Accent2 84" xfId="10283"/>
    <cellStyle name="Accent2 85" xfId="10284"/>
    <cellStyle name="Accent2 86" xfId="10285"/>
    <cellStyle name="Accent2 87" xfId="10286"/>
    <cellStyle name="Accent2 88" xfId="10287"/>
    <cellStyle name="Accent2 89" xfId="10288"/>
    <cellStyle name="Accent2 9" xfId="10289"/>
    <cellStyle name="Accent2 90" xfId="10290"/>
    <cellStyle name="Accent2 91" xfId="10291"/>
    <cellStyle name="Accent2 92" xfId="10292"/>
    <cellStyle name="Accent2 93" xfId="10293"/>
    <cellStyle name="Accent2 94" xfId="10294"/>
    <cellStyle name="Accent2 95" xfId="10295"/>
    <cellStyle name="Accent2 96" xfId="10296"/>
    <cellStyle name="Accent2 97" xfId="10297"/>
    <cellStyle name="Accent2 98" xfId="10298"/>
    <cellStyle name="Accent2 99" xfId="10299"/>
    <cellStyle name="Accent3 10" xfId="10300"/>
    <cellStyle name="Accent3 100" xfId="10301"/>
    <cellStyle name="Accent3 101" xfId="10302"/>
    <cellStyle name="Accent3 102" xfId="10303"/>
    <cellStyle name="Accent3 103" xfId="10304"/>
    <cellStyle name="Accent3 104" xfId="10305"/>
    <cellStyle name="Accent3 105" xfId="10306"/>
    <cellStyle name="Accent3 106" xfId="10307"/>
    <cellStyle name="Accent3 107" xfId="10308"/>
    <cellStyle name="Accent3 108" xfId="10309"/>
    <cellStyle name="Accent3 109" xfId="10310"/>
    <cellStyle name="Accent3 11" xfId="10311"/>
    <cellStyle name="Accent3 110" xfId="10312"/>
    <cellStyle name="Accent3 111" xfId="10313"/>
    <cellStyle name="Accent3 112" xfId="10314"/>
    <cellStyle name="Accent3 113" xfId="10315"/>
    <cellStyle name="Accent3 114" xfId="10316"/>
    <cellStyle name="Accent3 115" xfId="10317"/>
    <cellStyle name="Accent3 116" xfId="10318"/>
    <cellStyle name="Accent3 117" xfId="10319"/>
    <cellStyle name="Accent3 118" xfId="10320"/>
    <cellStyle name="Accent3 119" xfId="10321"/>
    <cellStyle name="Accent3 12" xfId="10322"/>
    <cellStyle name="Accent3 120" xfId="10323"/>
    <cellStyle name="Accent3 121" xfId="10324"/>
    <cellStyle name="Accent3 122" xfId="10325"/>
    <cellStyle name="Accent3 123" xfId="10326"/>
    <cellStyle name="Accent3 124" xfId="10327"/>
    <cellStyle name="Accent3 125" xfId="10328"/>
    <cellStyle name="Accent3 126" xfId="10329"/>
    <cellStyle name="Accent3 127" xfId="10330"/>
    <cellStyle name="Accent3 128" xfId="10331"/>
    <cellStyle name="Accent3 129" xfId="10332"/>
    <cellStyle name="Accent3 13" xfId="10333"/>
    <cellStyle name="Accent3 130" xfId="10334"/>
    <cellStyle name="Accent3 131" xfId="10335"/>
    <cellStyle name="Accent3 132" xfId="10336"/>
    <cellStyle name="Accent3 133" xfId="10337"/>
    <cellStyle name="Accent3 134" xfId="10338"/>
    <cellStyle name="Accent3 135" xfId="10339"/>
    <cellStyle name="Accent3 136" xfId="10340"/>
    <cellStyle name="Accent3 137" xfId="10341"/>
    <cellStyle name="Accent3 138" xfId="10342"/>
    <cellStyle name="Accent3 139" xfId="10343"/>
    <cellStyle name="Accent3 14" xfId="10344"/>
    <cellStyle name="Accent3 140" xfId="10345"/>
    <cellStyle name="Accent3 141" xfId="10346"/>
    <cellStyle name="Accent3 142" xfId="10347"/>
    <cellStyle name="Accent3 143" xfId="10348"/>
    <cellStyle name="Accent3 144" xfId="10349"/>
    <cellStyle name="Accent3 145" xfId="10350"/>
    <cellStyle name="Accent3 146" xfId="10351"/>
    <cellStyle name="Accent3 147" xfId="10352"/>
    <cellStyle name="Accent3 148" xfId="10353"/>
    <cellStyle name="Accent3 149" xfId="10354"/>
    <cellStyle name="Accent3 15" xfId="10355"/>
    <cellStyle name="Accent3 150" xfId="10356"/>
    <cellStyle name="Accent3 151" xfId="10357"/>
    <cellStyle name="Accent3 152" xfId="10358"/>
    <cellStyle name="Accent3 153" xfId="10359"/>
    <cellStyle name="Accent3 154" xfId="10360"/>
    <cellStyle name="Accent3 155" xfId="10361"/>
    <cellStyle name="Accent3 156" xfId="10362"/>
    <cellStyle name="Accent3 157" xfId="10363"/>
    <cellStyle name="Accent3 158" xfId="10364"/>
    <cellStyle name="Accent3 159" xfId="10365"/>
    <cellStyle name="Accent3 16" xfId="10366"/>
    <cellStyle name="Accent3 160" xfId="10367"/>
    <cellStyle name="Accent3 161" xfId="10368"/>
    <cellStyle name="Accent3 162" xfId="10369"/>
    <cellStyle name="Accent3 163" xfId="10370"/>
    <cellStyle name="Accent3 163 2" xfId="10371"/>
    <cellStyle name="Accent3 163 3" xfId="10372"/>
    <cellStyle name="Accent3 164" xfId="10373"/>
    <cellStyle name="Accent3 165" xfId="10374"/>
    <cellStyle name="Accent3 166" xfId="10375"/>
    <cellStyle name="Accent3 167" xfId="10376"/>
    <cellStyle name="Accent3 168" xfId="10377"/>
    <cellStyle name="Accent3 169" xfId="10378"/>
    <cellStyle name="Accent3 17" xfId="10379"/>
    <cellStyle name="Accent3 170" xfId="10380"/>
    <cellStyle name="Accent3 171" xfId="10381"/>
    <cellStyle name="Accent3 172" xfId="10382"/>
    <cellStyle name="Accent3 173" xfId="10383"/>
    <cellStyle name="Accent3 174" xfId="10384"/>
    <cellStyle name="Accent3 175" xfId="10385"/>
    <cellStyle name="Accent3 176" xfId="10386"/>
    <cellStyle name="Accent3 177" xfId="10387"/>
    <cellStyle name="Accent3 178" xfId="10388"/>
    <cellStyle name="Accent3 179" xfId="10389"/>
    <cellStyle name="Accent3 18" xfId="10390"/>
    <cellStyle name="Accent3 180" xfId="10391"/>
    <cellStyle name="Accent3 181" xfId="10392"/>
    <cellStyle name="Accent3 182" xfId="10393"/>
    <cellStyle name="Accent3 183" xfId="10394"/>
    <cellStyle name="Accent3 184" xfId="10395"/>
    <cellStyle name="Accent3 185" xfId="10396"/>
    <cellStyle name="Accent3 186" xfId="10397"/>
    <cellStyle name="Accent3 187" xfId="10398"/>
    <cellStyle name="Accent3 188" xfId="10399"/>
    <cellStyle name="Accent3 189" xfId="10400"/>
    <cellStyle name="Accent3 19" xfId="10401"/>
    <cellStyle name="Accent3 190" xfId="10402"/>
    <cellStyle name="Accent3 191" xfId="10403"/>
    <cellStyle name="Accent3 192" xfId="10404"/>
    <cellStyle name="Accent3 193" xfId="10405"/>
    <cellStyle name="Accent3 194" xfId="10406"/>
    <cellStyle name="Accent3 195" xfId="10407"/>
    <cellStyle name="Accent3 196" xfId="10408"/>
    <cellStyle name="Accent3 197" xfId="10409"/>
    <cellStyle name="Accent3 198" xfId="10410"/>
    <cellStyle name="Accent3 199" xfId="10411"/>
    <cellStyle name="Accent3 2" xfId="534"/>
    <cellStyle name="Accent3 2 2" xfId="2028"/>
    <cellStyle name="Accent3 2 2 2" xfId="10412"/>
    <cellStyle name="Accent3 2 3" xfId="2029"/>
    <cellStyle name="Accent3 2 4" xfId="10413"/>
    <cellStyle name="Accent3 20" xfId="10414"/>
    <cellStyle name="Accent3 200" xfId="10415"/>
    <cellStyle name="Accent3 201" xfId="10416"/>
    <cellStyle name="Accent3 201 2" xfId="10417"/>
    <cellStyle name="Accent3 202" xfId="10418"/>
    <cellStyle name="Accent3 21" xfId="10419"/>
    <cellStyle name="Accent3 22" xfId="10420"/>
    <cellStyle name="Accent3 23" xfId="10421"/>
    <cellStyle name="Accent3 24" xfId="10422"/>
    <cellStyle name="Accent3 25" xfId="10423"/>
    <cellStyle name="Accent3 26" xfId="10424"/>
    <cellStyle name="Accent3 27" xfId="10425"/>
    <cellStyle name="Accent3 28" xfId="10426"/>
    <cellStyle name="Accent3 29" xfId="10427"/>
    <cellStyle name="Accent3 3" xfId="10428"/>
    <cellStyle name="Accent3 30" xfId="10429"/>
    <cellStyle name="Accent3 31" xfId="10430"/>
    <cellStyle name="Accent3 32" xfId="10431"/>
    <cellStyle name="Accent3 33" xfId="10432"/>
    <cellStyle name="Accent3 34" xfId="10433"/>
    <cellStyle name="Accent3 35" xfId="10434"/>
    <cellStyle name="Accent3 36" xfId="10435"/>
    <cellStyle name="Accent3 37" xfId="10436"/>
    <cellStyle name="Accent3 38" xfId="10437"/>
    <cellStyle name="Accent3 39" xfId="10438"/>
    <cellStyle name="Accent3 4" xfId="10439"/>
    <cellStyle name="Accent3 40" xfId="10440"/>
    <cellStyle name="Accent3 41" xfId="10441"/>
    <cellStyle name="Accent3 42" xfId="10442"/>
    <cellStyle name="Accent3 43" xfId="10443"/>
    <cellStyle name="Accent3 44" xfId="10444"/>
    <cellStyle name="Accent3 45" xfId="10445"/>
    <cellStyle name="Accent3 46" xfId="10446"/>
    <cellStyle name="Accent3 47" xfId="10447"/>
    <cellStyle name="Accent3 48" xfId="10448"/>
    <cellStyle name="Accent3 49" xfId="10449"/>
    <cellStyle name="Accent3 5" xfId="10450"/>
    <cellStyle name="Accent3 50" xfId="10451"/>
    <cellStyle name="Accent3 51" xfId="10452"/>
    <cellStyle name="Accent3 52" xfId="10453"/>
    <cellStyle name="Accent3 53" xfId="10454"/>
    <cellStyle name="Accent3 54" xfId="10455"/>
    <cellStyle name="Accent3 55" xfId="10456"/>
    <cellStyle name="Accent3 56" xfId="10457"/>
    <cellStyle name="Accent3 57" xfId="10458"/>
    <cellStyle name="Accent3 58" xfId="10459"/>
    <cellStyle name="Accent3 59" xfId="10460"/>
    <cellStyle name="Accent3 6" xfId="10461"/>
    <cellStyle name="Accent3 60" xfId="10462"/>
    <cellStyle name="Accent3 61" xfId="10463"/>
    <cellStyle name="Accent3 62" xfId="10464"/>
    <cellStyle name="Accent3 63" xfId="10465"/>
    <cellStyle name="Accent3 64" xfId="10466"/>
    <cellStyle name="Accent3 65" xfId="10467"/>
    <cellStyle name="Accent3 66" xfId="10468"/>
    <cellStyle name="Accent3 67" xfId="10469"/>
    <cellStyle name="Accent3 68" xfId="10470"/>
    <cellStyle name="Accent3 69" xfId="10471"/>
    <cellStyle name="Accent3 7" xfId="10472"/>
    <cellStyle name="Accent3 70" xfId="10473"/>
    <cellStyle name="Accent3 71" xfId="10474"/>
    <cellStyle name="Accent3 72" xfId="10475"/>
    <cellStyle name="Accent3 73" xfId="10476"/>
    <cellStyle name="Accent3 74" xfId="10477"/>
    <cellStyle name="Accent3 75" xfId="10478"/>
    <cellStyle name="Accent3 76" xfId="10479"/>
    <cellStyle name="Accent3 77" xfId="10480"/>
    <cellStyle name="Accent3 78" xfId="10481"/>
    <cellStyle name="Accent3 79" xfId="10482"/>
    <cellStyle name="Accent3 8" xfId="10483"/>
    <cellStyle name="Accent3 80" xfId="10484"/>
    <cellStyle name="Accent3 81" xfId="10485"/>
    <cellStyle name="Accent3 82" xfId="10486"/>
    <cellStyle name="Accent3 83" xfId="10487"/>
    <cellStyle name="Accent3 84" xfId="10488"/>
    <cellStyle name="Accent3 85" xfId="10489"/>
    <cellStyle name="Accent3 86" xfId="10490"/>
    <cellStyle name="Accent3 87" xfId="10491"/>
    <cellStyle name="Accent3 88" xfId="10492"/>
    <cellStyle name="Accent3 89" xfId="10493"/>
    <cellStyle name="Accent3 9" xfId="10494"/>
    <cellStyle name="Accent3 90" xfId="10495"/>
    <cellStyle name="Accent3 91" xfId="10496"/>
    <cellStyle name="Accent3 92" xfId="10497"/>
    <cellStyle name="Accent3 93" xfId="10498"/>
    <cellStyle name="Accent3 94" xfId="10499"/>
    <cellStyle name="Accent3 95" xfId="10500"/>
    <cellStyle name="Accent3 96" xfId="10501"/>
    <cellStyle name="Accent3 97" xfId="10502"/>
    <cellStyle name="Accent3 98" xfId="10503"/>
    <cellStyle name="Accent3 99" xfId="10504"/>
    <cellStyle name="Accent4 10" xfId="10505"/>
    <cellStyle name="Accent4 100" xfId="10506"/>
    <cellStyle name="Accent4 101" xfId="10507"/>
    <cellStyle name="Accent4 102" xfId="10508"/>
    <cellStyle name="Accent4 103" xfId="10509"/>
    <cellStyle name="Accent4 104" xfId="10510"/>
    <cellStyle name="Accent4 105" xfId="10511"/>
    <cellStyle name="Accent4 106" xfId="10512"/>
    <cellStyle name="Accent4 107" xfId="10513"/>
    <cellStyle name="Accent4 108" xfId="10514"/>
    <cellStyle name="Accent4 109" xfId="10515"/>
    <cellStyle name="Accent4 11" xfId="10516"/>
    <cellStyle name="Accent4 110" xfId="10517"/>
    <cellStyle name="Accent4 111" xfId="10518"/>
    <cellStyle name="Accent4 112" xfId="10519"/>
    <cellStyle name="Accent4 113" xfId="10520"/>
    <cellStyle name="Accent4 114" xfId="10521"/>
    <cellStyle name="Accent4 115" xfId="10522"/>
    <cellStyle name="Accent4 116" xfId="10523"/>
    <cellStyle name="Accent4 117" xfId="10524"/>
    <cellStyle name="Accent4 118" xfId="10525"/>
    <cellStyle name="Accent4 119" xfId="10526"/>
    <cellStyle name="Accent4 12" xfId="10527"/>
    <cellStyle name="Accent4 120" xfId="10528"/>
    <cellStyle name="Accent4 121" xfId="10529"/>
    <cellStyle name="Accent4 122" xfId="10530"/>
    <cellStyle name="Accent4 123" xfId="10531"/>
    <cellStyle name="Accent4 124" xfId="10532"/>
    <cellStyle name="Accent4 125" xfId="10533"/>
    <cellStyle name="Accent4 126" xfId="10534"/>
    <cellStyle name="Accent4 127" xfId="10535"/>
    <cellStyle name="Accent4 128" xfId="10536"/>
    <cellStyle name="Accent4 129" xfId="10537"/>
    <cellStyle name="Accent4 13" xfId="10538"/>
    <cellStyle name="Accent4 130" xfId="10539"/>
    <cellStyle name="Accent4 131" xfId="10540"/>
    <cellStyle name="Accent4 132" xfId="10541"/>
    <cellStyle name="Accent4 133" xfId="10542"/>
    <cellStyle name="Accent4 134" xfId="10543"/>
    <cellStyle name="Accent4 135" xfId="10544"/>
    <cellStyle name="Accent4 136" xfId="10545"/>
    <cellStyle name="Accent4 137" xfId="10546"/>
    <cellStyle name="Accent4 138" xfId="10547"/>
    <cellStyle name="Accent4 139" xfId="10548"/>
    <cellStyle name="Accent4 14" xfId="10549"/>
    <cellStyle name="Accent4 140" xfId="10550"/>
    <cellStyle name="Accent4 141" xfId="10551"/>
    <cellStyle name="Accent4 142" xfId="10552"/>
    <cellStyle name="Accent4 143" xfId="10553"/>
    <cellStyle name="Accent4 144" xfId="10554"/>
    <cellStyle name="Accent4 145" xfId="10555"/>
    <cellStyle name="Accent4 146" xfId="10556"/>
    <cellStyle name="Accent4 147" xfId="10557"/>
    <cellStyle name="Accent4 148" xfId="10558"/>
    <cellStyle name="Accent4 149" xfId="10559"/>
    <cellStyle name="Accent4 15" xfId="10560"/>
    <cellStyle name="Accent4 150" xfId="10561"/>
    <cellStyle name="Accent4 151" xfId="10562"/>
    <cellStyle name="Accent4 152" xfId="10563"/>
    <cellStyle name="Accent4 153" xfId="10564"/>
    <cellStyle name="Accent4 154" xfId="10565"/>
    <cellStyle name="Accent4 155" xfId="10566"/>
    <cellStyle name="Accent4 156" xfId="10567"/>
    <cellStyle name="Accent4 157" xfId="10568"/>
    <cellStyle name="Accent4 158" xfId="10569"/>
    <cellStyle name="Accent4 159" xfId="10570"/>
    <cellStyle name="Accent4 16" xfId="10571"/>
    <cellStyle name="Accent4 160" xfId="10572"/>
    <cellStyle name="Accent4 161" xfId="10573"/>
    <cellStyle name="Accent4 162" xfId="10574"/>
    <cellStyle name="Accent4 163" xfId="10575"/>
    <cellStyle name="Accent4 163 2" xfId="10576"/>
    <cellStyle name="Accent4 163 3" xfId="10577"/>
    <cellStyle name="Accent4 164" xfId="10578"/>
    <cellStyle name="Accent4 165" xfId="10579"/>
    <cellStyle name="Accent4 166" xfId="10580"/>
    <cellStyle name="Accent4 167" xfId="10581"/>
    <cellStyle name="Accent4 168" xfId="10582"/>
    <cellStyle name="Accent4 169" xfId="10583"/>
    <cellStyle name="Accent4 17" xfId="10584"/>
    <cellStyle name="Accent4 170" xfId="10585"/>
    <cellStyle name="Accent4 171" xfId="10586"/>
    <cellStyle name="Accent4 172" xfId="10587"/>
    <cellStyle name="Accent4 173" xfId="10588"/>
    <cellStyle name="Accent4 174" xfId="10589"/>
    <cellStyle name="Accent4 175" xfId="10590"/>
    <cellStyle name="Accent4 176" xfId="10591"/>
    <cellStyle name="Accent4 177" xfId="10592"/>
    <cellStyle name="Accent4 178" xfId="10593"/>
    <cellStyle name="Accent4 179" xfId="10594"/>
    <cellStyle name="Accent4 18" xfId="10595"/>
    <cellStyle name="Accent4 180" xfId="10596"/>
    <cellStyle name="Accent4 181" xfId="10597"/>
    <cellStyle name="Accent4 182" xfId="10598"/>
    <cellStyle name="Accent4 183" xfId="10599"/>
    <cellStyle name="Accent4 184" xfId="10600"/>
    <cellStyle name="Accent4 185" xfId="10601"/>
    <cellStyle name="Accent4 186" xfId="10602"/>
    <cellStyle name="Accent4 187" xfId="10603"/>
    <cellStyle name="Accent4 188" xfId="10604"/>
    <cellStyle name="Accent4 189" xfId="10605"/>
    <cellStyle name="Accent4 19" xfId="10606"/>
    <cellStyle name="Accent4 190" xfId="10607"/>
    <cellStyle name="Accent4 191" xfId="10608"/>
    <cellStyle name="Accent4 192" xfId="10609"/>
    <cellStyle name="Accent4 193" xfId="10610"/>
    <cellStyle name="Accent4 194" xfId="10611"/>
    <cellStyle name="Accent4 195" xfId="10612"/>
    <cellStyle name="Accent4 196" xfId="10613"/>
    <cellStyle name="Accent4 197" xfId="10614"/>
    <cellStyle name="Accent4 198" xfId="10615"/>
    <cellStyle name="Accent4 199" xfId="10616"/>
    <cellStyle name="Accent4 2" xfId="535"/>
    <cellStyle name="Accent4 2 2" xfId="2030"/>
    <cellStyle name="Accent4 2 2 2" xfId="10617"/>
    <cellStyle name="Accent4 2 3" xfId="2031"/>
    <cellStyle name="Accent4 2 4" xfId="10618"/>
    <cellStyle name="Accent4 20" xfId="10619"/>
    <cellStyle name="Accent4 200" xfId="10620"/>
    <cellStyle name="Accent4 201" xfId="10621"/>
    <cellStyle name="Accent4 201 2" xfId="10622"/>
    <cellStyle name="Accent4 202" xfId="10623"/>
    <cellStyle name="Accent4 21" xfId="10624"/>
    <cellStyle name="Accent4 22" xfId="10625"/>
    <cellStyle name="Accent4 23" xfId="10626"/>
    <cellStyle name="Accent4 24" xfId="10627"/>
    <cellStyle name="Accent4 25" xfId="10628"/>
    <cellStyle name="Accent4 26" xfId="10629"/>
    <cellStyle name="Accent4 27" xfId="10630"/>
    <cellStyle name="Accent4 28" xfId="10631"/>
    <cellStyle name="Accent4 29" xfId="10632"/>
    <cellStyle name="Accent4 3" xfId="10633"/>
    <cellStyle name="Accent4 30" xfId="10634"/>
    <cellStyle name="Accent4 31" xfId="10635"/>
    <cellStyle name="Accent4 32" xfId="10636"/>
    <cellStyle name="Accent4 33" xfId="10637"/>
    <cellStyle name="Accent4 34" xfId="10638"/>
    <cellStyle name="Accent4 35" xfId="10639"/>
    <cellStyle name="Accent4 36" xfId="10640"/>
    <cellStyle name="Accent4 37" xfId="10641"/>
    <cellStyle name="Accent4 38" xfId="10642"/>
    <cellStyle name="Accent4 39" xfId="10643"/>
    <cellStyle name="Accent4 4" xfId="10644"/>
    <cellStyle name="Accent4 40" xfId="10645"/>
    <cellStyle name="Accent4 41" xfId="10646"/>
    <cellStyle name="Accent4 42" xfId="10647"/>
    <cellStyle name="Accent4 43" xfId="10648"/>
    <cellStyle name="Accent4 44" xfId="10649"/>
    <cellStyle name="Accent4 45" xfId="10650"/>
    <cellStyle name="Accent4 46" xfId="10651"/>
    <cellStyle name="Accent4 47" xfId="10652"/>
    <cellStyle name="Accent4 48" xfId="10653"/>
    <cellStyle name="Accent4 49" xfId="10654"/>
    <cellStyle name="Accent4 5" xfId="10655"/>
    <cellStyle name="Accent4 50" xfId="10656"/>
    <cellStyle name="Accent4 51" xfId="10657"/>
    <cellStyle name="Accent4 52" xfId="10658"/>
    <cellStyle name="Accent4 53" xfId="10659"/>
    <cellStyle name="Accent4 54" xfId="10660"/>
    <cellStyle name="Accent4 55" xfId="10661"/>
    <cellStyle name="Accent4 56" xfId="10662"/>
    <cellStyle name="Accent4 57" xfId="10663"/>
    <cellStyle name="Accent4 58" xfId="10664"/>
    <cellStyle name="Accent4 59" xfId="10665"/>
    <cellStyle name="Accent4 6" xfId="10666"/>
    <cellStyle name="Accent4 60" xfId="10667"/>
    <cellStyle name="Accent4 61" xfId="10668"/>
    <cellStyle name="Accent4 62" xfId="10669"/>
    <cellStyle name="Accent4 63" xfId="10670"/>
    <cellStyle name="Accent4 64" xfId="10671"/>
    <cellStyle name="Accent4 65" xfId="10672"/>
    <cellStyle name="Accent4 66" xfId="10673"/>
    <cellStyle name="Accent4 67" xfId="10674"/>
    <cellStyle name="Accent4 68" xfId="10675"/>
    <cellStyle name="Accent4 69" xfId="10676"/>
    <cellStyle name="Accent4 7" xfId="10677"/>
    <cellStyle name="Accent4 70" xfId="10678"/>
    <cellStyle name="Accent4 71" xfId="10679"/>
    <cellStyle name="Accent4 72" xfId="10680"/>
    <cellStyle name="Accent4 73" xfId="10681"/>
    <cellStyle name="Accent4 74" xfId="10682"/>
    <cellStyle name="Accent4 75" xfId="10683"/>
    <cellStyle name="Accent4 76" xfId="10684"/>
    <cellStyle name="Accent4 77" xfId="10685"/>
    <cellStyle name="Accent4 78" xfId="10686"/>
    <cellStyle name="Accent4 79" xfId="10687"/>
    <cellStyle name="Accent4 8" xfId="10688"/>
    <cellStyle name="Accent4 80" xfId="10689"/>
    <cellStyle name="Accent4 81" xfId="10690"/>
    <cellStyle name="Accent4 82" xfId="10691"/>
    <cellStyle name="Accent4 83" xfId="10692"/>
    <cellStyle name="Accent4 84" xfId="10693"/>
    <cellStyle name="Accent4 85" xfId="10694"/>
    <cellStyle name="Accent4 86" xfId="10695"/>
    <cellStyle name="Accent4 87" xfId="10696"/>
    <cellStyle name="Accent4 88" xfId="10697"/>
    <cellStyle name="Accent4 89" xfId="10698"/>
    <cellStyle name="Accent4 9" xfId="10699"/>
    <cellStyle name="Accent4 90" xfId="10700"/>
    <cellStyle name="Accent4 91" xfId="10701"/>
    <cellStyle name="Accent4 92" xfId="10702"/>
    <cellStyle name="Accent4 93" xfId="10703"/>
    <cellStyle name="Accent4 94" xfId="10704"/>
    <cellStyle name="Accent4 95" xfId="10705"/>
    <cellStyle name="Accent4 96" xfId="10706"/>
    <cellStyle name="Accent4 97" xfId="10707"/>
    <cellStyle name="Accent4 98" xfId="10708"/>
    <cellStyle name="Accent4 99" xfId="10709"/>
    <cellStyle name="Accent5 10" xfId="10710"/>
    <cellStyle name="Accent5 100" xfId="10711"/>
    <cellStyle name="Accent5 101" xfId="10712"/>
    <cellStyle name="Accent5 102" xfId="10713"/>
    <cellStyle name="Accent5 103" xfId="10714"/>
    <cellStyle name="Accent5 104" xfId="10715"/>
    <cellStyle name="Accent5 105" xfId="10716"/>
    <cellStyle name="Accent5 106" xfId="10717"/>
    <cellStyle name="Accent5 107" xfId="10718"/>
    <cellStyle name="Accent5 108" xfId="10719"/>
    <cellStyle name="Accent5 109" xfId="10720"/>
    <cellStyle name="Accent5 11" xfId="10721"/>
    <cellStyle name="Accent5 110" xfId="10722"/>
    <cellStyle name="Accent5 111" xfId="10723"/>
    <cellStyle name="Accent5 112" xfId="10724"/>
    <cellStyle name="Accent5 113" xfId="10725"/>
    <cellStyle name="Accent5 114" xfId="10726"/>
    <cellStyle name="Accent5 115" xfId="10727"/>
    <cellStyle name="Accent5 116" xfId="10728"/>
    <cellStyle name="Accent5 117" xfId="10729"/>
    <cellStyle name="Accent5 118" xfId="10730"/>
    <cellStyle name="Accent5 119" xfId="10731"/>
    <cellStyle name="Accent5 12" xfId="10732"/>
    <cellStyle name="Accent5 120" xfId="10733"/>
    <cellStyle name="Accent5 121" xfId="10734"/>
    <cellStyle name="Accent5 122" xfId="10735"/>
    <cellStyle name="Accent5 123" xfId="10736"/>
    <cellStyle name="Accent5 124" xfId="10737"/>
    <cellStyle name="Accent5 125" xfId="10738"/>
    <cellStyle name="Accent5 126" xfId="10739"/>
    <cellStyle name="Accent5 127" xfId="10740"/>
    <cellStyle name="Accent5 128" xfId="10741"/>
    <cellStyle name="Accent5 129" xfId="10742"/>
    <cellStyle name="Accent5 13" xfId="10743"/>
    <cellStyle name="Accent5 130" xfId="10744"/>
    <cellStyle name="Accent5 131" xfId="10745"/>
    <cellStyle name="Accent5 132" xfId="10746"/>
    <cellStyle name="Accent5 133" xfId="10747"/>
    <cellStyle name="Accent5 134" xfId="10748"/>
    <cellStyle name="Accent5 135" xfId="10749"/>
    <cellStyle name="Accent5 136" xfId="10750"/>
    <cellStyle name="Accent5 137" xfId="10751"/>
    <cellStyle name="Accent5 138" xfId="10752"/>
    <cellStyle name="Accent5 139" xfId="10753"/>
    <cellStyle name="Accent5 14" xfId="10754"/>
    <cellStyle name="Accent5 140" xfId="10755"/>
    <cellStyle name="Accent5 141" xfId="10756"/>
    <cellStyle name="Accent5 142" xfId="10757"/>
    <cellStyle name="Accent5 143" xfId="10758"/>
    <cellStyle name="Accent5 144" xfId="10759"/>
    <cellStyle name="Accent5 145" xfId="10760"/>
    <cellStyle name="Accent5 146" xfId="10761"/>
    <cellStyle name="Accent5 147" xfId="10762"/>
    <cellStyle name="Accent5 148" xfId="10763"/>
    <cellStyle name="Accent5 149" xfId="10764"/>
    <cellStyle name="Accent5 15" xfId="10765"/>
    <cellStyle name="Accent5 150" xfId="10766"/>
    <cellStyle name="Accent5 151" xfId="10767"/>
    <cellStyle name="Accent5 152" xfId="10768"/>
    <cellStyle name="Accent5 153" xfId="10769"/>
    <cellStyle name="Accent5 154" xfId="10770"/>
    <cellStyle name="Accent5 155" xfId="10771"/>
    <cellStyle name="Accent5 156" xfId="10772"/>
    <cellStyle name="Accent5 157" xfId="10773"/>
    <cellStyle name="Accent5 158" xfId="10774"/>
    <cellStyle name="Accent5 159" xfId="10775"/>
    <cellStyle name="Accent5 16" xfId="10776"/>
    <cellStyle name="Accent5 160" xfId="10777"/>
    <cellStyle name="Accent5 161" xfId="10778"/>
    <cellStyle name="Accent5 162" xfId="10779"/>
    <cellStyle name="Accent5 163" xfId="10780"/>
    <cellStyle name="Accent5 163 2" xfId="10781"/>
    <cellStyle name="Accent5 163 3" xfId="10782"/>
    <cellStyle name="Accent5 164" xfId="10783"/>
    <cellStyle name="Accent5 165" xfId="10784"/>
    <cellStyle name="Accent5 166" xfId="10785"/>
    <cellStyle name="Accent5 167" xfId="10786"/>
    <cellStyle name="Accent5 168" xfId="10787"/>
    <cellStyle name="Accent5 169" xfId="10788"/>
    <cellStyle name="Accent5 17" xfId="10789"/>
    <cellStyle name="Accent5 170" xfId="10790"/>
    <cellStyle name="Accent5 171" xfId="10791"/>
    <cellStyle name="Accent5 172" xfId="10792"/>
    <cellStyle name="Accent5 173" xfId="10793"/>
    <cellStyle name="Accent5 174" xfId="10794"/>
    <cellStyle name="Accent5 175" xfId="10795"/>
    <cellStyle name="Accent5 176" xfId="10796"/>
    <cellStyle name="Accent5 177" xfId="10797"/>
    <cellStyle name="Accent5 178" xfId="10798"/>
    <cellStyle name="Accent5 179" xfId="10799"/>
    <cellStyle name="Accent5 18" xfId="10800"/>
    <cellStyle name="Accent5 180" xfId="10801"/>
    <cellStyle name="Accent5 181" xfId="10802"/>
    <cellStyle name="Accent5 182" xfId="10803"/>
    <cellStyle name="Accent5 183" xfId="10804"/>
    <cellStyle name="Accent5 184" xfId="10805"/>
    <cellStyle name="Accent5 185" xfId="10806"/>
    <cellStyle name="Accent5 186" xfId="10807"/>
    <cellStyle name="Accent5 187" xfId="10808"/>
    <cellStyle name="Accent5 188" xfId="10809"/>
    <cellStyle name="Accent5 189" xfId="10810"/>
    <cellStyle name="Accent5 19" xfId="10811"/>
    <cellStyle name="Accent5 190" xfId="10812"/>
    <cellStyle name="Accent5 191" xfId="10813"/>
    <cellStyle name="Accent5 192" xfId="10814"/>
    <cellStyle name="Accent5 193" xfId="10815"/>
    <cellStyle name="Accent5 194" xfId="10816"/>
    <cellStyle name="Accent5 195" xfId="10817"/>
    <cellStyle name="Accent5 196" xfId="10818"/>
    <cellStyle name="Accent5 197" xfId="10819"/>
    <cellStyle name="Accent5 198" xfId="10820"/>
    <cellStyle name="Accent5 199" xfId="10821"/>
    <cellStyle name="Accent5 2" xfId="536"/>
    <cellStyle name="Accent5 2 2" xfId="2032"/>
    <cellStyle name="Accent5 2 2 2" xfId="10822"/>
    <cellStyle name="Accent5 2 3" xfId="10823"/>
    <cellStyle name="Accent5 2 4" xfId="10824"/>
    <cellStyle name="Accent5 20" xfId="10825"/>
    <cellStyle name="Accent5 200" xfId="10826"/>
    <cellStyle name="Accent5 201" xfId="10827"/>
    <cellStyle name="Accent5 201 2" xfId="10828"/>
    <cellStyle name="Accent5 202" xfId="10829"/>
    <cellStyle name="Accent5 21" xfId="10830"/>
    <cellStyle name="Accent5 22" xfId="10831"/>
    <cellStyle name="Accent5 23" xfId="10832"/>
    <cellStyle name="Accent5 24" xfId="10833"/>
    <cellStyle name="Accent5 25" xfId="10834"/>
    <cellStyle name="Accent5 26" xfId="10835"/>
    <cellStyle name="Accent5 27" xfId="10836"/>
    <cellStyle name="Accent5 28" xfId="10837"/>
    <cellStyle name="Accent5 29" xfId="10838"/>
    <cellStyle name="Accent5 3" xfId="10839"/>
    <cellStyle name="Accent5 30" xfId="10840"/>
    <cellStyle name="Accent5 31" xfId="10841"/>
    <cellStyle name="Accent5 32" xfId="10842"/>
    <cellStyle name="Accent5 33" xfId="10843"/>
    <cellStyle name="Accent5 34" xfId="10844"/>
    <cellStyle name="Accent5 35" xfId="10845"/>
    <cellStyle name="Accent5 36" xfId="10846"/>
    <cellStyle name="Accent5 37" xfId="10847"/>
    <cellStyle name="Accent5 38" xfId="10848"/>
    <cellStyle name="Accent5 39" xfId="10849"/>
    <cellStyle name="Accent5 4" xfId="10850"/>
    <cellStyle name="Accent5 40" xfId="10851"/>
    <cellStyle name="Accent5 41" xfId="10852"/>
    <cellStyle name="Accent5 42" xfId="10853"/>
    <cellStyle name="Accent5 43" xfId="10854"/>
    <cellStyle name="Accent5 44" xfId="10855"/>
    <cellStyle name="Accent5 45" xfId="10856"/>
    <cellStyle name="Accent5 46" xfId="10857"/>
    <cellStyle name="Accent5 47" xfId="10858"/>
    <cellStyle name="Accent5 48" xfId="10859"/>
    <cellStyle name="Accent5 49" xfId="10860"/>
    <cellStyle name="Accent5 5" xfId="10861"/>
    <cellStyle name="Accent5 50" xfId="10862"/>
    <cellStyle name="Accent5 51" xfId="10863"/>
    <cellStyle name="Accent5 52" xfId="10864"/>
    <cellStyle name="Accent5 53" xfId="10865"/>
    <cellStyle name="Accent5 54" xfId="10866"/>
    <cellStyle name="Accent5 55" xfId="10867"/>
    <cellStyle name="Accent5 56" xfId="10868"/>
    <cellStyle name="Accent5 57" xfId="10869"/>
    <cellStyle name="Accent5 58" xfId="10870"/>
    <cellStyle name="Accent5 59" xfId="10871"/>
    <cellStyle name="Accent5 6" xfId="10872"/>
    <cellStyle name="Accent5 60" xfId="10873"/>
    <cellStyle name="Accent5 61" xfId="10874"/>
    <cellStyle name="Accent5 62" xfId="10875"/>
    <cellStyle name="Accent5 63" xfId="10876"/>
    <cellStyle name="Accent5 64" xfId="10877"/>
    <cellStyle name="Accent5 65" xfId="10878"/>
    <cellStyle name="Accent5 66" xfId="10879"/>
    <cellStyle name="Accent5 67" xfId="10880"/>
    <cellStyle name="Accent5 68" xfId="10881"/>
    <cellStyle name="Accent5 69" xfId="10882"/>
    <cellStyle name="Accent5 7" xfId="10883"/>
    <cellStyle name="Accent5 70" xfId="10884"/>
    <cellStyle name="Accent5 71" xfId="10885"/>
    <cellStyle name="Accent5 72" xfId="10886"/>
    <cellStyle name="Accent5 73" xfId="10887"/>
    <cellStyle name="Accent5 74" xfId="10888"/>
    <cellStyle name="Accent5 75" xfId="10889"/>
    <cellStyle name="Accent5 76" xfId="10890"/>
    <cellStyle name="Accent5 77" xfId="10891"/>
    <cellStyle name="Accent5 78" xfId="10892"/>
    <cellStyle name="Accent5 79" xfId="10893"/>
    <cellStyle name="Accent5 8" xfId="10894"/>
    <cellStyle name="Accent5 80" xfId="10895"/>
    <cellStyle name="Accent5 81" xfId="10896"/>
    <cellStyle name="Accent5 82" xfId="10897"/>
    <cellStyle name="Accent5 83" xfId="10898"/>
    <cellStyle name="Accent5 84" xfId="10899"/>
    <cellStyle name="Accent5 85" xfId="10900"/>
    <cellStyle name="Accent5 86" xfId="10901"/>
    <cellStyle name="Accent5 87" xfId="10902"/>
    <cellStyle name="Accent5 88" xfId="10903"/>
    <cellStyle name="Accent5 89" xfId="10904"/>
    <cellStyle name="Accent5 9" xfId="10905"/>
    <cellStyle name="Accent5 90" xfId="10906"/>
    <cellStyle name="Accent5 91" xfId="10907"/>
    <cellStyle name="Accent5 92" xfId="10908"/>
    <cellStyle name="Accent5 93" xfId="10909"/>
    <cellStyle name="Accent5 94" xfId="10910"/>
    <cellStyle name="Accent5 95" xfId="10911"/>
    <cellStyle name="Accent5 96" xfId="10912"/>
    <cellStyle name="Accent5 97" xfId="10913"/>
    <cellStyle name="Accent5 98" xfId="10914"/>
    <cellStyle name="Accent5 99" xfId="10915"/>
    <cellStyle name="Accent6 10" xfId="10916"/>
    <cellStyle name="Accent6 100" xfId="10917"/>
    <cellStyle name="Accent6 101" xfId="10918"/>
    <cellStyle name="Accent6 102" xfId="10919"/>
    <cellStyle name="Accent6 103" xfId="10920"/>
    <cellStyle name="Accent6 104" xfId="10921"/>
    <cellStyle name="Accent6 105" xfId="10922"/>
    <cellStyle name="Accent6 106" xfId="10923"/>
    <cellStyle name="Accent6 107" xfId="10924"/>
    <cellStyle name="Accent6 108" xfId="10925"/>
    <cellStyle name="Accent6 109" xfId="10926"/>
    <cellStyle name="Accent6 11" xfId="10927"/>
    <cellStyle name="Accent6 110" xfId="10928"/>
    <cellStyle name="Accent6 111" xfId="10929"/>
    <cellStyle name="Accent6 112" xfId="10930"/>
    <cellStyle name="Accent6 113" xfId="10931"/>
    <cellStyle name="Accent6 114" xfId="10932"/>
    <cellStyle name="Accent6 115" xfId="10933"/>
    <cellStyle name="Accent6 116" xfId="10934"/>
    <cellStyle name="Accent6 117" xfId="10935"/>
    <cellStyle name="Accent6 118" xfId="10936"/>
    <cellStyle name="Accent6 119" xfId="10937"/>
    <cellStyle name="Accent6 12" xfId="10938"/>
    <cellStyle name="Accent6 120" xfId="10939"/>
    <cellStyle name="Accent6 121" xfId="10940"/>
    <cellStyle name="Accent6 122" xfId="10941"/>
    <cellStyle name="Accent6 123" xfId="10942"/>
    <cellStyle name="Accent6 124" xfId="10943"/>
    <cellStyle name="Accent6 125" xfId="10944"/>
    <cellStyle name="Accent6 126" xfId="10945"/>
    <cellStyle name="Accent6 127" xfId="10946"/>
    <cellStyle name="Accent6 128" xfId="10947"/>
    <cellStyle name="Accent6 129" xfId="10948"/>
    <cellStyle name="Accent6 13" xfId="10949"/>
    <cellStyle name="Accent6 130" xfId="10950"/>
    <cellStyle name="Accent6 131" xfId="10951"/>
    <cellStyle name="Accent6 132" xfId="10952"/>
    <cellStyle name="Accent6 133" xfId="10953"/>
    <cellStyle name="Accent6 134" xfId="10954"/>
    <cellStyle name="Accent6 135" xfId="10955"/>
    <cellStyle name="Accent6 136" xfId="10956"/>
    <cellStyle name="Accent6 137" xfId="10957"/>
    <cellStyle name="Accent6 138" xfId="10958"/>
    <cellStyle name="Accent6 139" xfId="10959"/>
    <cellStyle name="Accent6 14" xfId="10960"/>
    <cellStyle name="Accent6 140" xfId="10961"/>
    <cellStyle name="Accent6 141" xfId="10962"/>
    <cellStyle name="Accent6 142" xfId="10963"/>
    <cellStyle name="Accent6 143" xfId="10964"/>
    <cellStyle name="Accent6 144" xfId="10965"/>
    <cellStyle name="Accent6 145" xfId="10966"/>
    <cellStyle name="Accent6 146" xfId="10967"/>
    <cellStyle name="Accent6 147" xfId="10968"/>
    <cellStyle name="Accent6 148" xfId="10969"/>
    <cellStyle name="Accent6 149" xfId="10970"/>
    <cellStyle name="Accent6 15" xfId="10971"/>
    <cellStyle name="Accent6 150" xfId="10972"/>
    <cellStyle name="Accent6 151" xfId="10973"/>
    <cellStyle name="Accent6 152" xfId="10974"/>
    <cellStyle name="Accent6 153" xfId="10975"/>
    <cellStyle name="Accent6 154" xfId="10976"/>
    <cellStyle name="Accent6 155" xfId="10977"/>
    <cellStyle name="Accent6 156" xfId="10978"/>
    <cellStyle name="Accent6 157" xfId="10979"/>
    <cellStyle name="Accent6 158" xfId="10980"/>
    <cellStyle name="Accent6 159" xfId="10981"/>
    <cellStyle name="Accent6 16" xfId="10982"/>
    <cellStyle name="Accent6 160" xfId="10983"/>
    <cellStyle name="Accent6 161" xfId="10984"/>
    <cellStyle name="Accent6 162" xfId="10985"/>
    <cellStyle name="Accent6 163" xfId="10986"/>
    <cellStyle name="Accent6 163 2" xfId="10987"/>
    <cellStyle name="Accent6 163 3" xfId="10988"/>
    <cellStyle name="Accent6 164" xfId="10989"/>
    <cellStyle name="Accent6 165" xfId="10990"/>
    <cellStyle name="Accent6 166" xfId="10991"/>
    <cellStyle name="Accent6 167" xfId="10992"/>
    <cellStyle name="Accent6 168" xfId="10993"/>
    <cellStyle name="Accent6 169" xfId="10994"/>
    <cellStyle name="Accent6 17" xfId="10995"/>
    <cellStyle name="Accent6 170" xfId="10996"/>
    <cellStyle name="Accent6 171" xfId="10997"/>
    <cellStyle name="Accent6 172" xfId="10998"/>
    <cellStyle name="Accent6 173" xfId="10999"/>
    <cellStyle name="Accent6 174" xfId="11000"/>
    <cellStyle name="Accent6 175" xfId="11001"/>
    <cellStyle name="Accent6 176" xfId="11002"/>
    <cellStyle name="Accent6 177" xfId="11003"/>
    <cellStyle name="Accent6 178" xfId="11004"/>
    <cellStyle name="Accent6 179" xfId="11005"/>
    <cellStyle name="Accent6 18" xfId="11006"/>
    <cellStyle name="Accent6 180" xfId="11007"/>
    <cellStyle name="Accent6 181" xfId="11008"/>
    <cellStyle name="Accent6 182" xfId="11009"/>
    <cellStyle name="Accent6 183" xfId="11010"/>
    <cellStyle name="Accent6 184" xfId="11011"/>
    <cellStyle name="Accent6 185" xfId="11012"/>
    <cellStyle name="Accent6 186" xfId="11013"/>
    <cellStyle name="Accent6 187" xfId="11014"/>
    <cellStyle name="Accent6 188" xfId="11015"/>
    <cellStyle name="Accent6 189" xfId="11016"/>
    <cellStyle name="Accent6 19" xfId="11017"/>
    <cellStyle name="Accent6 190" xfId="11018"/>
    <cellStyle name="Accent6 191" xfId="11019"/>
    <cellStyle name="Accent6 192" xfId="11020"/>
    <cellStyle name="Accent6 193" xfId="11021"/>
    <cellStyle name="Accent6 194" xfId="11022"/>
    <cellStyle name="Accent6 195" xfId="11023"/>
    <cellStyle name="Accent6 196" xfId="11024"/>
    <cellStyle name="Accent6 197" xfId="11025"/>
    <cellStyle name="Accent6 198" xfId="11026"/>
    <cellStyle name="Accent6 199" xfId="11027"/>
    <cellStyle name="Accent6 2" xfId="537"/>
    <cellStyle name="Accent6 2 2" xfId="2033"/>
    <cellStyle name="Accent6 2 2 2" xfId="11028"/>
    <cellStyle name="Accent6 2 3" xfId="11029"/>
    <cellStyle name="Accent6 2 4" xfId="11030"/>
    <cellStyle name="Accent6 20" xfId="11031"/>
    <cellStyle name="Accent6 200" xfId="11032"/>
    <cellStyle name="Accent6 201" xfId="11033"/>
    <cellStyle name="Accent6 201 2" xfId="11034"/>
    <cellStyle name="Accent6 202" xfId="11035"/>
    <cellStyle name="Accent6 21" xfId="11036"/>
    <cellStyle name="Accent6 22" xfId="11037"/>
    <cellStyle name="Accent6 23" xfId="11038"/>
    <cellStyle name="Accent6 24" xfId="11039"/>
    <cellStyle name="Accent6 25" xfId="11040"/>
    <cellStyle name="Accent6 26" xfId="11041"/>
    <cellStyle name="Accent6 27" xfId="11042"/>
    <cellStyle name="Accent6 28" xfId="11043"/>
    <cellStyle name="Accent6 29" xfId="11044"/>
    <cellStyle name="Accent6 3" xfId="11045"/>
    <cellStyle name="Accent6 30" xfId="11046"/>
    <cellStyle name="Accent6 31" xfId="11047"/>
    <cellStyle name="Accent6 32" xfId="11048"/>
    <cellStyle name="Accent6 33" xfId="11049"/>
    <cellStyle name="Accent6 34" xfId="11050"/>
    <cellStyle name="Accent6 35" xfId="11051"/>
    <cellStyle name="Accent6 36" xfId="11052"/>
    <cellStyle name="Accent6 37" xfId="11053"/>
    <cellStyle name="Accent6 38" xfId="11054"/>
    <cellStyle name="Accent6 39" xfId="11055"/>
    <cellStyle name="Accent6 4" xfId="11056"/>
    <cellStyle name="Accent6 40" xfId="11057"/>
    <cellStyle name="Accent6 41" xfId="11058"/>
    <cellStyle name="Accent6 42" xfId="11059"/>
    <cellStyle name="Accent6 43" xfId="11060"/>
    <cellStyle name="Accent6 44" xfId="11061"/>
    <cellStyle name="Accent6 45" xfId="11062"/>
    <cellStyle name="Accent6 46" xfId="11063"/>
    <cellStyle name="Accent6 47" xfId="11064"/>
    <cellStyle name="Accent6 48" xfId="11065"/>
    <cellStyle name="Accent6 49" xfId="11066"/>
    <cellStyle name="Accent6 5" xfId="11067"/>
    <cellStyle name="Accent6 50" xfId="11068"/>
    <cellStyle name="Accent6 51" xfId="11069"/>
    <cellStyle name="Accent6 52" xfId="11070"/>
    <cellStyle name="Accent6 53" xfId="11071"/>
    <cellStyle name="Accent6 54" xfId="11072"/>
    <cellStyle name="Accent6 55" xfId="11073"/>
    <cellStyle name="Accent6 56" xfId="11074"/>
    <cellStyle name="Accent6 57" xfId="11075"/>
    <cellStyle name="Accent6 58" xfId="11076"/>
    <cellStyle name="Accent6 59" xfId="11077"/>
    <cellStyle name="Accent6 6" xfId="11078"/>
    <cellStyle name="Accent6 60" xfId="11079"/>
    <cellStyle name="Accent6 61" xfId="11080"/>
    <cellStyle name="Accent6 62" xfId="11081"/>
    <cellStyle name="Accent6 63" xfId="11082"/>
    <cellStyle name="Accent6 64" xfId="11083"/>
    <cellStyle name="Accent6 65" xfId="11084"/>
    <cellStyle name="Accent6 66" xfId="11085"/>
    <cellStyle name="Accent6 67" xfId="11086"/>
    <cellStyle name="Accent6 68" xfId="11087"/>
    <cellStyle name="Accent6 69" xfId="11088"/>
    <cellStyle name="Accent6 7" xfId="11089"/>
    <cellStyle name="Accent6 70" xfId="11090"/>
    <cellStyle name="Accent6 71" xfId="11091"/>
    <cellStyle name="Accent6 72" xfId="11092"/>
    <cellStyle name="Accent6 73" xfId="11093"/>
    <cellStyle name="Accent6 74" xfId="11094"/>
    <cellStyle name="Accent6 75" xfId="11095"/>
    <cellStyle name="Accent6 76" xfId="11096"/>
    <cellStyle name="Accent6 77" xfId="11097"/>
    <cellStyle name="Accent6 78" xfId="11098"/>
    <cellStyle name="Accent6 79" xfId="11099"/>
    <cellStyle name="Accent6 8" xfId="11100"/>
    <cellStyle name="Accent6 80" xfId="11101"/>
    <cellStyle name="Accent6 81" xfId="11102"/>
    <cellStyle name="Accent6 82" xfId="11103"/>
    <cellStyle name="Accent6 83" xfId="11104"/>
    <cellStyle name="Accent6 84" xfId="11105"/>
    <cellStyle name="Accent6 85" xfId="11106"/>
    <cellStyle name="Accent6 86" xfId="11107"/>
    <cellStyle name="Accent6 87" xfId="11108"/>
    <cellStyle name="Accent6 88" xfId="11109"/>
    <cellStyle name="Accent6 89" xfId="11110"/>
    <cellStyle name="Accent6 9" xfId="11111"/>
    <cellStyle name="Accent6 90" xfId="11112"/>
    <cellStyle name="Accent6 91" xfId="11113"/>
    <cellStyle name="Accent6 92" xfId="11114"/>
    <cellStyle name="Accent6 93" xfId="11115"/>
    <cellStyle name="Accent6 94" xfId="11116"/>
    <cellStyle name="Accent6 95" xfId="11117"/>
    <cellStyle name="Accent6 96" xfId="11118"/>
    <cellStyle name="Accent6 97" xfId="11119"/>
    <cellStyle name="Accent6 98" xfId="11120"/>
    <cellStyle name="Accent6 99" xfId="11121"/>
    <cellStyle name="Bad 10" xfId="11122"/>
    <cellStyle name="Bad 100" xfId="11123"/>
    <cellStyle name="Bad 101" xfId="11124"/>
    <cellStyle name="Bad 102" xfId="11125"/>
    <cellStyle name="Bad 103" xfId="11126"/>
    <cellStyle name="Bad 104" xfId="11127"/>
    <cellStyle name="Bad 105" xfId="11128"/>
    <cellStyle name="Bad 106" xfId="11129"/>
    <cellStyle name="Bad 107" xfId="11130"/>
    <cellStyle name="Bad 108" xfId="11131"/>
    <cellStyle name="Bad 109" xfId="11132"/>
    <cellStyle name="Bad 11" xfId="11133"/>
    <cellStyle name="Bad 110" xfId="11134"/>
    <cellStyle name="Bad 111" xfId="11135"/>
    <cellStyle name="Bad 112" xfId="11136"/>
    <cellStyle name="Bad 113" xfId="11137"/>
    <cellStyle name="Bad 114" xfId="11138"/>
    <cellStyle name="Bad 115" xfId="11139"/>
    <cellStyle name="Bad 116" xfId="11140"/>
    <cellStyle name="Bad 117" xfId="11141"/>
    <cellStyle name="Bad 118" xfId="11142"/>
    <cellStyle name="Bad 119" xfId="11143"/>
    <cellStyle name="Bad 12" xfId="11144"/>
    <cellStyle name="Bad 120" xfId="11145"/>
    <cellStyle name="Bad 121" xfId="11146"/>
    <cellStyle name="Bad 122" xfId="11147"/>
    <cellStyle name="Bad 123" xfId="11148"/>
    <cellStyle name="Bad 124" xfId="11149"/>
    <cellStyle name="Bad 125" xfId="11150"/>
    <cellStyle name="Bad 126" xfId="11151"/>
    <cellStyle name="Bad 127" xfId="11152"/>
    <cellStyle name="Bad 128" xfId="11153"/>
    <cellStyle name="Bad 129" xfId="11154"/>
    <cellStyle name="Bad 13" xfId="11155"/>
    <cellStyle name="Bad 130" xfId="11156"/>
    <cellStyle name="Bad 131" xfId="11157"/>
    <cellStyle name="Bad 132" xfId="11158"/>
    <cellStyle name="Bad 133" xfId="11159"/>
    <cellStyle name="Bad 134" xfId="11160"/>
    <cellStyle name="Bad 135" xfId="11161"/>
    <cellStyle name="Bad 136" xfId="11162"/>
    <cellStyle name="Bad 137" xfId="11163"/>
    <cellStyle name="Bad 138" xfId="11164"/>
    <cellStyle name="Bad 139" xfId="11165"/>
    <cellStyle name="Bad 14" xfId="11166"/>
    <cellStyle name="Bad 140" xfId="11167"/>
    <cellStyle name="Bad 141" xfId="11168"/>
    <cellStyle name="Bad 142" xfId="11169"/>
    <cellStyle name="Bad 143" xfId="11170"/>
    <cellStyle name="Bad 144" xfId="11171"/>
    <cellStyle name="Bad 145" xfId="11172"/>
    <cellStyle name="Bad 146" xfId="11173"/>
    <cellStyle name="Bad 147" xfId="11174"/>
    <cellStyle name="Bad 148" xfId="11175"/>
    <cellStyle name="Bad 149" xfId="11176"/>
    <cellStyle name="Bad 15" xfId="11177"/>
    <cellStyle name="Bad 150" xfId="11178"/>
    <cellStyle name="Bad 151" xfId="11179"/>
    <cellStyle name="Bad 152" xfId="11180"/>
    <cellStyle name="Bad 153" xfId="11181"/>
    <cellStyle name="Bad 154" xfId="11182"/>
    <cellStyle name="Bad 155" xfId="11183"/>
    <cellStyle name="Bad 156" xfId="11184"/>
    <cellStyle name="Bad 157" xfId="11185"/>
    <cellStyle name="Bad 158" xfId="11186"/>
    <cellStyle name="Bad 159" xfId="11187"/>
    <cellStyle name="Bad 16" xfId="11188"/>
    <cellStyle name="Bad 160" xfId="11189"/>
    <cellStyle name="Bad 161" xfId="11190"/>
    <cellStyle name="Bad 162" xfId="11191"/>
    <cellStyle name="Bad 163" xfId="11192"/>
    <cellStyle name="Bad 163 2" xfId="11193"/>
    <cellStyle name="Bad 163 3" xfId="11194"/>
    <cellStyle name="Bad 164" xfId="11195"/>
    <cellStyle name="Bad 165" xfId="11196"/>
    <cellStyle name="Bad 166" xfId="11197"/>
    <cellStyle name="Bad 167" xfId="11198"/>
    <cellStyle name="Bad 168" xfId="11199"/>
    <cellStyle name="Bad 169" xfId="11200"/>
    <cellStyle name="Bad 17" xfId="11201"/>
    <cellStyle name="Bad 170" xfId="11202"/>
    <cellStyle name="Bad 171" xfId="11203"/>
    <cellStyle name="Bad 172" xfId="11204"/>
    <cellStyle name="Bad 173" xfId="11205"/>
    <cellStyle name="Bad 174" xfId="11206"/>
    <cellStyle name="Bad 175" xfId="11207"/>
    <cellStyle name="Bad 176" xfId="11208"/>
    <cellStyle name="Bad 177" xfId="11209"/>
    <cellStyle name="Bad 178" xfId="11210"/>
    <cellStyle name="Bad 179" xfId="11211"/>
    <cellStyle name="Bad 18" xfId="11212"/>
    <cellStyle name="Bad 180" xfId="11213"/>
    <cellStyle name="Bad 181" xfId="11214"/>
    <cellStyle name="Bad 182" xfId="11215"/>
    <cellStyle name="Bad 183" xfId="11216"/>
    <cellStyle name="Bad 184" xfId="11217"/>
    <cellStyle name="Bad 185" xfId="11218"/>
    <cellStyle name="Bad 186" xfId="11219"/>
    <cellStyle name="Bad 187" xfId="11220"/>
    <cellStyle name="Bad 188" xfId="11221"/>
    <cellStyle name="Bad 189" xfId="11222"/>
    <cellStyle name="Bad 19" xfId="11223"/>
    <cellStyle name="Bad 190" xfId="11224"/>
    <cellStyle name="Bad 191" xfId="11225"/>
    <cellStyle name="Bad 192" xfId="11226"/>
    <cellStyle name="Bad 193" xfId="11227"/>
    <cellStyle name="Bad 194" xfId="11228"/>
    <cellStyle name="Bad 195" xfId="11229"/>
    <cellStyle name="Bad 196" xfId="11230"/>
    <cellStyle name="Bad 197" xfId="11231"/>
    <cellStyle name="Bad 198" xfId="11232"/>
    <cellStyle name="Bad 199" xfId="11233"/>
    <cellStyle name="Bad 2" xfId="538"/>
    <cellStyle name="Bad 2 2" xfId="2034"/>
    <cellStyle name="Bad 2 2 2" xfId="11234"/>
    <cellStyle name="Bad 2 3" xfId="11235"/>
    <cellStyle name="Bad 2 4" xfId="11236"/>
    <cellStyle name="Bad 20" xfId="11237"/>
    <cellStyle name="Bad 200" xfId="11238"/>
    <cellStyle name="Bad 201" xfId="11239"/>
    <cellStyle name="Bad 201 2" xfId="11240"/>
    <cellStyle name="Bad 202" xfId="11241"/>
    <cellStyle name="Bad 21" xfId="11242"/>
    <cellStyle name="Bad 22" xfId="11243"/>
    <cellStyle name="Bad 23" xfId="11244"/>
    <cellStyle name="Bad 24" xfId="11245"/>
    <cellStyle name="Bad 25" xfId="11246"/>
    <cellStyle name="Bad 26" xfId="11247"/>
    <cellStyle name="Bad 27" xfId="11248"/>
    <cellStyle name="Bad 28" xfId="11249"/>
    <cellStyle name="Bad 29" xfId="11250"/>
    <cellStyle name="Bad 3" xfId="11251"/>
    <cellStyle name="Bad 30" xfId="11252"/>
    <cellStyle name="Bad 31" xfId="11253"/>
    <cellStyle name="Bad 32" xfId="11254"/>
    <cellStyle name="Bad 33" xfId="11255"/>
    <cellStyle name="Bad 34" xfId="11256"/>
    <cellStyle name="Bad 35" xfId="11257"/>
    <cellStyle name="Bad 36" xfId="11258"/>
    <cellStyle name="Bad 37" xfId="11259"/>
    <cellStyle name="Bad 38" xfId="11260"/>
    <cellStyle name="Bad 39" xfId="11261"/>
    <cellStyle name="Bad 4" xfId="11262"/>
    <cellStyle name="Bad 40" xfId="11263"/>
    <cellStyle name="Bad 41" xfId="11264"/>
    <cellStyle name="Bad 42" xfId="11265"/>
    <cellStyle name="Bad 43" xfId="11266"/>
    <cellStyle name="Bad 44" xfId="11267"/>
    <cellStyle name="Bad 45" xfId="11268"/>
    <cellStyle name="Bad 46" xfId="11269"/>
    <cellStyle name="Bad 47" xfId="11270"/>
    <cellStyle name="Bad 48" xfId="11271"/>
    <cellStyle name="Bad 49" xfId="11272"/>
    <cellStyle name="Bad 5" xfId="11273"/>
    <cellStyle name="Bad 50" xfId="11274"/>
    <cellStyle name="Bad 51" xfId="11275"/>
    <cellStyle name="Bad 52" xfId="11276"/>
    <cellStyle name="Bad 53" xfId="11277"/>
    <cellStyle name="Bad 54" xfId="11278"/>
    <cellStyle name="Bad 55" xfId="11279"/>
    <cellStyle name="Bad 56" xfId="11280"/>
    <cellStyle name="Bad 57" xfId="11281"/>
    <cellStyle name="Bad 58" xfId="11282"/>
    <cellStyle name="Bad 59" xfId="11283"/>
    <cellStyle name="Bad 6" xfId="11284"/>
    <cellStyle name="Bad 60" xfId="11285"/>
    <cellStyle name="Bad 61" xfId="11286"/>
    <cellStyle name="Bad 62" xfId="11287"/>
    <cellStyle name="Bad 63" xfId="11288"/>
    <cellStyle name="Bad 64" xfId="11289"/>
    <cellStyle name="Bad 65" xfId="11290"/>
    <cellStyle name="Bad 66" xfId="11291"/>
    <cellStyle name="Bad 67" xfId="11292"/>
    <cellStyle name="Bad 68" xfId="11293"/>
    <cellStyle name="Bad 69" xfId="11294"/>
    <cellStyle name="Bad 7" xfId="11295"/>
    <cellStyle name="Bad 70" xfId="11296"/>
    <cellStyle name="Bad 71" xfId="11297"/>
    <cellStyle name="Bad 72" xfId="11298"/>
    <cellStyle name="Bad 73" xfId="11299"/>
    <cellStyle name="Bad 74" xfId="11300"/>
    <cellStyle name="Bad 75" xfId="11301"/>
    <cellStyle name="Bad 76" xfId="11302"/>
    <cellStyle name="Bad 77" xfId="11303"/>
    <cellStyle name="Bad 78" xfId="11304"/>
    <cellStyle name="Bad 79" xfId="11305"/>
    <cellStyle name="Bad 8" xfId="11306"/>
    <cellStyle name="Bad 80" xfId="11307"/>
    <cellStyle name="Bad 81" xfId="11308"/>
    <cellStyle name="Bad 82" xfId="11309"/>
    <cellStyle name="Bad 83" xfId="11310"/>
    <cellStyle name="Bad 84" xfId="11311"/>
    <cellStyle name="Bad 85" xfId="11312"/>
    <cellStyle name="Bad 86" xfId="11313"/>
    <cellStyle name="Bad 87" xfId="11314"/>
    <cellStyle name="Bad 88" xfId="11315"/>
    <cellStyle name="Bad 89" xfId="11316"/>
    <cellStyle name="Bad 9" xfId="11317"/>
    <cellStyle name="Bad 90" xfId="11318"/>
    <cellStyle name="Bad 91" xfId="11319"/>
    <cellStyle name="Bad 92" xfId="11320"/>
    <cellStyle name="Bad 93" xfId="11321"/>
    <cellStyle name="Bad 94" xfId="11322"/>
    <cellStyle name="Bad 95" xfId="11323"/>
    <cellStyle name="Bad 96" xfId="11324"/>
    <cellStyle name="Bad 97" xfId="11325"/>
    <cellStyle name="Bad 98" xfId="11326"/>
    <cellStyle name="Bad 99" xfId="11327"/>
    <cellStyle name="Body: normal cell" xfId="30076"/>
    <cellStyle name="Calculation 10" xfId="11328"/>
    <cellStyle name="Calculation 100" xfId="11329"/>
    <cellStyle name="Calculation 101" xfId="11330"/>
    <cellStyle name="Calculation 102" xfId="11331"/>
    <cellStyle name="Calculation 103" xfId="11332"/>
    <cellStyle name="Calculation 104" xfId="11333"/>
    <cellStyle name="Calculation 105" xfId="11334"/>
    <cellStyle name="Calculation 106" xfId="11335"/>
    <cellStyle name="Calculation 107" xfId="11336"/>
    <cellStyle name="Calculation 108" xfId="11337"/>
    <cellStyle name="Calculation 109" xfId="11338"/>
    <cellStyle name="Calculation 11" xfId="11339"/>
    <cellStyle name="Calculation 110" xfId="11340"/>
    <cellStyle name="Calculation 111" xfId="11341"/>
    <cellStyle name="Calculation 112" xfId="11342"/>
    <cellStyle name="Calculation 113" xfId="11343"/>
    <cellStyle name="Calculation 114" xfId="11344"/>
    <cellStyle name="Calculation 115" xfId="11345"/>
    <cellStyle name="Calculation 116" xfId="11346"/>
    <cellStyle name="Calculation 117" xfId="11347"/>
    <cellStyle name="Calculation 118" xfId="11348"/>
    <cellStyle name="Calculation 119" xfId="11349"/>
    <cellStyle name="Calculation 12" xfId="11350"/>
    <cellStyle name="Calculation 120" xfId="11351"/>
    <cellStyle name="Calculation 121" xfId="11352"/>
    <cellStyle name="Calculation 122" xfId="11353"/>
    <cellStyle name="Calculation 123" xfId="11354"/>
    <cellStyle name="Calculation 124" xfId="11355"/>
    <cellStyle name="Calculation 125" xfId="11356"/>
    <cellStyle name="Calculation 126" xfId="11357"/>
    <cellStyle name="Calculation 127" xfId="11358"/>
    <cellStyle name="Calculation 128" xfId="11359"/>
    <cellStyle name="Calculation 129" xfId="11360"/>
    <cellStyle name="Calculation 13" xfId="11361"/>
    <cellStyle name="Calculation 130" xfId="11362"/>
    <cellStyle name="Calculation 131" xfId="11363"/>
    <cellStyle name="Calculation 132" xfId="11364"/>
    <cellStyle name="Calculation 133" xfId="11365"/>
    <cellStyle name="Calculation 134" xfId="11366"/>
    <cellStyle name="Calculation 135" xfId="11367"/>
    <cellStyle name="Calculation 136" xfId="11368"/>
    <cellStyle name="Calculation 137" xfId="11369"/>
    <cellStyle name="Calculation 138" xfId="11370"/>
    <cellStyle name="Calculation 139" xfId="11371"/>
    <cellStyle name="Calculation 14" xfId="11372"/>
    <cellStyle name="Calculation 140" xfId="11373"/>
    <cellStyle name="Calculation 141" xfId="11374"/>
    <cellStyle name="Calculation 142" xfId="11375"/>
    <cellStyle name="Calculation 143" xfId="11376"/>
    <cellStyle name="Calculation 144" xfId="11377"/>
    <cellStyle name="Calculation 145" xfId="11378"/>
    <cellStyle name="Calculation 146" xfId="11379"/>
    <cellStyle name="Calculation 147" xfId="11380"/>
    <cellStyle name="Calculation 148" xfId="11381"/>
    <cellStyle name="Calculation 149" xfId="11382"/>
    <cellStyle name="Calculation 15" xfId="11383"/>
    <cellStyle name="Calculation 150" xfId="11384"/>
    <cellStyle name="Calculation 151" xfId="11385"/>
    <cellStyle name="Calculation 152" xfId="11386"/>
    <cellStyle name="Calculation 153" xfId="11387"/>
    <cellStyle name="Calculation 154" xfId="11388"/>
    <cellStyle name="Calculation 155" xfId="11389"/>
    <cellStyle name="Calculation 156" xfId="11390"/>
    <cellStyle name="Calculation 157" xfId="11391"/>
    <cellStyle name="Calculation 158" xfId="11392"/>
    <cellStyle name="Calculation 159" xfId="11393"/>
    <cellStyle name="Calculation 16" xfId="11394"/>
    <cellStyle name="Calculation 160" xfId="11395"/>
    <cellStyle name="Calculation 161" xfId="11396"/>
    <cellStyle name="Calculation 162" xfId="11397"/>
    <cellStyle name="Calculation 163" xfId="11398"/>
    <cellStyle name="Calculation 163 2" xfId="11399"/>
    <cellStyle name="Calculation 163 3" xfId="11400"/>
    <cellStyle name="Calculation 164" xfId="11401"/>
    <cellStyle name="Calculation 165" xfId="11402"/>
    <cellStyle name="Calculation 166" xfId="11403"/>
    <cellStyle name="Calculation 167" xfId="11404"/>
    <cellStyle name="Calculation 168" xfId="11405"/>
    <cellStyle name="Calculation 169" xfId="11406"/>
    <cellStyle name="Calculation 17" xfId="11407"/>
    <cellStyle name="Calculation 170" xfId="11408"/>
    <cellStyle name="Calculation 171" xfId="11409"/>
    <cellStyle name="Calculation 172" xfId="11410"/>
    <cellStyle name="Calculation 173" xfId="11411"/>
    <cellStyle name="Calculation 174" xfId="11412"/>
    <cellStyle name="Calculation 175" xfId="11413"/>
    <cellStyle name="Calculation 176" xfId="11414"/>
    <cellStyle name="Calculation 177" xfId="11415"/>
    <cellStyle name="Calculation 178" xfId="11416"/>
    <cellStyle name="Calculation 179" xfId="11417"/>
    <cellStyle name="Calculation 18" xfId="11418"/>
    <cellStyle name="Calculation 180" xfId="11419"/>
    <cellStyle name="Calculation 181" xfId="11420"/>
    <cellStyle name="Calculation 182" xfId="11421"/>
    <cellStyle name="Calculation 183" xfId="11422"/>
    <cellStyle name="Calculation 184" xfId="11423"/>
    <cellStyle name="Calculation 185" xfId="11424"/>
    <cellStyle name="Calculation 186" xfId="11425"/>
    <cellStyle name="Calculation 187" xfId="11426"/>
    <cellStyle name="Calculation 188" xfId="11427"/>
    <cellStyle name="Calculation 189" xfId="11428"/>
    <cellStyle name="Calculation 19" xfId="11429"/>
    <cellStyle name="Calculation 190" xfId="11430"/>
    <cellStyle name="Calculation 191" xfId="11431"/>
    <cellStyle name="Calculation 192" xfId="11432"/>
    <cellStyle name="Calculation 193" xfId="11433"/>
    <cellStyle name="Calculation 194" xfId="11434"/>
    <cellStyle name="Calculation 195" xfId="11435"/>
    <cellStyle name="Calculation 196" xfId="11436"/>
    <cellStyle name="Calculation 197" xfId="11437"/>
    <cellStyle name="Calculation 198" xfId="11438"/>
    <cellStyle name="Calculation 199" xfId="11439"/>
    <cellStyle name="Calculation 2" xfId="539"/>
    <cellStyle name="Calculation 2 2" xfId="2035"/>
    <cellStyle name="Calculation 2 2 2" xfId="11440"/>
    <cellStyle name="Calculation 2 3" xfId="2036"/>
    <cellStyle name="Calculation 2 3 2" xfId="11441"/>
    <cellStyle name="Calculation 2 4" xfId="2037"/>
    <cellStyle name="Calculation 2 5" xfId="2038"/>
    <cellStyle name="Calculation 20" xfId="11442"/>
    <cellStyle name="Calculation 200" xfId="11443"/>
    <cellStyle name="Calculation 201" xfId="11444"/>
    <cellStyle name="Calculation 201 2" xfId="11445"/>
    <cellStyle name="Calculation 202" xfId="11446"/>
    <cellStyle name="Calculation 21" xfId="11447"/>
    <cellStyle name="Calculation 22" xfId="11448"/>
    <cellStyle name="Calculation 23" xfId="11449"/>
    <cellStyle name="Calculation 24" xfId="11450"/>
    <cellStyle name="Calculation 25" xfId="11451"/>
    <cellStyle name="Calculation 26" xfId="11452"/>
    <cellStyle name="Calculation 27" xfId="11453"/>
    <cellStyle name="Calculation 28" xfId="11454"/>
    <cellStyle name="Calculation 29" xfId="11455"/>
    <cellStyle name="Calculation 3" xfId="11456"/>
    <cellStyle name="Calculation 30" xfId="11457"/>
    <cellStyle name="Calculation 31" xfId="11458"/>
    <cellStyle name="Calculation 32" xfId="11459"/>
    <cellStyle name="Calculation 33" xfId="11460"/>
    <cellStyle name="Calculation 34" xfId="11461"/>
    <cellStyle name="Calculation 35" xfId="11462"/>
    <cellStyle name="Calculation 36" xfId="11463"/>
    <cellStyle name="Calculation 37" xfId="11464"/>
    <cellStyle name="Calculation 38" xfId="11465"/>
    <cellStyle name="Calculation 39" xfId="11466"/>
    <cellStyle name="Calculation 4" xfId="11467"/>
    <cellStyle name="Calculation 40" xfId="11468"/>
    <cellStyle name="Calculation 41" xfId="11469"/>
    <cellStyle name="Calculation 42" xfId="11470"/>
    <cellStyle name="Calculation 43" xfId="11471"/>
    <cellStyle name="Calculation 44" xfId="11472"/>
    <cellStyle name="Calculation 45" xfId="11473"/>
    <cellStyle name="Calculation 46" xfId="11474"/>
    <cellStyle name="Calculation 47" xfId="11475"/>
    <cellStyle name="Calculation 48" xfId="11476"/>
    <cellStyle name="Calculation 49" xfId="11477"/>
    <cellStyle name="Calculation 5" xfId="11478"/>
    <cellStyle name="Calculation 50" xfId="11479"/>
    <cellStyle name="Calculation 51" xfId="11480"/>
    <cellStyle name="Calculation 52" xfId="11481"/>
    <cellStyle name="Calculation 53" xfId="11482"/>
    <cellStyle name="Calculation 54" xfId="11483"/>
    <cellStyle name="Calculation 55" xfId="11484"/>
    <cellStyle name="Calculation 56" xfId="11485"/>
    <cellStyle name="Calculation 57" xfId="11486"/>
    <cellStyle name="Calculation 58" xfId="11487"/>
    <cellStyle name="Calculation 59" xfId="11488"/>
    <cellStyle name="Calculation 6" xfId="11489"/>
    <cellStyle name="Calculation 60" xfId="11490"/>
    <cellStyle name="Calculation 61" xfId="11491"/>
    <cellStyle name="Calculation 62" xfId="11492"/>
    <cellStyle name="Calculation 63" xfId="11493"/>
    <cellStyle name="Calculation 64" xfId="11494"/>
    <cellStyle name="Calculation 65" xfId="11495"/>
    <cellStyle name="Calculation 66" xfId="11496"/>
    <cellStyle name="Calculation 67" xfId="11497"/>
    <cellStyle name="Calculation 68" xfId="11498"/>
    <cellStyle name="Calculation 69" xfId="11499"/>
    <cellStyle name="Calculation 7" xfId="11500"/>
    <cellStyle name="Calculation 70" xfId="11501"/>
    <cellStyle name="Calculation 71" xfId="11502"/>
    <cellStyle name="Calculation 72" xfId="11503"/>
    <cellStyle name="Calculation 73" xfId="11504"/>
    <cellStyle name="Calculation 74" xfId="11505"/>
    <cellStyle name="Calculation 75" xfId="11506"/>
    <cellStyle name="Calculation 76" xfId="11507"/>
    <cellStyle name="Calculation 77" xfId="11508"/>
    <cellStyle name="Calculation 78" xfId="11509"/>
    <cellStyle name="Calculation 79" xfId="11510"/>
    <cellStyle name="Calculation 8" xfId="11511"/>
    <cellStyle name="Calculation 80" xfId="11512"/>
    <cellStyle name="Calculation 81" xfId="11513"/>
    <cellStyle name="Calculation 82" xfId="11514"/>
    <cellStyle name="Calculation 83" xfId="11515"/>
    <cellStyle name="Calculation 84" xfId="11516"/>
    <cellStyle name="Calculation 85" xfId="11517"/>
    <cellStyle name="Calculation 86" xfId="11518"/>
    <cellStyle name="Calculation 87" xfId="11519"/>
    <cellStyle name="Calculation 88" xfId="11520"/>
    <cellStyle name="Calculation 89" xfId="11521"/>
    <cellStyle name="Calculation 9" xfId="11522"/>
    <cellStyle name="Calculation 90" xfId="11523"/>
    <cellStyle name="Calculation 91" xfId="11524"/>
    <cellStyle name="Calculation 92" xfId="11525"/>
    <cellStyle name="Calculation 93" xfId="11526"/>
    <cellStyle name="Calculation 94" xfId="11527"/>
    <cellStyle name="Calculation 95" xfId="11528"/>
    <cellStyle name="Calculation 96" xfId="11529"/>
    <cellStyle name="Calculation 97" xfId="11530"/>
    <cellStyle name="Calculation 98" xfId="11531"/>
    <cellStyle name="Calculation 99" xfId="11532"/>
    <cellStyle name="Check Cell 10" xfId="11533"/>
    <cellStyle name="Check Cell 100" xfId="11534"/>
    <cellStyle name="Check Cell 101" xfId="11535"/>
    <cellStyle name="Check Cell 102" xfId="11536"/>
    <cellStyle name="Check Cell 103" xfId="11537"/>
    <cellStyle name="Check Cell 104" xfId="11538"/>
    <cellStyle name="Check Cell 105" xfId="11539"/>
    <cellStyle name="Check Cell 106" xfId="11540"/>
    <cellStyle name="Check Cell 107" xfId="11541"/>
    <cellStyle name="Check Cell 108" xfId="11542"/>
    <cellStyle name="Check Cell 109" xfId="11543"/>
    <cellStyle name="Check Cell 11" xfId="11544"/>
    <cellStyle name="Check Cell 110" xfId="11545"/>
    <cellStyle name="Check Cell 111" xfId="11546"/>
    <cellStyle name="Check Cell 112" xfId="11547"/>
    <cellStyle name="Check Cell 113" xfId="11548"/>
    <cellStyle name="Check Cell 114" xfId="11549"/>
    <cellStyle name="Check Cell 115" xfId="11550"/>
    <cellStyle name="Check Cell 116" xfId="11551"/>
    <cellStyle name="Check Cell 117" xfId="11552"/>
    <cellStyle name="Check Cell 118" xfId="11553"/>
    <cellStyle name="Check Cell 119" xfId="11554"/>
    <cellStyle name="Check Cell 12" xfId="11555"/>
    <cellStyle name="Check Cell 120" xfId="11556"/>
    <cellStyle name="Check Cell 121" xfId="11557"/>
    <cellStyle name="Check Cell 122" xfId="11558"/>
    <cellStyle name="Check Cell 123" xfId="11559"/>
    <cellStyle name="Check Cell 124" xfId="11560"/>
    <cellStyle name="Check Cell 125" xfId="11561"/>
    <cellStyle name="Check Cell 126" xfId="11562"/>
    <cellStyle name="Check Cell 127" xfId="11563"/>
    <cellStyle name="Check Cell 128" xfId="11564"/>
    <cellStyle name="Check Cell 129" xfId="11565"/>
    <cellStyle name="Check Cell 13" xfId="11566"/>
    <cellStyle name="Check Cell 130" xfId="11567"/>
    <cellStyle name="Check Cell 131" xfId="11568"/>
    <cellStyle name="Check Cell 132" xfId="11569"/>
    <cellStyle name="Check Cell 133" xfId="11570"/>
    <cellStyle name="Check Cell 134" xfId="11571"/>
    <cellStyle name="Check Cell 135" xfId="11572"/>
    <cellStyle name="Check Cell 136" xfId="11573"/>
    <cellStyle name="Check Cell 137" xfId="11574"/>
    <cellStyle name="Check Cell 138" xfId="11575"/>
    <cellStyle name="Check Cell 139" xfId="11576"/>
    <cellStyle name="Check Cell 14" xfId="11577"/>
    <cellStyle name="Check Cell 140" xfId="11578"/>
    <cellStyle name="Check Cell 141" xfId="11579"/>
    <cellStyle name="Check Cell 142" xfId="11580"/>
    <cellStyle name="Check Cell 143" xfId="11581"/>
    <cellStyle name="Check Cell 144" xfId="11582"/>
    <cellStyle name="Check Cell 145" xfId="11583"/>
    <cellStyle name="Check Cell 146" xfId="11584"/>
    <cellStyle name="Check Cell 147" xfId="11585"/>
    <cellStyle name="Check Cell 148" xfId="11586"/>
    <cellStyle name="Check Cell 149" xfId="11587"/>
    <cellStyle name="Check Cell 15" xfId="11588"/>
    <cellStyle name="Check Cell 150" xfId="11589"/>
    <cellStyle name="Check Cell 151" xfId="11590"/>
    <cellStyle name="Check Cell 152" xfId="11591"/>
    <cellStyle name="Check Cell 153" xfId="11592"/>
    <cellStyle name="Check Cell 154" xfId="11593"/>
    <cellStyle name="Check Cell 155" xfId="11594"/>
    <cellStyle name="Check Cell 156" xfId="11595"/>
    <cellStyle name="Check Cell 157" xfId="11596"/>
    <cellStyle name="Check Cell 158" xfId="11597"/>
    <cellStyle name="Check Cell 159" xfId="11598"/>
    <cellStyle name="Check Cell 16" xfId="11599"/>
    <cellStyle name="Check Cell 160" xfId="11600"/>
    <cellStyle name="Check Cell 161" xfId="11601"/>
    <cellStyle name="Check Cell 162" xfId="11602"/>
    <cellStyle name="Check Cell 163" xfId="11603"/>
    <cellStyle name="Check Cell 163 2" xfId="11604"/>
    <cellStyle name="Check Cell 163 3" xfId="11605"/>
    <cellStyle name="Check Cell 164" xfId="11606"/>
    <cellStyle name="Check Cell 165" xfId="11607"/>
    <cellStyle name="Check Cell 166" xfId="11608"/>
    <cellStyle name="Check Cell 167" xfId="11609"/>
    <cellStyle name="Check Cell 168" xfId="11610"/>
    <cellStyle name="Check Cell 169" xfId="11611"/>
    <cellStyle name="Check Cell 17" xfId="11612"/>
    <cellStyle name="Check Cell 170" xfId="11613"/>
    <cellStyle name="Check Cell 171" xfId="11614"/>
    <cellStyle name="Check Cell 172" xfId="11615"/>
    <cellStyle name="Check Cell 173" xfId="11616"/>
    <cellStyle name="Check Cell 174" xfId="11617"/>
    <cellStyle name="Check Cell 175" xfId="11618"/>
    <cellStyle name="Check Cell 176" xfId="11619"/>
    <cellStyle name="Check Cell 177" xfId="11620"/>
    <cellStyle name="Check Cell 178" xfId="11621"/>
    <cellStyle name="Check Cell 179" xfId="11622"/>
    <cellStyle name="Check Cell 18" xfId="11623"/>
    <cellStyle name="Check Cell 180" xfId="11624"/>
    <cellStyle name="Check Cell 181" xfId="11625"/>
    <cellStyle name="Check Cell 182" xfId="11626"/>
    <cellStyle name="Check Cell 183" xfId="11627"/>
    <cellStyle name="Check Cell 184" xfId="11628"/>
    <cellStyle name="Check Cell 185" xfId="11629"/>
    <cellStyle name="Check Cell 186" xfId="11630"/>
    <cellStyle name="Check Cell 187" xfId="11631"/>
    <cellStyle name="Check Cell 188" xfId="11632"/>
    <cellStyle name="Check Cell 189" xfId="11633"/>
    <cellStyle name="Check Cell 19" xfId="11634"/>
    <cellStyle name="Check Cell 190" xfId="11635"/>
    <cellStyle name="Check Cell 191" xfId="11636"/>
    <cellStyle name="Check Cell 192" xfId="11637"/>
    <cellStyle name="Check Cell 193" xfId="11638"/>
    <cellStyle name="Check Cell 194" xfId="11639"/>
    <cellStyle name="Check Cell 195" xfId="11640"/>
    <cellStyle name="Check Cell 196" xfId="11641"/>
    <cellStyle name="Check Cell 197" xfId="11642"/>
    <cellStyle name="Check Cell 198" xfId="11643"/>
    <cellStyle name="Check Cell 199" xfId="11644"/>
    <cellStyle name="Check Cell 2" xfId="540"/>
    <cellStyle name="Check Cell 2 2" xfId="2039"/>
    <cellStyle name="Check Cell 2 2 2" xfId="11645"/>
    <cellStyle name="Check Cell 2 3" xfId="11646"/>
    <cellStyle name="Check Cell 2 4" xfId="11647"/>
    <cellStyle name="Check Cell 20" xfId="11648"/>
    <cellStyle name="Check Cell 200" xfId="11649"/>
    <cellStyle name="Check Cell 201" xfId="11650"/>
    <cellStyle name="Check Cell 201 2" xfId="11651"/>
    <cellStyle name="Check Cell 202" xfId="11652"/>
    <cellStyle name="Check Cell 21" xfId="11653"/>
    <cellStyle name="Check Cell 22" xfId="11654"/>
    <cellStyle name="Check Cell 23" xfId="11655"/>
    <cellStyle name="Check Cell 24" xfId="11656"/>
    <cellStyle name="Check Cell 25" xfId="11657"/>
    <cellStyle name="Check Cell 26" xfId="11658"/>
    <cellStyle name="Check Cell 27" xfId="11659"/>
    <cellStyle name="Check Cell 28" xfId="11660"/>
    <cellStyle name="Check Cell 29" xfId="11661"/>
    <cellStyle name="Check Cell 3" xfId="11662"/>
    <cellStyle name="Check Cell 30" xfId="11663"/>
    <cellStyle name="Check Cell 31" xfId="11664"/>
    <cellStyle name="Check Cell 32" xfId="11665"/>
    <cellStyle name="Check Cell 33" xfId="11666"/>
    <cellStyle name="Check Cell 34" xfId="11667"/>
    <cellStyle name="Check Cell 35" xfId="11668"/>
    <cellStyle name="Check Cell 36" xfId="11669"/>
    <cellStyle name="Check Cell 37" xfId="11670"/>
    <cellStyle name="Check Cell 38" xfId="11671"/>
    <cellStyle name="Check Cell 39" xfId="11672"/>
    <cellStyle name="Check Cell 4" xfId="11673"/>
    <cellStyle name="Check Cell 40" xfId="11674"/>
    <cellStyle name="Check Cell 41" xfId="11675"/>
    <cellStyle name="Check Cell 42" xfId="11676"/>
    <cellStyle name="Check Cell 43" xfId="11677"/>
    <cellStyle name="Check Cell 44" xfId="11678"/>
    <cellStyle name="Check Cell 45" xfId="11679"/>
    <cellStyle name="Check Cell 46" xfId="11680"/>
    <cellStyle name="Check Cell 47" xfId="11681"/>
    <cellStyle name="Check Cell 48" xfId="11682"/>
    <cellStyle name="Check Cell 49" xfId="11683"/>
    <cellStyle name="Check Cell 5" xfId="11684"/>
    <cellStyle name="Check Cell 50" xfId="11685"/>
    <cellStyle name="Check Cell 51" xfId="11686"/>
    <cellStyle name="Check Cell 52" xfId="11687"/>
    <cellStyle name="Check Cell 53" xfId="11688"/>
    <cellStyle name="Check Cell 54" xfId="11689"/>
    <cellStyle name="Check Cell 55" xfId="11690"/>
    <cellStyle name="Check Cell 56" xfId="11691"/>
    <cellStyle name="Check Cell 57" xfId="11692"/>
    <cellStyle name="Check Cell 58" xfId="11693"/>
    <cellStyle name="Check Cell 59" xfId="11694"/>
    <cellStyle name="Check Cell 6" xfId="11695"/>
    <cellStyle name="Check Cell 60" xfId="11696"/>
    <cellStyle name="Check Cell 61" xfId="11697"/>
    <cellStyle name="Check Cell 62" xfId="11698"/>
    <cellStyle name="Check Cell 63" xfId="11699"/>
    <cellStyle name="Check Cell 64" xfId="11700"/>
    <cellStyle name="Check Cell 65" xfId="11701"/>
    <cellStyle name="Check Cell 66" xfId="11702"/>
    <cellStyle name="Check Cell 67" xfId="11703"/>
    <cellStyle name="Check Cell 68" xfId="11704"/>
    <cellStyle name="Check Cell 69" xfId="11705"/>
    <cellStyle name="Check Cell 7" xfId="11706"/>
    <cellStyle name="Check Cell 70" xfId="11707"/>
    <cellStyle name="Check Cell 71" xfId="11708"/>
    <cellStyle name="Check Cell 72" xfId="11709"/>
    <cellStyle name="Check Cell 73" xfId="11710"/>
    <cellStyle name="Check Cell 74" xfId="11711"/>
    <cellStyle name="Check Cell 75" xfId="11712"/>
    <cellStyle name="Check Cell 76" xfId="11713"/>
    <cellStyle name="Check Cell 77" xfId="11714"/>
    <cellStyle name="Check Cell 78" xfId="11715"/>
    <cellStyle name="Check Cell 79" xfId="11716"/>
    <cellStyle name="Check Cell 8" xfId="11717"/>
    <cellStyle name="Check Cell 80" xfId="11718"/>
    <cellStyle name="Check Cell 81" xfId="11719"/>
    <cellStyle name="Check Cell 82" xfId="11720"/>
    <cellStyle name="Check Cell 83" xfId="11721"/>
    <cellStyle name="Check Cell 84" xfId="11722"/>
    <cellStyle name="Check Cell 85" xfId="11723"/>
    <cellStyle name="Check Cell 86" xfId="11724"/>
    <cellStyle name="Check Cell 87" xfId="11725"/>
    <cellStyle name="Check Cell 88" xfId="11726"/>
    <cellStyle name="Check Cell 89" xfId="11727"/>
    <cellStyle name="Check Cell 9" xfId="11728"/>
    <cellStyle name="Check Cell 90" xfId="11729"/>
    <cellStyle name="Check Cell 91" xfId="11730"/>
    <cellStyle name="Check Cell 92" xfId="11731"/>
    <cellStyle name="Check Cell 93" xfId="11732"/>
    <cellStyle name="Check Cell 94" xfId="11733"/>
    <cellStyle name="Check Cell 95" xfId="11734"/>
    <cellStyle name="Check Cell 96" xfId="11735"/>
    <cellStyle name="Check Cell 97" xfId="11736"/>
    <cellStyle name="Check Cell 98" xfId="11737"/>
    <cellStyle name="Check Cell 99" xfId="11738"/>
    <cellStyle name="Comma [0] 2" xfId="11739"/>
    <cellStyle name="Comma [0] 2 2" xfId="11740"/>
    <cellStyle name="Comma [0] 2 3" xfId="11741"/>
    <cellStyle name="Comma [0] 2 4" xfId="11742"/>
    <cellStyle name="Comma [0] 2 5" xfId="11743"/>
    <cellStyle name="Comma [0] 2 6" xfId="11744"/>
    <cellStyle name="Comma [0] 2 7" xfId="11745"/>
    <cellStyle name="Comma [0] 2 8" xfId="11746"/>
    <cellStyle name="Comma [0] 2 9" xfId="53312"/>
    <cellStyle name="Comma [0] 3" xfId="53313"/>
    <cellStyle name="Comma 10" xfId="267"/>
    <cellStyle name="Comma 10 2" xfId="541"/>
    <cellStyle name="Comma 10 2 2" xfId="542"/>
    <cellStyle name="Comma 10 2 3" xfId="11747"/>
    <cellStyle name="Comma 10 3" xfId="392"/>
    <cellStyle name="Comma 10 3 2" xfId="15673"/>
    <cellStyle name="Comma 10 3 2 2" xfId="47461"/>
    <cellStyle name="Comma 10 3 3" xfId="47462"/>
    <cellStyle name="Comma 10 4" xfId="3220"/>
    <cellStyle name="Comma 10 4 2" xfId="18024"/>
    <cellStyle name="Comma 10 4 2 2" xfId="47463"/>
    <cellStyle name="Comma 10 4 3" xfId="47464"/>
    <cellStyle name="Comma 10 5" xfId="15550"/>
    <cellStyle name="Comma 10 5 2" xfId="47465"/>
    <cellStyle name="Comma 10 6" xfId="24163"/>
    <cellStyle name="Comma 10 6 2" xfId="47466"/>
    <cellStyle name="Comma 10 7" xfId="47467"/>
    <cellStyle name="Comma 100" xfId="14824"/>
    <cellStyle name="Comma 100 2" xfId="23912"/>
    <cellStyle name="Comma 100 2 2" xfId="47468"/>
    <cellStyle name="Comma 100 3" xfId="30017"/>
    <cellStyle name="Comma 100 3 2" xfId="47469"/>
    <cellStyle name="Comma 100 4" xfId="47470"/>
    <cellStyle name="Comma 101" xfId="30033"/>
    <cellStyle name="Comma 101 2" xfId="53314"/>
    <cellStyle name="Comma 102" xfId="30073"/>
    <cellStyle name="Comma 102 2" xfId="53315"/>
    <cellStyle name="Comma 103" xfId="30036"/>
    <cellStyle name="Comma 103 2" xfId="53316"/>
    <cellStyle name="Comma 104" xfId="30086"/>
    <cellStyle name="Comma 104 2" xfId="53317"/>
    <cellStyle name="Comma 105" xfId="30040"/>
    <cellStyle name="Comma 105 2" xfId="53318"/>
    <cellStyle name="Comma 106" xfId="30065"/>
    <cellStyle name="Comma 106 2" xfId="53319"/>
    <cellStyle name="Comma 107" xfId="30043"/>
    <cellStyle name="Comma 107 2" xfId="53320"/>
    <cellStyle name="Comma 108" xfId="30059"/>
    <cellStyle name="Comma 108 2" xfId="53321"/>
    <cellStyle name="Comma 109" xfId="30091"/>
    <cellStyle name="Comma 109 2" xfId="53322"/>
    <cellStyle name="Comma 11" xfId="270"/>
    <cellStyle name="Comma 11 2" xfId="606"/>
    <cellStyle name="Comma 11 2 2" xfId="11749"/>
    <cellStyle name="Comma 11 2 3" xfId="3348"/>
    <cellStyle name="Comma 11 2 3 2" xfId="18152"/>
    <cellStyle name="Comma 11 2 3 2 2" xfId="47471"/>
    <cellStyle name="Comma 11 2 3 3" xfId="47472"/>
    <cellStyle name="Comma 11 2 4" xfId="15801"/>
    <cellStyle name="Comma 11 2 4 2" xfId="47473"/>
    <cellStyle name="Comma 11 2 5" xfId="24389"/>
    <cellStyle name="Comma 11 2 5 2" xfId="47474"/>
    <cellStyle name="Comma 11 2 6" xfId="47475"/>
    <cellStyle name="Comma 11 3" xfId="395"/>
    <cellStyle name="Comma 11 3 2" xfId="11748"/>
    <cellStyle name="Comma 11 3 3" xfId="15676"/>
    <cellStyle name="Comma 11 3 3 2" xfId="47476"/>
    <cellStyle name="Comma 11 3 4" xfId="24259"/>
    <cellStyle name="Comma 11 3 4 2" xfId="47477"/>
    <cellStyle name="Comma 11 4" xfId="3223"/>
    <cellStyle name="Comma 11 4 2" xfId="18027"/>
    <cellStyle name="Comma 11 4 2 2" xfId="47478"/>
    <cellStyle name="Comma 11 4 3" xfId="47479"/>
    <cellStyle name="Comma 11 5" xfId="15553"/>
    <cellStyle name="Comma 11 5 2" xfId="47480"/>
    <cellStyle name="Comma 11 6" xfId="24166"/>
    <cellStyle name="Comma 11 6 2" xfId="47481"/>
    <cellStyle name="Comma 11 7" xfId="47482"/>
    <cellStyle name="Comma 110" xfId="30056"/>
    <cellStyle name="Comma 110 2" xfId="53323"/>
    <cellStyle name="Comma 111" xfId="30046"/>
    <cellStyle name="Comma 111 2" xfId="53324"/>
    <cellStyle name="Comma 112" xfId="30053"/>
    <cellStyle name="Comma 112 2" xfId="53325"/>
    <cellStyle name="Comma 113" xfId="30069"/>
    <cellStyle name="Comma 113 2" xfId="53326"/>
    <cellStyle name="Comma 114" xfId="53327"/>
    <cellStyle name="Comma 114 2" xfId="53328"/>
    <cellStyle name="Comma 115" xfId="53329"/>
    <cellStyle name="Comma 12" xfId="2040"/>
    <cellStyle name="Comma 12 2" xfId="11751"/>
    <cellStyle name="Comma 12 3" xfId="11750"/>
    <cellStyle name="Comma 12 4" xfId="4743"/>
    <cellStyle name="Comma 12 4 2" xfId="19547"/>
    <cellStyle name="Comma 12 4 2 2" xfId="47483"/>
    <cellStyle name="Comma 12 4 3" xfId="47484"/>
    <cellStyle name="Comma 12 5" xfId="17196"/>
    <cellStyle name="Comma 12 5 2" xfId="47485"/>
    <cellStyle name="Comma 12 6" xfId="25726"/>
    <cellStyle name="Comma 12 6 2" xfId="47486"/>
    <cellStyle name="Comma 12 7" xfId="47487"/>
    <cellStyle name="Comma 13" xfId="397"/>
    <cellStyle name="Comma 13 2" xfId="11753"/>
    <cellStyle name="Comma 13 3" xfId="11754"/>
    <cellStyle name="Comma 13 4" xfId="11752"/>
    <cellStyle name="Comma 13 5" xfId="3225"/>
    <cellStyle name="Comma 13 5 2" xfId="18029"/>
    <cellStyle name="Comma 13 5 2 2" xfId="47488"/>
    <cellStyle name="Comma 13 5 3" xfId="47489"/>
    <cellStyle name="Comma 13 6" xfId="15678"/>
    <cellStyle name="Comma 13 6 2" xfId="47490"/>
    <cellStyle name="Comma 13 7" xfId="24261"/>
    <cellStyle name="Comma 13 7 2" xfId="47491"/>
    <cellStyle name="Comma 13 8" xfId="47492"/>
    <cellStyle name="Comma 14" xfId="11755"/>
    <cellStyle name="Comma 14 2" xfId="11756"/>
    <cellStyle name="Comma 15" xfId="11757"/>
    <cellStyle name="Comma 15 2" xfId="11758"/>
    <cellStyle name="Comma 15 3" xfId="11759"/>
    <cellStyle name="Comma 16" xfId="11760"/>
    <cellStyle name="Comma 16 2" xfId="11761"/>
    <cellStyle name="Comma 17" xfId="11762"/>
    <cellStyle name="Comma 18" xfId="11763"/>
    <cellStyle name="Comma 19" xfId="11764"/>
    <cellStyle name="Comma 2" xfId="40"/>
    <cellStyle name="Comma 2 10" xfId="2041"/>
    <cellStyle name="Comma 2 10 2" xfId="11766"/>
    <cellStyle name="Comma 2 10 2 2" xfId="23399"/>
    <cellStyle name="Comma 2 10 2 2 2" xfId="47493"/>
    <cellStyle name="Comma 2 10 2 3" xfId="29522"/>
    <cellStyle name="Comma 2 10 2 3 2" xfId="47494"/>
    <cellStyle name="Comma 2 10 2 4" xfId="47495"/>
    <cellStyle name="Comma 2 10 3" xfId="4744"/>
    <cellStyle name="Comma 2 10 3 2" xfId="19548"/>
    <cellStyle name="Comma 2 10 3 2 2" xfId="47496"/>
    <cellStyle name="Comma 2 10 3 3" xfId="47497"/>
    <cellStyle name="Comma 2 10 4" xfId="17197"/>
    <cellStyle name="Comma 2 10 4 2" xfId="47498"/>
    <cellStyle name="Comma 2 10 5" xfId="25727"/>
    <cellStyle name="Comma 2 10 5 2" xfId="47499"/>
    <cellStyle name="Comma 2 10 6" xfId="47500"/>
    <cellStyle name="Comma 2 11" xfId="2042"/>
    <cellStyle name="Comma 2 11 2" xfId="11767"/>
    <cellStyle name="Comma 2 11 3" xfId="4745"/>
    <cellStyle name="Comma 2 11 3 2" xfId="19549"/>
    <cellStyle name="Comma 2 11 3 2 2" xfId="47501"/>
    <cellStyle name="Comma 2 11 3 3" xfId="47502"/>
    <cellStyle name="Comma 2 11 4" xfId="17198"/>
    <cellStyle name="Comma 2 11 4 2" xfId="47503"/>
    <cellStyle name="Comma 2 11 5" xfId="25728"/>
    <cellStyle name="Comma 2 11 5 2" xfId="47504"/>
    <cellStyle name="Comma 2 11 6" xfId="47505"/>
    <cellStyle name="Comma 2 12" xfId="2043"/>
    <cellStyle name="Comma 2 12 2" xfId="11768"/>
    <cellStyle name="Comma 2 12 3" xfId="4746"/>
    <cellStyle name="Comma 2 12 3 2" xfId="19550"/>
    <cellStyle name="Comma 2 12 3 2 2" xfId="47506"/>
    <cellStyle name="Comma 2 12 3 3" xfId="47507"/>
    <cellStyle name="Comma 2 12 4" xfId="17199"/>
    <cellStyle name="Comma 2 12 4 2" xfId="47508"/>
    <cellStyle name="Comma 2 12 5" xfId="25729"/>
    <cellStyle name="Comma 2 12 5 2" xfId="47509"/>
    <cellStyle name="Comma 2 12 6" xfId="47510"/>
    <cellStyle name="Comma 2 13" xfId="2044"/>
    <cellStyle name="Comma 2 13 2" xfId="11769"/>
    <cellStyle name="Comma 2 13 3" xfId="4747"/>
    <cellStyle name="Comma 2 13 3 2" xfId="19551"/>
    <cellStyle name="Comma 2 13 3 2 2" xfId="47511"/>
    <cellStyle name="Comma 2 13 3 3" xfId="47512"/>
    <cellStyle name="Comma 2 13 4" xfId="17200"/>
    <cellStyle name="Comma 2 13 4 2" xfId="47513"/>
    <cellStyle name="Comma 2 13 5" xfId="25730"/>
    <cellStyle name="Comma 2 13 5 2" xfId="47514"/>
    <cellStyle name="Comma 2 13 6" xfId="47515"/>
    <cellStyle name="Comma 2 14" xfId="2045"/>
    <cellStyle name="Comma 2 14 2" xfId="11770"/>
    <cellStyle name="Comma 2 15" xfId="442"/>
    <cellStyle name="Comma 2 15 2" xfId="3265"/>
    <cellStyle name="Comma 2 15 2 2" xfId="18069"/>
    <cellStyle name="Comma 2 15 2 2 2" xfId="47516"/>
    <cellStyle name="Comma 2 15 2 3" xfId="47517"/>
    <cellStyle name="Comma 2 15 3" xfId="15718"/>
    <cellStyle name="Comma 2 15 3 2" xfId="47518"/>
    <cellStyle name="Comma 2 15 4" xfId="24301"/>
    <cellStyle name="Comma 2 15 4 2" xfId="47519"/>
    <cellStyle name="Comma 2 15 5" xfId="47520"/>
    <cellStyle name="Comma 2 16" xfId="317"/>
    <cellStyle name="Comma 2 16 2" xfId="11765"/>
    <cellStyle name="Comma 2 16 3" xfId="15598"/>
    <cellStyle name="Comma 2 16 3 2" xfId="47521"/>
    <cellStyle name="Comma 2 16 4" xfId="24212"/>
    <cellStyle name="Comma 2 16 4 2" xfId="47522"/>
    <cellStyle name="Comma 2 17" xfId="3145"/>
    <cellStyle name="Comma 2 17 2" xfId="17949"/>
    <cellStyle name="Comma 2 17 2 2" xfId="47523"/>
    <cellStyle name="Comma 2 17 3" xfId="47524"/>
    <cellStyle name="Comma 2 18" xfId="15372"/>
    <cellStyle name="Comma 2 18 2" xfId="47525"/>
    <cellStyle name="Comma 2 19" xfId="23971"/>
    <cellStyle name="Comma 2 19 2" xfId="47526"/>
    <cellStyle name="Comma 2 2" xfId="108"/>
    <cellStyle name="Comma 2 2 10" xfId="11772"/>
    <cellStyle name="Comma 2 2 11" xfId="11771"/>
    <cellStyle name="Comma 2 2 12" xfId="15429"/>
    <cellStyle name="Comma 2 2 12 2" xfId="47527"/>
    <cellStyle name="Comma 2 2 13" xfId="24029"/>
    <cellStyle name="Comma 2 2 13 2" xfId="47528"/>
    <cellStyle name="Comma 2 2 2" xfId="208"/>
    <cellStyle name="Comma 2 2 2 2" xfId="2046"/>
    <cellStyle name="Comma 2 2 2 2 2" xfId="11774"/>
    <cellStyle name="Comma 2 2 2 2 3" xfId="4748"/>
    <cellStyle name="Comma 2 2 2 2 3 2" xfId="19552"/>
    <cellStyle name="Comma 2 2 2 2 3 2 2" xfId="47529"/>
    <cellStyle name="Comma 2 2 2 2 3 3" xfId="47530"/>
    <cellStyle name="Comma 2 2 2 2 4" xfId="17201"/>
    <cellStyle name="Comma 2 2 2 2 4 2" xfId="47531"/>
    <cellStyle name="Comma 2 2 2 2 5" xfId="25731"/>
    <cellStyle name="Comma 2 2 2 2 5 2" xfId="47532"/>
    <cellStyle name="Comma 2 2 2 2 6" xfId="47533"/>
    <cellStyle name="Comma 2 2 2 3" xfId="2047"/>
    <cellStyle name="Comma 2 2 2 3 2" xfId="11775"/>
    <cellStyle name="Comma 2 2 2 3 2 2" xfId="23400"/>
    <cellStyle name="Comma 2 2 2 3 2 2 2" xfId="47534"/>
    <cellStyle name="Comma 2 2 2 3 2 3" xfId="29523"/>
    <cellStyle name="Comma 2 2 2 3 2 3 2" xfId="47535"/>
    <cellStyle name="Comma 2 2 2 3 2 4" xfId="47536"/>
    <cellStyle name="Comma 2 2 2 3 3" xfId="4749"/>
    <cellStyle name="Comma 2 2 2 3 3 2" xfId="19553"/>
    <cellStyle name="Comma 2 2 2 3 3 2 2" xfId="47537"/>
    <cellStyle name="Comma 2 2 2 3 3 3" xfId="47538"/>
    <cellStyle name="Comma 2 2 2 3 4" xfId="17202"/>
    <cellStyle name="Comma 2 2 2 3 4 2" xfId="47539"/>
    <cellStyle name="Comma 2 2 2 3 5" xfId="25732"/>
    <cellStyle name="Comma 2 2 2 3 5 2" xfId="47540"/>
    <cellStyle name="Comma 2 2 2 3 6" xfId="47541"/>
    <cellStyle name="Comma 2 2 2 4" xfId="2048"/>
    <cellStyle name="Comma 2 2 2 4 2" xfId="4750"/>
    <cellStyle name="Comma 2 2 2 4 2 2" xfId="19554"/>
    <cellStyle name="Comma 2 2 2 4 2 2 2" xfId="47542"/>
    <cellStyle name="Comma 2 2 2 4 2 3" xfId="47543"/>
    <cellStyle name="Comma 2 2 2 4 3" xfId="17203"/>
    <cellStyle name="Comma 2 2 2 4 3 2" xfId="47544"/>
    <cellStyle name="Comma 2 2 2 4 4" xfId="25733"/>
    <cellStyle name="Comma 2 2 2 4 4 2" xfId="47545"/>
    <cellStyle name="Comma 2 2 2 4 5" xfId="47546"/>
    <cellStyle name="Comma 2 2 2 5" xfId="2049"/>
    <cellStyle name="Comma 2 2 2 5 2" xfId="4751"/>
    <cellStyle name="Comma 2 2 2 5 2 2" xfId="19555"/>
    <cellStyle name="Comma 2 2 2 5 2 2 2" xfId="47547"/>
    <cellStyle name="Comma 2 2 2 5 2 3" xfId="47548"/>
    <cellStyle name="Comma 2 2 2 5 3" xfId="17204"/>
    <cellStyle name="Comma 2 2 2 5 3 2" xfId="47549"/>
    <cellStyle name="Comma 2 2 2 5 4" xfId="25734"/>
    <cellStyle name="Comma 2 2 2 5 4 2" xfId="47550"/>
    <cellStyle name="Comma 2 2 2 5 5" xfId="47551"/>
    <cellStyle name="Comma 2 2 2 6" xfId="2050"/>
    <cellStyle name="Comma 2 2 2 6 2" xfId="4752"/>
    <cellStyle name="Comma 2 2 2 6 2 2" xfId="19556"/>
    <cellStyle name="Comma 2 2 2 6 2 2 2" xfId="47552"/>
    <cellStyle name="Comma 2 2 2 6 2 3" xfId="47553"/>
    <cellStyle name="Comma 2 2 2 6 3" xfId="17205"/>
    <cellStyle name="Comma 2 2 2 6 3 2" xfId="47554"/>
    <cellStyle name="Comma 2 2 2 6 4" xfId="25735"/>
    <cellStyle name="Comma 2 2 2 6 4 2" xfId="47555"/>
    <cellStyle name="Comma 2 2 2 6 5" xfId="47556"/>
    <cellStyle name="Comma 2 2 2 7" xfId="2051"/>
    <cellStyle name="Comma 2 2 2 7 2" xfId="4753"/>
    <cellStyle name="Comma 2 2 2 7 2 2" xfId="19557"/>
    <cellStyle name="Comma 2 2 2 7 2 2 2" xfId="47557"/>
    <cellStyle name="Comma 2 2 2 7 2 3" xfId="47558"/>
    <cellStyle name="Comma 2 2 2 7 3" xfId="17206"/>
    <cellStyle name="Comma 2 2 2 7 3 2" xfId="47559"/>
    <cellStyle name="Comma 2 2 2 7 4" xfId="25736"/>
    <cellStyle name="Comma 2 2 2 7 4 2" xfId="47560"/>
    <cellStyle name="Comma 2 2 2 7 5" xfId="47561"/>
    <cellStyle name="Comma 2 2 2 8" xfId="578"/>
    <cellStyle name="Comma 2 2 2 8 2" xfId="11773"/>
    <cellStyle name="Comma 2 2 2 8 3" xfId="24378"/>
    <cellStyle name="Comma 2 2 2 9" xfId="24127"/>
    <cellStyle name="Comma 2 2 3" xfId="2052"/>
    <cellStyle name="Comma 2 2 3 2" xfId="11776"/>
    <cellStyle name="Comma 2 2 3 3" xfId="4754"/>
    <cellStyle name="Comma 2 2 3 3 2" xfId="19558"/>
    <cellStyle name="Comma 2 2 3 3 2 2" xfId="47562"/>
    <cellStyle name="Comma 2 2 3 3 3" xfId="47563"/>
    <cellStyle name="Comma 2 2 3 4" xfId="17207"/>
    <cellStyle name="Comma 2 2 3 4 2" xfId="47564"/>
    <cellStyle name="Comma 2 2 3 5" xfId="25737"/>
    <cellStyle name="Comma 2 2 3 5 2" xfId="47565"/>
    <cellStyle name="Comma 2 2 3 6" xfId="47566"/>
    <cellStyle name="Comma 2 2 4" xfId="2053"/>
    <cellStyle name="Comma 2 2 4 2" xfId="11777"/>
    <cellStyle name="Comma 2 2 4 3" xfId="4755"/>
    <cellStyle name="Comma 2 2 4 3 2" xfId="19559"/>
    <cellStyle name="Comma 2 2 4 3 2 2" xfId="47567"/>
    <cellStyle name="Comma 2 2 4 3 3" xfId="47568"/>
    <cellStyle name="Comma 2 2 4 4" xfId="17208"/>
    <cellStyle name="Comma 2 2 4 4 2" xfId="47569"/>
    <cellStyle name="Comma 2 2 4 5" xfId="25738"/>
    <cellStyle name="Comma 2 2 4 5 2" xfId="47570"/>
    <cellStyle name="Comma 2 2 4 6" xfId="47571"/>
    <cellStyle name="Comma 2 2 5" xfId="2054"/>
    <cellStyle name="Comma 2 2 5 2" xfId="11778"/>
    <cellStyle name="Comma 2 2 5 3" xfId="4756"/>
    <cellStyle name="Comma 2 2 5 3 2" xfId="19560"/>
    <cellStyle name="Comma 2 2 5 3 2 2" xfId="47572"/>
    <cellStyle name="Comma 2 2 5 3 3" xfId="47573"/>
    <cellStyle name="Comma 2 2 5 4" xfId="17209"/>
    <cellStyle name="Comma 2 2 5 4 2" xfId="47574"/>
    <cellStyle name="Comma 2 2 5 5" xfId="25739"/>
    <cellStyle name="Comma 2 2 5 5 2" xfId="47575"/>
    <cellStyle name="Comma 2 2 5 6" xfId="47576"/>
    <cellStyle name="Comma 2 2 6" xfId="2055"/>
    <cellStyle name="Comma 2 2 6 2" xfId="11779"/>
    <cellStyle name="Comma 2 2 6 3" xfId="4757"/>
    <cellStyle name="Comma 2 2 6 3 2" xfId="19561"/>
    <cellStyle name="Comma 2 2 6 3 2 2" xfId="47577"/>
    <cellStyle name="Comma 2 2 6 3 3" xfId="47578"/>
    <cellStyle name="Comma 2 2 6 4" xfId="17210"/>
    <cellStyle name="Comma 2 2 6 4 2" xfId="47579"/>
    <cellStyle name="Comma 2 2 6 5" xfId="25740"/>
    <cellStyle name="Comma 2 2 6 5 2" xfId="47580"/>
    <cellStyle name="Comma 2 2 6 6" xfId="47581"/>
    <cellStyle name="Comma 2 2 7" xfId="2056"/>
    <cellStyle name="Comma 2 2 7 2" xfId="11780"/>
    <cellStyle name="Comma 2 2 7 3" xfId="4758"/>
    <cellStyle name="Comma 2 2 7 3 2" xfId="19562"/>
    <cellStyle name="Comma 2 2 7 3 2 2" xfId="47582"/>
    <cellStyle name="Comma 2 2 7 3 3" xfId="47583"/>
    <cellStyle name="Comma 2 2 7 4" xfId="17211"/>
    <cellStyle name="Comma 2 2 7 4 2" xfId="47584"/>
    <cellStyle name="Comma 2 2 7 5" xfId="25741"/>
    <cellStyle name="Comma 2 2 7 5 2" xfId="47585"/>
    <cellStyle name="Comma 2 2 7 6" xfId="47586"/>
    <cellStyle name="Comma 2 2 8" xfId="2057"/>
    <cellStyle name="Comma 2 2 8 2" xfId="11781"/>
    <cellStyle name="Comma 2 2 8 3" xfId="4759"/>
    <cellStyle name="Comma 2 2 8 3 2" xfId="19563"/>
    <cellStyle name="Comma 2 2 8 3 2 2" xfId="47587"/>
    <cellStyle name="Comma 2 2 8 3 3" xfId="47588"/>
    <cellStyle name="Comma 2 2 8 4" xfId="17212"/>
    <cellStyle name="Comma 2 2 8 4 2" xfId="47589"/>
    <cellStyle name="Comma 2 2 8 5" xfId="25742"/>
    <cellStyle name="Comma 2 2 8 5 2" xfId="47590"/>
    <cellStyle name="Comma 2 2 8 6" xfId="47591"/>
    <cellStyle name="Comma 2 2 9" xfId="11782"/>
    <cellStyle name="Comma 2 20" xfId="47592"/>
    <cellStyle name="Comma 2 21" xfId="47593"/>
    <cellStyle name="Comma 2 3" xfId="209"/>
    <cellStyle name="Comma 2 3 10" xfId="366"/>
    <cellStyle name="Comma 2 3 10 2" xfId="11783"/>
    <cellStyle name="Comma 2 3 10 3" xfId="15647"/>
    <cellStyle name="Comma 2 3 10 3 2" xfId="47594"/>
    <cellStyle name="Comma 2 3 10 4" xfId="24236"/>
    <cellStyle name="Comma 2 3 10 4 2" xfId="47595"/>
    <cellStyle name="Comma 2 3 11" xfId="3194"/>
    <cellStyle name="Comma 2 3 11 2" xfId="17998"/>
    <cellStyle name="Comma 2 3 11 2 2" xfId="47596"/>
    <cellStyle name="Comma 2 3 11 3" xfId="47597"/>
    <cellStyle name="Comma 2 3 12" xfId="15524"/>
    <cellStyle name="Comma 2 3 12 2" xfId="47598"/>
    <cellStyle name="Comma 2 3 13" xfId="24128"/>
    <cellStyle name="Comma 2 3 13 2" xfId="47599"/>
    <cellStyle name="Comma 2 3 14" xfId="47600"/>
    <cellStyle name="Comma 2 3 2" xfId="2058"/>
    <cellStyle name="Comma 2 3 2 2" xfId="2059"/>
    <cellStyle name="Comma 2 3 2 2 2" xfId="4761"/>
    <cellStyle name="Comma 2 3 2 2 2 2" xfId="19565"/>
    <cellStyle name="Comma 2 3 2 2 2 2 2" xfId="47601"/>
    <cellStyle name="Comma 2 3 2 2 2 3" xfId="47602"/>
    <cellStyle name="Comma 2 3 2 2 3" xfId="17214"/>
    <cellStyle name="Comma 2 3 2 2 3 2" xfId="47603"/>
    <cellStyle name="Comma 2 3 2 2 4" xfId="25744"/>
    <cellStyle name="Comma 2 3 2 2 4 2" xfId="47604"/>
    <cellStyle name="Comma 2 3 2 2 5" xfId="47605"/>
    <cellStyle name="Comma 2 3 2 3" xfId="2060"/>
    <cellStyle name="Comma 2 3 2 3 2" xfId="4762"/>
    <cellStyle name="Comma 2 3 2 3 2 2" xfId="19566"/>
    <cellStyle name="Comma 2 3 2 3 2 2 2" xfId="47606"/>
    <cellStyle name="Comma 2 3 2 3 2 3" xfId="47607"/>
    <cellStyle name="Comma 2 3 2 3 3" xfId="17215"/>
    <cellStyle name="Comma 2 3 2 3 3 2" xfId="47608"/>
    <cellStyle name="Comma 2 3 2 3 4" xfId="25745"/>
    <cellStyle name="Comma 2 3 2 3 4 2" xfId="47609"/>
    <cellStyle name="Comma 2 3 2 3 5" xfId="47610"/>
    <cellStyle name="Comma 2 3 2 4" xfId="4760"/>
    <cellStyle name="Comma 2 3 2 4 2" xfId="19564"/>
    <cellStyle name="Comma 2 3 2 4 2 2" xfId="47611"/>
    <cellStyle name="Comma 2 3 2 4 3" xfId="47612"/>
    <cellStyle name="Comma 2 3 2 5" xfId="17213"/>
    <cellStyle name="Comma 2 3 2 5 2" xfId="47613"/>
    <cellStyle name="Comma 2 3 2 6" xfId="25743"/>
    <cellStyle name="Comma 2 3 2 6 2" xfId="47614"/>
    <cellStyle name="Comma 2 3 2 7" xfId="47615"/>
    <cellStyle name="Comma 2 3 3" xfId="2061"/>
    <cellStyle name="Comma 2 3 3 2" xfId="2062"/>
    <cellStyle name="Comma 2 3 3 2 2" xfId="4763"/>
    <cellStyle name="Comma 2 3 3 2 2 2" xfId="19567"/>
    <cellStyle name="Comma 2 3 3 2 2 2 2" xfId="47616"/>
    <cellStyle name="Comma 2 3 3 2 2 3" xfId="47617"/>
    <cellStyle name="Comma 2 3 3 2 3" xfId="17216"/>
    <cellStyle name="Comma 2 3 3 2 3 2" xfId="47618"/>
    <cellStyle name="Comma 2 3 3 2 4" xfId="25746"/>
    <cellStyle name="Comma 2 3 3 2 4 2" xfId="47619"/>
    <cellStyle name="Comma 2 3 3 2 5" xfId="47620"/>
    <cellStyle name="Comma 2 3 4" xfId="2063"/>
    <cellStyle name="Comma 2 3 4 2" xfId="4764"/>
    <cellStyle name="Comma 2 3 4 2 2" xfId="19568"/>
    <cellStyle name="Comma 2 3 4 2 2 2" xfId="47621"/>
    <cellStyle name="Comma 2 3 4 2 3" xfId="47622"/>
    <cellStyle name="Comma 2 3 4 3" xfId="17217"/>
    <cellStyle name="Comma 2 3 4 3 2" xfId="47623"/>
    <cellStyle name="Comma 2 3 4 4" xfId="25747"/>
    <cellStyle name="Comma 2 3 4 4 2" xfId="47624"/>
    <cellStyle name="Comma 2 3 4 5" xfId="47625"/>
    <cellStyle name="Comma 2 3 5" xfId="2064"/>
    <cellStyle name="Comma 2 3 5 2" xfId="4765"/>
    <cellStyle name="Comma 2 3 5 2 2" xfId="19569"/>
    <cellStyle name="Comma 2 3 5 2 2 2" xfId="47626"/>
    <cellStyle name="Comma 2 3 5 2 3" xfId="47627"/>
    <cellStyle name="Comma 2 3 5 3" xfId="17218"/>
    <cellStyle name="Comma 2 3 5 3 2" xfId="47628"/>
    <cellStyle name="Comma 2 3 5 4" xfId="25748"/>
    <cellStyle name="Comma 2 3 5 4 2" xfId="47629"/>
    <cellStyle name="Comma 2 3 5 5" xfId="47630"/>
    <cellStyle name="Comma 2 3 6" xfId="2065"/>
    <cellStyle name="Comma 2 3 6 2" xfId="4766"/>
    <cellStyle name="Comma 2 3 6 2 2" xfId="19570"/>
    <cellStyle name="Comma 2 3 6 2 2 2" xfId="47631"/>
    <cellStyle name="Comma 2 3 6 2 3" xfId="47632"/>
    <cellStyle name="Comma 2 3 6 3" xfId="17219"/>
    <cellStyle name="Comma 2 3 6 3 2" xfId="47633"/>
    <cellStyle name="Comma 2 3 6 4" xfId="25749"/>
    <cellStyle name="Comma 2 3 6 4 2" xfId="47634"/>
    <cellStyle name="Comma 2 3 6 5" xfId="47635"/>
    <cellStyle name="Comma 2 3 7" xfId="2066"/>
    <cellStyle name="Comma 2 3 7 2" xfId="4767"/>
    <cellStyle name="Comma 2 3 7 2 2" xfId="19571"/>
    <cellStyle name="Comma 2 3 7 2 2 2" xfId="47636"/>
    <cellStyle name="Comma 2 3 7 2 3" xfId="47637"/>
    <cellStyle name="Comma 2 3 7 3" xfId="17220"/>
    <cellStyle name="Comma 2 3 7 3 2" xfId="47638"/>
    <cellStyle name="Comma 2 3 7 4" xfId="25750"/>
    <cellStyle name="Comma 2 3 7 4 2" xfId="47639"/>
    <cellStyle name="Comma 2 3 7 5" xfId="47640"/>
    <cellStyle name="Comma 2 3 8" xfId="2067"/>
    <cellStyle name="Comma 2 3 8 2" xfId="4768"/>
    <cellStyle name="Comma 2 3 8 2 2" xfId="19572"/>
    <cellStyle name="Comma 2 3 8 2 2 2" xfId="47641"/>
    <cellStyle name="Comma 2 3 8 2 3" xfId="47642"/>
    <cellStyle name="Comma 2 3 8 3" xfId="17221"/>
    <cellStyle name="Comma 2 3 8 3 2" xfId="47643"/>
    <cellStyle name="Comma 2 3 8 4" xfId="25751"/>
    <cellStyle name="Comma 2 3 8 4 2" xfId="47644"/>
    <cellStyle name="Comma 2 3 8 5" xfId="47645"/>
    <cellStyle name="Comma 2 3 9" xfId="496"/>
    <cellStyle name="Comma 2 3 9 2" xfId="3314"/>
    <cellStyle name="Comma 2 3 9 2 2" xfId="18118"/>
    <cellStyle name="Comma 2 3 9 2 2 2" xfId="47646"/>
    <cellStyle name="Comma 2 3 9 2 3" xfId="47647"/>
    <cellStyle name="Comma 2 3 9 3" xfId="15767"/>
    <cellStyle name="Comma 2 3 9 3 2" xfId="47648"/>
    <cellStyle name="Comma 2 3 9 4" xfId="24351"/>
    <cellStyle name="Comma 2 3 9 4 2" xfId="47649"/>
    <cellStyle name="Comma 2 3 9 5" xfId="47650"/>
    <cellStyle name="Comma 2 4" xfId="210"/>
    <cellStyle name="Comma 2 4 10" xfId="24129"/>
    <cellStyle name="Comma 2 4 10 2" xfId="47651"/>
    <cellStyle name="Comma 2 4 11" xfId="47652"/>
    <cellStyle name="Comma 2 4 2" xfId="2068"/>
    <cellStyle name="Comma 2 4 2 2" xfId="2069"/>
    <cellStyle name="Comma 2 4 2 2 2" xfId="4770"/>
    <cellStyle name="Comma 2 4 2 2 2 2" xfId="19574"/>
    <cellStyle name="Comma 2 4 2 2 2 2 2" xfId="47653"/>
    <cellStyle name="Comma 2 4 2 2 2 3" xfId="47654"/>
    <cellStyle name="Comma 2 4 2 2 3" xfId="17223"/>
    <cellStyle name="Comma 2 4 2 2 3 2" xfId="47655"/>
    <cellStyle name="Comma 2 4 2 2 4" xfId="25753"/>
    <cellStyle name="Comma 2 4 2 2 4 2" xfId="47656"/>
    <cellStyle name="Comma 2 4 2 2 5" xfId="47657"/>
    <cellStyle name="Comma 2 4 2 3" xfId="11785"/>
    <cellStyle name="Comma 2 4 2 3 2" xfId="23401"/>
    <cellStyle name="Comma 2 4 2 3 2 2" xfId="47658"/>
    <cellStyle name="Comma 2 4 2 3 3" xfId="29524"/>
    <cellStyle name="Comma 2 4 2 3 3 2" xfId="47659"/>
    <cellStyle name="Comma 2 4 2 3 4" xfId="47660"/>
    <cellStyle name="Comma 2 4 2 4" xfId="4769"/>
    <cellStyle name="Comma 2 4 2 4 2" xfId="19573"/>
    <cellStyle name="Comma 2 4 2 4 2 2" xfId="47661"/>
    <cellStyle name="Comma 2 4 2 4 3" xfId="47662"/>
    <cellStyle name="Comma 2 4 2 5" xfId="17222"/>
    <cellStyle name="Comma 2 4 2 5 2" xfId="47663"/>
    <cellStyle name="Comma 2 4 2 6" xfId="25752"/>
    <cellStyle name="Comma 2 4 2 6 2" xfId="47664"/>
    <cellStyle name="Comma 2 4 2 7" xfId="47665"/>
    <cellStyle name="Comma 2 4 3" xfId="2070"/>
    <cellStyle name="Comma 2 4 4" xfId="2071"/>
    <cellStyle name="Comma 2 4 4 2" xfId="4771"/>
    <cellStyle name="Comma 2 4 4 2 2" xfId="19575"/>
    <cellStyle name="Comma 2 4 4 2 2 2" xfId="47666"/>
    <cellStyle name="Comma 2 4 4 2 3" xfId="47667"/>
    <cellStyle name="Comma 2 4 4 3" xfId="17224"/>
    <cellStyle name="Comma 2 4 4 3 2" xfId="47668"/>
    <cellStyle name="Comma 2 4 4 4" xfId="25754"/>
    <cellStyle name="Comma 2 4 4 4 2" xfId="47669"/>
    <cellStyle name="Comma 2 4 4 5" xfId="47670"/>
    <cellStyle name="Comma 2 4 5" xfId="2072"/>
    <cellStyle name="Comma 2 4 6" xfId="497"/>
    <cellStyle name="Comma 2 4 6 2" xfId="3315"/>
    <cellStyle name="Comma 2 4 6 2 2" xfId="18119"/>
    <cellStyle name="Comma 2 4 6 2 2 2" xfId="47671"/>
    <cellStyle name="Comma 2 4 6 2 3" xfId="47672"/>
    <cellStyle name="Comma 2 4 6 3" xfId="15768"/>
    <cellStyle name="Comma 2 4 6 3 2" xfId="47673"/>
    <cellStyle name="Comma 2 4 6 4" xfId="24352"/>
    <cellStyle name="Comma 2 4 6 4 2" xfId="47674"/>
    <cellStyle name="Comma 2 4 6 5" xfId="47675"/>
    <cellStyle name="Comma 2 4 7" xfId="367"/>
    <cellStyle name="Comma 2 4 7 2" xfId="11784"/>
    <cellStyle name="Comma 2 4 7 3" xfId="15648"/>
    <cellStyle name="Comma 2 4 7 3 2" xfId="47676"/>
    <cellStyle name="Comma 2 4 7 4" xfId="24237"/>
    <cellStyle name="Comma 2 4 7 4 2" xfId="47677"/>
    <cellStyle name="Comma 2 4 8" xfId="3195"/>
    <cellStyle name="Comma 2 4 8 2" xfId="17999"/>
    <cellStyle name="Comma 2 4 8 2 2" xfId="47678"/>
    <cellStyle name="Comma 2 4 8 3" xfId="47679"/>
    <cellStyle name="Comma 2 4 9" xfId="15525"/>
    <cellStyle name="Comma 2 4 9 2" xfId="47680"/>
    <cellStyle name="Comma 2 5" xfId="207"/>
    <cellStyle name="Comma 2 5 2" xfId="2073"/>
    <cellStyle name="Comma 2 5 2 2" xfId="4772"/>
    <cellStyle name="Comma 2 5 2 2 2" xfId="19576"/>
    <cellStyle name="Comma 2 5 2 2 2 2" xfId="47681"/>
    <cellStyle name="Comma 2 5 2 2 3" xfId="47682"/>
    <cellStyle name="Comma 2 5 2 3" xfId="17225"/>
    <cellStyle name="Comma 2 5 2 3 2" xfId="47683"/>
    <cellStyle name="Comma 2 5 2 4" xfId="25755"/>
    <cellStyle name="Comma 2 5 2 4 2" xfId="47684"/>
    <cellStyle name="Comma 2 5 2 5" xfId="47685"/>
    <cellStyle name="Comma 2 5 3" xfId="11786"/>
    <cellStyle name="Comma 2 6" xfId="156"/>
    <cellStyle name="Comma 2 6 2" xfId="2074"/>
    <cellStyle name="Comma 2 6 2 2" xfId="4773"/>
    <cellStyle name="Comma 2 6 2 2 2" xfId="19577"/>
    <cellStyle name="Comma 2 6 2 2 2 2" xfId="47686"/>
    <cellStyle name="Comma 2 6 2 2 3" xfId="47687"/>
    <cellStyle name="Comma 2 6 2 3" xfId="17226"/>
    <cellStyle name="Comma 2 6 2 3 2" xfId="47688"/>
    <cellStyle name="Comma 2 6 2 4" xfId="25756"/>
    <cellStyle name="Comma 2 6 2 4 2" xfId="47689"/>
    <cellStyle name="Comma 2 6 2 5" xfId="47690"/>
    <cellStyle name="Comma 2 6 3" xfId="576"/>
    <cellStyle name="Comma 2 6 4" xfId="15475"/>
    <cellStyle name="Comma 2 6 4 2" xfId="47691"/>
    <cellStyle name="Comma 2 6 5" xfId="24077"/>
    <cellStyle name="Comma 2 6 5 2" xfId="47692"/>
    <cellStyle name="Comma 2 7" xfId="2075"/>
    <cellStyle name="Comma 2 7 2" xfId="11787"/>
    <cellStyle name="Comma 2 8" xfId="2076"/>
    <cellStyle name="Comma 2 8 2" xfId="11788"/>
    <cellStyle name="Comma 2 9" xfId="2077"/>
    <cellStyle name="Comma 20" xfId="11789"/>
    <cellStyle name="Comma 21" xfId="11790"/>
    <cellStyle name="Comma 22" xfId="11791"/>
    <cellStyle name="Comma 23" xfId="11792"/>
    <cellStyle name="Comma 24" xfId="11793"/>
    <cellStyle name="Comma 25" xfId="11794"/>
    <cellStyle name="Comma 26" xfId="11795"/>
    <cellStyle name="Comma 27" xfId="11796"/>
    <cellStyle name="Comma 28" xfId="11797"/>
    <cellStyle name="Comma 29" xfId="11798"/>
    <cellStyle name="Comma 3" xfId="41"/>
    <cellStyle name="Comma 3 10" xfId="11800"/>
    <cellStyle name="Comma 3 11" xfId="11801"/>
    <cellStyle name="Comma 3 12" xfId="11802"/>
    <cellStyle name="Comma 3 13" xfId="11803"/>
    <cellStyle name="Comma 3 14" xfId="11804"/>
    <cellStyle name="Comma 3 15" xfId="11799"/>
    <cellStyle name="Comma 3 16" xfId="53330"/>
    <cellStyle name="Comma 3 2" xfId="212"/>
    <cellStyle name="Comma 3 2 2" xfId="579"/>
    <cellStyle name="Comma 3 2 2 2" xfId="2078"/>
    <cellStyle name="Comma 3 2 2 2 2" xfId="2079"/>
    <cellStyle name="Comma 3 2 2 2 2 2" xfId="4775"/>
    <cellStyle name="Comma 3 2 2 2 2 2 2" xfId="19579"/>
    <cellStyle name="Comma 3 2 2 2 2 2 2 2" xfId="47693"/>
    <cellStyle name="Comma 3 2 2 2 2 2 3" xfId="47694"/>
    <cellStyle name="Comma 3 2 2 2 2 3" xfId="17228"/>
    <cellStyle name="Comma 3 2 2 2 2 3 2" xfId="47695"/>
    <cellStyle name="Comma 3 2 2 2 2 4" xfId="25758"/>
    <cellStyle name="Comma 3 2 2 2 2 4 2" xfId="47696"/>
    <cellStyle name="Comma 3 2 2 2 2 5" xfId="47697"/>
    <cellStyle name="Comma 3 2 2 2 3" xfId="2080"/>
    <cellStyle name="Comma 3 2 2 2 3 2" xfId="4776"/>
    <cellStyle name="Comma 3 2 2 2 3 2 2" xfId="19580"/>
    <cellStyle name="Comma 3 2 2 2 3 2 2 2" xfId="47698"/>
    <cellStyle name="Comma 3 2 2 2 3 2 3" xfId="47699"/>
    <cellStyle name="Comma 3 2 2 2 3 3" xfId="17229"/>
    <cellStyle name="Comma 3 2 2 2 3 3 2" xfId="47700"/>
    <cellStyle name="Comma 3 2 2 2 3 4" xfId="25759"/>
    <cellStyle name="Comma 3 2 2 2 3 4 2" xfId="47701"/>
    <cellStyle name="Comma 3 2 2 2 3 5" xfId="47702"/>
    <cellStyle name="Comma 3 2 2 2 4" xfId="4774"/>
    <cellStyle name="Comma 3 2 2 2 4 2" xfId="19578"/>
    <cellStyle name="Comma 3 2 2 2 4 2 2" xfId="47703"/>
    <cellStyle name="Comma 3 2 2 2 4 3" xfId="47704"/>
    <cellStyle name="Comma 3 2 2 2 5" xfId="17227"/>
    <cellStyle name="Comma 3 2 2 2 5 2" xfId="47705"/>
    <cellStyle name="Comma 3 2 2 2 6" xfId="25757"/>
    <cellStyle name="Comma 3 2 2 2 6 2" xfId="47706"/>
    <cellStyle name="Comma 3 2 2 2 7" xfId="47707"/>
    <cellStyle name="Comma 3 2 2 3" xfId="2081"/>
    <cellStyle name="Comma 3 2 2 3 2" xfId="4777"/>
    <cellStyle name="Comma 3 2 2 3 2 2" xfId="19581"/>
    <cellStyle name="Comma 3 2 2 3 2 2 2" xfId="47708"/>
    <cellStyle name="Comma 3 2 2 3 2 3" xfId="47709"/>
    <cellStyle name="Comma 3 2 2 3 3" xfId="17230"/>
    <cellStyle name="Comma 3 2 2 3 3 2" xfId="47710"/>
    <cellStyle name="Comma 3 2 2 3 4" xfId="25760"/>
    <cellStyle name="Comma 3 2 2 3 4 2" xfId="47711"/>
    <cellStyle name="Comma 3 2 2 3 5" xfId="47712"/>
    <cellStyle name="Comma 3 2 2 4" xfId="2082"/>
    <cellStyle name="Comma 3 2 2 4 2" xfId="4778"/>
    <cellStyle name="Comma 3 2 2 4 2 2" xfId="19582"/>
    <cellStyle name="Comma 3 2 2 4 2 2 2" xfId="47713"/>
    <cellStyle name="Comma 3 2 2 4 2 3" xfId="47714"/>
    <cellStyle name="Comma 3 2 2 4 3" xfId="17231"/>
    <cellStyle name="Comma 3 2 2 4 3 2" xfId="47715"/>
    <cellStyle name="Comma 3 2 2 4 4" xfId="25761"/>
    <cellStyle name="Comma 3 2 2 4 4 2" xfId="47716"/>
    <cellStyle name="Comma 3 2 2 4 5" xfId="47717"/>
    <cellStyle name="Comma 3 2 2 5" xfId="2083"/>
    <cellStyle name="Comma 3 2 2 5 2" xfId="4779"/>
    <cellStyle name="Comma 3 2 2 5 2 2" xfId="19583"/>
    <cellStyle name="Comma 3 2 2 5 2 2 2" xfId="47718"/>
    <cellStyle name="Comma 3 2 2 5 2 3" xfId="47719"/>
    <cellStyle name="Comma 3 2 2 5 3" xfId="17232"/>
    <cellStyle name="Comma 3 2 2 5 3 2" xfId="47720"/>
    <cellStyle name="Comma 3 2 2 5 4" xfId="25762"/>
    <cellStyle name="Comma 3 2 2 5 4 2" xfId="47721"/>
    <cellStyle name="Comma 3 2 2 5 5" xfId="47722"/>
    <cellStyle name="Comma 3 2 2 6" xfId="11806"/>
    <cellStyle name="Comma 3 2 3" xfId="2084"/>
    <cellStyle name="Comma 3 2 3 2" xfId="2085"/>
    <cellStyle name="Comma 3 2 3 2 2" xfId="4781"/>
    <cellStyle name="Comma 3 2 3 2 2 2" xfId="19585"/>
    <cellStyle name="Comma 3 2 3 2 2 2 2" xfId="47723"/>
    <cellStyle name="Comma 3 2 3 2 2 3" xfId="47724"/>
    <cellStyle name="Comma 3 2 3 2 3" xfId="17234"/>
    <cellStyle name="Comma 3 2 3 2 3 2" xfId="47725"/>
    <cellStyle name="Comma 3 2 3 2 4" xfId="25764"/>
    <cellStyle name="Comma 3 2 3 2 4 2" xfId="47726"/>
    <cellStyle name="Comma 3 2 3 2 5" xfId="47727"/>
    <cellStyle name="Comma 3 2 3 3" xfId="2086"/>
    <cellStyle name="Comma 3 2 3 3 2" xfId="4782"/>
    <cellStyle name="Comma 3 2 3 3 2 2" xfId="19586"/>
    <cellStyle name="Comma 3 2 3 3 2 2 2" xfId="47728"/>
    <cellStyle name="Comma 3 2 3 3 2 3" xfId="47729"/>
    <cellStyle name="Comma 3 2 3 3 3" xfId="17235"/>
    <cellStyle name="Comma 3 2 3 3 3 2" xfId="47730"/>
    <cellStyle name="Comma 3 2 3 3 4" xfId="25765"/>
    <cellStyle name="Comma 3 2 3 3 4 2" xfId="47731"/>
    <cellStyle name="Comma 3 2 3 3 5" xfId="47732"/>
    <cellStyle name="Comma 3 2 3 4" xfId="11807"/>
    <cellStyle name="Comma 3 2 3 5" xfId="4780"/>
    <cellStyle name="Comma 3 2 3 5 2" xfId="19584"/>
    <cellStyle name="Comma 3 2 3 5 2 2" xfId="47733"/>
    <cellStyle name="Comma 3 2 3 5 3" xfId="47734"/>
    <cellStyle name="Comma 3 2 3 6" xfId="17233"/>
    <cellStyle name="Comma 3 2 3 6 2" xfId="47735"/>
    <cellStyle name="Comma 3 2 3 7" xfId="25763"/>
    <cellStyle name="Comma 3 2 3 7 2" xfId="47736"/>
    <cellStyle name="Comma 3 2 3 8" xfId="47737"/>
    <cellStyle name="Comma 3 2 4" xfId="2087"/>
    <cellStyle name="Comma 3 2 4 2" xfId="11808"/>
    <cellStyle name="Comma 3 2 4 3" xfId="4783"/>
    <cellStyle name="Comma 3 2 4 3 2" xfId="19587"/>
    <cellStyle name="Comma 3 2 4 3 2 2" xfId="47738"/>
    <cellStyle name="Comma 3 2 4 3 3" xfId="47739"/>
    <cellStyle name="Comma 3 2 4 4" xfId="17236"/>
    <cellStyle name="Comma 3 2 4 4 2" xfId="47740"/>
    <cellStyle name="Comma 3 2 4 5" xfId="25766"/>
    <cellStyle name="Comma 3 2 4 5 2" xfId="47741"/>
    <cellStyle name="Comma 3 2 4 6" xfId="47742"/>
    <cellStyle name="Comma 3 2 5" xfId="2088"/>
    <cellStyle name="Comma 3 2 5 2" xfId="11809"/>
    <cellStyle name="Comma 3 2 5 3" xfId="4784"/>
    <cellStyle name="Comma 3 2 5 3 2" xfId="19588"/>
    <cellStyle name="Comma 3 2 5 3 2 2" xfId="47743"/>
    <cellStyle name="Comma 3 2 5 3 3" xfId="47744"/>
    <cellStyle name="Comma 3 2 5 4" xfId="17237"/>
    <cellStyle name="Comma 3 2 5 4 2" xfId="47745"/>
    <cellStyle name="Comma 3 2 5 5" xfId="25767"/>
    <cellStyle name="Comma 3 2 5 5 2" xfId="47746"/>
    <cellStyle name="Comma 3 2 5 6" xfId="47747"/>
    <cellStyle name="Comma 3 2 6" xfId="2089"/>
    <cellStyle name="Comma 3 2 6 2" xfId="11810"/>
    <cellStyle name="Comma 3 2 6 3" xfId="4785"/>
    <cellStyle name="Comma 3 2 6 3 2" xfId="19589"/>
    <cellStyle name="Comma 3 2 6 3 2 2" xfId="47748"/>
    <cellStyle name="Comma 3 2 6 3 3" xfId="47749"/>
    <cellStyle name="Comma 3 2 6 4" xfId="17238"/>
    <cellStyle name="Comma 3 2 6 4 2" xfId="47750"/>
    <cellStyle name="Comma 3 2 6 5" xfId="25768"/>
    <cellStyle name="Comma 3 2 6 5 2" xfId="47751"/>
    <cellStyle name="Comma 3 2 6 6" xfId="47752"/>
    <cellStyle name="Comma 3 2 7" xfId="11805"/>
    <cellStyle name="Comma 3 3" xfId="211"/>
    <cellStyle name="Comma 3 3 2" xfId="580"/>
    <cellStyle name="Comma 3 3 2 2" xfId="2090"/>
    <cellStyle name="Comma 3 3 2 2 2" xfId="2091"/>
    <cellStyle name="Comma 3 3 2 2 2 2" xfId="4787"/>
    <cellStyle name="Comma 3 3 2 2 2 2 2" xfId="19591"/>
    <cellStyle name="Comma 3 3 2 2 2 2 2 2" xfId="47753"/>
    <cellStyle name="Comma 3 3 2 2 2 2 3" xfId="47754"/>
    <cellStyle name="Comma 3 3 2 2 2 3" xfId="17240"/>
    <cellStyle name="Comma 3 3 2 2 2 3 2" xfId="47755"/>
    <cellStyle name="Comma 3 3 2 2 2 4" xfId="25770"/>
    <cellStyle name="Comma 3 3 2 2 2 4 2" xfId="47756"/>
    <cellStyle name="Comma 3 3 2 2 2 5" xfId="47757"/>
    <cellStyle name="Comma 3 3 2 2 3" xfId="2092"/>
    <cellStyle name="Comma 3 3 2 2 3 2" xfId="4788"/>
    <cellStyle name="Comma 3 3 2 2 3 2 2" xfId="19592"/>
    <cellStyle name="Comma 3 3 2 2 3 2 2 2" xfId="47758"/>
    <cellStyle name="Comma 3 3 2 2 3 2 3" xfId="47759"/>
    <cellStyle name="Comma 3 3 2 2 3 3" xfId="17241"/>
    <cellStyle name="Comma 3 3 2 2 3 3 2" xfId="47760"/>
    <cellStyle name="Comma 3 3 2 2 3 4" xfId="25771"/>
    <cellStyle name="Comma 3 3 2 2 3 4 2" xfId="47761"/>
    <cellStyle name="Comma 3 3 2 2 3 5" xfId="47762"/>
    <cellStyle name="Comma 3 3 2 2 4" xfId="4786"/>
    <cellStyle name="Comma 3 3 2 2 4 2" xfId="19590"/>
    <cellStyle name="Comma 3 3 2 2 4 2 2" xfId="47763"/>
    <cellStyle name="Comma 3 3 2 2 4 3" xfId="47764"/>
    <cellStyle name="Comma 3 3 2 2 5" xfId="17239"/>
    <cellStyle name="Comma 3 3 2 2 5 2" xfId="47765"/>
    <cellStyle name="Comma 3 3 2 2 6" xfId="25769"/>
    <cellStyle name="Comma 3 3 2 2 6 2" xfId="47766"/>
    <cellStyle name="Comma 3 3 2 2 7" xfId="47767"/>
    <cellStyle name="Comma 3 3 2 3" xfId="2093"/>
    <cellStyle name="Comma 3 3 2 3 2" xfId="4789"/>
    <cellStyle name="Comma 3 3 2 3 2 2" xfId="19593"/>
    <cellStyle name="Comma 3 3 2 3 2 2 2" xfId="47768"/>
    <cellStyle name="Comma 3 3 2 3 2 3" xfId="47769"/>
    <cellStyle name="Comma 3 3 2 3 3" xfId="17242"/>
    <cellStyle name="Comma 3 3 2 3 3 2" xfId="47770"/>
    <cellStyle name="Comma 3 3 2 3 4" xfId="25772"/>
    <cellStyle name="Comma 3 3 2 3 4 2" xfId="47771"/>
    <cellStyle name="Comma 3 3 2 3 5" xfId="47772"/>
    <cellStyle name="Comma 3 3 2 4" xfId="2094"/>
    <cellStyle name="Comma 3 3 2 4 2" xfId="4790"/>
    <cellStyle name="Comma 3 3 2 4 2 2" xfId="19594"/>
    <cellStyle name="Comma 3 3 2 4 2 2 2" xfId="47773"/>
    <cellStyle name="Comma 3 3 2 4 2 3" xfId="47774"/>
    <cellStyle name="Comma 3 3 2 4 3" xfId="17243"/>
    <cellStyle name="Comma 3 3 2 4 3 2" xfId="47775"/>
    <cellStyle name="Comma 3 3 2 4 4" xfId="25773"/>
    <cellStyle name="Comma 3 3 2 4 4 2" xfId="47776"/>
    <cellStyle name="Comma 3 3 2 4 5" xfId="47777"/>
    <cellStyle name="Comma 3 3 2 5" xfId="11812"/>
    <cellStyle name="Comma 3 3 2 5 2" xfId="23402"/>
    <cellStyle name="Comma 3 3 2 5 2 2" xfId="47778"/>
    <cellStyle name="Comma 3 3 2 5 3" xfId="29525"/>
    <cellStyle name="Comma 3 3 2 5 3 2" xfId="47779"/>
    <cellStyle name="Comma 3 3 2 5 4" xfId="47780"/>
    <cellStyle name="Comma 3 3 3" xfId="2095"/>
    <cellStyle name="Comma 3 3 3 2" xfId="2096"/>
    <cellStyle name="Comma 3 3 3 2 2" xfId="4792"/>
    <cellStyle name="Comma 3 3 3 2 2 2" xfId="19596"/>
    <cellStyle name="Comma 3 3 3 2 2 2 2" xfId="47781"/>
    <cellStyle name="Comma 3 3 3 2 2 3" xfId="47782"/>
    <cellStyle name="Comma 3 3 3 2 3" xfId="17245"/>
    <cellStyle name="Comma 3 3 3 2 3 2" xfId="47783"/>
    <cellStyle name="Comma 3 3 3 2 4" xfId="25775"/>
    <cellStyle name="Comma 3 3 3 2 4 2" xfId="47784"/>
    <cellStyle name="Comma 3 3 3 2 5" xfId="47785"/>
    <cellStyle name="Comma 3 3 3 3" xfId="2097"/>
    <cellStyle name="Comma 3 3 3 3 2" xfId="4793"/>
    <cellStyle name="Comma 3 3 3 3 2 2" xfId="19597"/>
    <cellStyle name="Comma 3 3 3 3 2 2 2" xfId="47786"/>
    <cellStyle name="Comma 3 3 3 3 2 3" xfId="47787"/>
    <cellStyle name="Comma 3 3 3 3 3" xfId="17246"/>
    <cellStyle name="Comma 3 3 3 3 3 2" xfId="47788"/>
    <cellStyle name="Comma 3 3 3 3 4" xfId="25776"/>
    <cellStyle name="Comma 3 3 3 3 4 2" xfId="47789"/>
    <cellStyle name="Comma 3 3 3 3 5" xfId="47790"/>
    <cellStyle name="Comma 3 3 3 4" xfId="11813"/>
    <cellStyle name="Comma 3 3 3 4 2" xfId="23403"/>
    <cellStyle name="Comma 3 3 3 4 2 2" xfId="47791"/>
    <cellStyle name="Comma 3 3 3 4 3" xfId="29526"/>
    <cellStyle name="Comma 3 3 3 4 3 2" xfId="47792"/>
    <cellStyle name="Comma 3 3 3 4 4" xfId="47793"/>
    <cellStyle name="Comma 3 3 3 5" xfId="4791"/>
    <cellStyle name="Comma 3 3 3 5 2" xfId="19595"/>
    <cellStyle name="Comma 3 3 3 5 2 2" xfId="47794"/>
    <cellStyle name="Comma 3 3 3 5 3" xfId="47795"/>
    <cellStyle name="Comma 3 3 3 6" xfId="17244"/>
    <cellStyle name="Comma 3 3 3 6 2" xfId="47796"/>
    <cellStyle name="Comma 3 3 3 7" xfId="25774"/>
    <cellStyle name="Comma 3 3 3 7 2" xfId="47797"/>
    <cellStyle name="Comma 3 3 3 8" xfId="47798"/>
    <cellStyle name="Comma 3 3 4" xfId="2098"/>
    <cellStyle name="Comma 3 3 4 2" xfId="4794"/>
    <cellStyle name="Comma 3 3 4 2 2" xfId="19598"/>
    <cellStyle name="Comma 3 3 4 2 2 2" xfId="47799"/>
    <cellStyle name="Comma 3 3 4 2 3" xfId="47800"/>
    <cellStyle name="Comma 3 3 4 3" xfId="17247"/>
    <cellStyle name="Comma 3 3 4 3 2" xfId="47801"/>
    <cellStyle name="Comma 3 3 4 4" xfId="25777"/>
    <cellStyle name="Comma 3 3 4 4 2" xfId="47802"/>
    <cellStyle name="Comma 3 3 4 5" xfId="47803"/>
    <cellStyle name="Comma 3 3 5" xfId="2099"/>
    <cellStyle name="Comma 3 3 5 2" xfId="4795"/>
    <cellStyle name="Comma 3 3 5 2 2" xfId="19599"/>
    <cellStyle name="Comma 3 3 5 2 2 2" xfId="47804"/>
    <cellStyle name="Comma 3 3 5 2 3" xfId="47805"/>
    <cellStyle name="Comma 3 3 5 3" xfId="17248"/>
    <cellStyle name="Comma 3 3 5 3 2" xfId="47806"/>
    <cellStyle name="Comma 3 3 5 4" xfId="25778"/>
    <cellStyle name="Comma 3 3 5 4 2" xfId="47807"/>
    <cellStyle name="Comma 3 3 5 5" xfId="47808"/>
    <cellStyle name="Comma 3 3 6" xfId="2100"/>
    <cellStyle name="Comma 3 3 6 2" xfId="4796"/>
    <cellStyle name="Comma 3 3 6 2 2" xfId="19600"/>
    <cellStyle name="Comma 3 3 6 2 2 2" xfId="47809"/>
    <cellStyle name="Comma 3 3 6 2 3" xfId="47810"/>
    <cellStyle name="Comma 3 3 6 3" xfId="17249"/>
    <cellStyle name="Comma 3 3 6 3 2" xfId="47811"/>
    <cellStyle name="Comma 3 3 6 4" xfId="25779"/>
    <cellStyle name="Comma 3 3 6 4 2" xfId="47812"/>
    <cellStyle name="Comma 3 3 6 5" xfId="47813"/>
    <cellStyle name="Comma 3 3 7" xfId="11811"/>
    <cellStyle name="Comma 3 4" xfId="2101"/>
    <cellStyle name="Comma 3 4 2" xfId="2102"/>
    <cellStyle name="Comma 3 4 2 2" xfId="11815"/>
    <cellStyle name="Comma 3 4 2 3" xfId="4797"/>
    <cellStyle name="Comma 3 4 2 3 2" xfId="19601"/>
    <cellStyle name="Comma 3 4 2 3 2 2" xfId="47814"/>
    <cellStyle name="Comma 3 4 2 3 3" xfId="47815"/>
    <cellStyle name="Comma 3 4 2 4" xfId="17250"/>
    <cellStyle name="Comma 3 4 2 4 2" xfId="47816"/>
    <cellStyle name="Comma 3 4 2 5" xfId="25780"/>
    <cellStyle name="Comma 3 4 2 5 2" xfId="47817"/>
    <cellStyle name="Comma 3 4 2 6" xfId="47818"/>
    <cellStyle name="Comma 3 4 3" xfId="2103"/>
    <cellStyle name="Comma 3 4 3 2" xfId="11816"/>
    <cellStyle name="Comma 3 4 3 3" xfId="4798"/>
    <cellStyle name="Comma 3 4 3 3 2" xfId="19602"/>
    <cellStyle name="Comma 3 4 3 3 2 2" xfId="47819"/>
    <cellStyle name="Comma 3 4 3 3 3" xfId="47820"/>
    <cellStyle name="Comma 3 4 3 4" xfId="17251"/>
    <cellStyle name="Comma 3 4 3 4 2" xfId="47821"/>
    <cellStyle name="Comma 3 4 3 5" xfId="25781"/>
    <cellStyle name="Comma 3 4 3 5 2" xfId="47822"/>
    <cellStyle name="Comma 3 4 3 6" xfId="47823"/>
    <cellStyle name="Comma 3 4 4" xfId="11814"/>
    <cellStyle name="Comma 3 5" xfId="2104"/>
    <cellStyle name="Comma 3 5 2" xfId="11818"/>
    <cellStyle name="Comma 3 5 3" xfId="11817"/>
    <cellStyle name="Comma 3 5 4" xfId="4799"/>
    <cellStyle name="Comma 3 5 4 2" xfId="19603"/>
    <cellStyle name="Comma 3 5 4 2 2" xfId="47824"/>
    <cellStyle name="Comma 3 5 4 3" xfId="47825"/>
    <cellStyle name="Comma 3 5 5" xfId="17252"/>
    <cellStyle name="Comma 3 5 5 2" xfId="47826"/>
    <cellStyle name="Comma 3 5 6" xfId="25782"/>
    <cellStyle name="Comma 3 5 6 2" xfId="47827"/>
    <cellStyle name="Comma 3 5 7" xfId="47828"/>
    <cellStyle name="Comma 3 6" xfId="2105"/>
    <cellStyle name="Comma 3 6 2" xfId="11819"/>
    <cellStyle name="Comma 3 7" xfId="2106"/>
    <cellStyle name="Comma 3 7 2" xfId="11820"/>
    <cellStyle name="Comma 3 8" xfId="11821"/>
    <cellStyle name="Comma 3 9" xfId="11822"/>
    <cellStyle name="Comma 30" xfId="11823"/>
    <cellStyle name="Comma 31" xfId="11824"/>
    <cellStyle name="Comma 32" xfId="11825"/>
    <cellStyle name="Comma 33" xfId="11826"/>
    <cellStyle name="Comma 34" xfId="11827"/>
    <cellStyle name="Comma 35" xfId="11828"/>
    <cellStyle name="Comma 36" xfId="11829"/>
    <cellStyle name="Comma 37" xfId="11830"/>
    <cellStyle name="Comma 38" xfId="11831"/>
    <cellStyle name="Comma 39" xfId="11832"/>
    <cellStyle name="Comma 4" xfId="213"/>
    <cellStyle name="Comma 4 10" xfId="2107"/>
    <cellStyle name="Comma 4 10 2" xfId="11834"/>
    <cellStyle name="Comma 4 10 3" xfId="4800"/>
    <cellStyle name="Comma 4 10 3 2" xfId="19604"/>
    <cellStyle name="Comma 4 10 3 2 2" xfId="47829"/>
    <cellStyle name="Comma 4 10 3 3" xfId="47830"/>
    <cellStyle name="Comma 4 10 4" xfId="17253"/>
    <cellStyle name="Comma 4 10 4 2" xfId="47831"/>
    <cellStyle name="Comma 4 10 5" xfId="25783"/>
    <cellStyle name="Comma 4 10 5 2" xfId="47832"/>
    <cellStyle name="Comma 4 10 6" xfId="47833"/>
    <cellStyle name="Comma 4 11" xfId="11835"/>
    <cellStyle name="Comma 4 11 2" xfId="23404"/>
    <cellStyle name="Comma 4 11 2 2" xfId="47834"/>
    <cellStyle name="Comma 4 11 3" xfId="29527"/>
    <cellStyle name="Comma 4 11 3 2" xfId="47835"/>
    <cellStyle name="Comma 4 11 4" xfId="47836"/>
    <cellStyle name="Comma 4 12" xfId="11836"/>
    <cellStyle name="Comma 4 13" xfId="11837"/>
    <cellStyle name="Comma 4 14" xfId="11833"/>
    <cellStyle name="Comma 4 15" xfId="53331"/>
    <cellStyle name="Comma 4 2" xfId="214"/>
    <cellStyle name="Comma 4 2 2" xfId="2108"/>
    <cellStyle name="Comma 4 2 2 2" xfId="11839"/>
    <cellStyle name="Comma 4 2 2 3" xfId="4801"/>
    <cellStyle name="Comma 4 2 2 3 2" xfId="19605"/>
    <cellStyle name="Comma 4 2 2 3 2 2" xfId="47837"/>
    <cellStyle name="Comma 4 2 2 3 3" xfId="47838"/>
    <cellStyle name="Comma 4 2 2 4" xfId="17254"/>
    <cellStyle name="Comma 4 2 2 4 2" xfId="47839"/>
    <cellStyle name="Comma 4 2 2 5" xfId="25784"/>
    <cellStyle name="Comma 4 2 2 5 2" xfId="47840"/>
    <cellStyle name="Comma 4 2 2 6" xfId="47841"/>
    <cellStyle name="Comma 4 2 3" xfId="2109"/>
    <cellStyle name="Comma 4 2 3 2" xfId="4802"/>
    <cellStyle name="Comma 4 2 3 2 2" xfId="19606"/>
    <cellStyle name="Comma 4 2 3 2 2 2" xfId="47842"/>
    <cellStyle name="Comma 4 2 3 2 3" xfId="47843"/>
    <cellStyle name="Comma 4 2 3 3" xfId="17255"/>
    <cellStyle name="Comma 4 2 3 3 2" xfId="47844"/>
    <cellStyle name="Comma 4 2 3 4" xfId="25785"/>
    <cellStyle name="Comma 4 2 3 4 2" xfId="47845"/>
    <cellStyle name="Comma 4 2 3 5" xfId="47846"/>
    <cellStyle name="Comma 4 2 4" xfId="498"/>
    <cellStyle name="Comma 4 2 4 2" xfId="3316"/>
    <cellStyle name="Comma 4 2 4 2 2" xfId="18120"/>
    <cellStyle name="Comma 4 2 4 2 2 2" xfId="47847"/>
    <cellStyle name="Comma 4 2 4 2 3" xfId="47848"/>
    <cellStyle name="Comma 4 2 4 3" xfId="15769"/>
    <cellStyle name="Comma 4 2 4 3 2" xfId="47849"/>
    <cellStyle name="Comma 4 2 4 4" xfId="24353"/>
    <cellStyle name="Comma 4 2 4 4 2" xfId="47850"/>
    <cellStyle name="Comma 4 2 4 5" xfId="47851"/>
    <cellStyle name="Comma 4 2 5" xfId="368"/>
    <cellStyle name="Comma 4 2 5 2" xfId="11838"/>
    <cellStyle name="Comma 4 2 5 3" xfId="15649"/>
    <cellStyle name="Comma 4 2 5 3 2" xfId="47852"/>
    <cellStyle name="Comma 4 2 5 4" xfId="24238"/>
    <cellStyle name="Comma 4 2 5 4 2" xfId="47853"/>
    <cellStyle name="Comma 4 2 6" xfId="3196"/>
    <cellStyle name="Comma 4 2 6 2" xfId="18000"/>
    <cellStyle name="Comma 4 2 6 2 2" xfId="47854"/>
    <cellStyle name="Comma 4 2 6 3" xfId="47855"/>
    <cellStyle name="Comma 4 2 7" xfId="15526"/>
    <cellStyle name="Comma 4 2 7 2" xfId="47856"/>
    <cellStyle name="Comma 4 2 8" xfId="24130"/>
    <cellStyle name="Comma 4 2 8 2" xfId="47857"/>
    <cellStyle name="Comma 4 2 9" xfId="47858"/>
    <cellStyle name="Comma 4 3" xfId="581"/>
    <cellStyle name="Comma 4 3 2" xfId="2110"/>
    <cellStyle name="Comma 4 3 2 2" xfId="4803"/>
    <cellStyle name="Comma 4 3 2 2 2" xfId="19607"/>
    <cellStyle name="Comma 4 3 2 2 2 2" xfId="47859"/>
    <cellStyle name="Comma 4 3 2 2 3" xfId="47860"/>
    <cellStyle name="Comma 4 3 2 3" xfId="17256"/>
    <cellStyle name="Comma 4 3 2 3 2" xfId="47861"/>
    <cellStyle name="Comma 4 3 2 4" xfId="25786"/>
    <cellStyle name="Comma 4 3 2 4 2" xfId="47862"/>
    <cellStyle name="Comma 4 3 2 5" xfId="47863"/>
    <cellStyle name="Comma 4 3 3" xfId="11840"/>
    <cellStyle name="Comma 4 4" xfId="2111"/>
    <cellStyle name="Comma 4 5" xfId="2112"/>
    <cellStyle name="Comma 4 5 2" xfId="11841"/>
    <cellStyle name="Comma 4 6" xfId="2113"/>
    <cellStyle name="Comma 4 6 2" xfId="11842"/>
    <cellStyle name="Comma 4 6 3" xfId="4804"/>
    <cellStyle name="Comma 4 6 3 2" xfId="19608"/>
    <cellStyle name="Comma 4 6 3 2 2" xfId="47864"/>
    <cellStyle name="Comma 4 6 3 3" xfId="47865"/>
    <cellStyle name="Comma 4 6 4" xfId="17257"/>
    <cellStyle name="Comma 4 6 4 2" xfId="47866"/>
    <cellStyle name="Comma 4 6 5" xfId="25787"/>
    <cellStyle name="Comma 4 6 5 2" xfId="47867"/>
    <cellStyle name="Comma 4 6 6" xfId="47868"/>
    <cellStyle name="Comma 4 7" xfId="2114"/>
    <cellStyle name="Comma 4 7 2" xfId="11843"/>
    <cellStyle name="Comma 4 8" xfId="2115"/>
    <cellStyle name="Comma 4 8 2" xfId="11844"/>
    <cellStyle name="Comma 4 9" xfId="2116"/>
    <cellStyle name="Comma 4 9 2" xfId="11845"/>
    <cellStyle name="Comma 4 9 3" xfId="4805"/>
    <cellStyle name="Comma 4 9 3 2" xfId="19609"/>
    <cellStyle name="Comma 4 9 3 2 2" xfId="47869"/>
    <cellStyle name="Comma 4 9 3 3" xfId="47870"/>
    <cellStyle name="Comma 4 9 4" xfId="17258"/>
    <cellStyle name="Comma 4 9 4 2" xfId="47871"/>
    <cellStyle name="Comma 4 9 5" xfId="25788"/>
    <cellStyle name="Comma 4 9 5 2" xfId="47872"/>
    <cellStyle name="Comma 4 9 6" xfId="47873"/>
    <cellStyle name="Comma 40" xfId="11846"/>
    <cellStyle name="Comma 41" xfId="11847"/>
    <cellStyle name="Comma 42" xfId="11848"/>
    <cellStyle name="Comma 43" xfId="11849"/>
    <cellStyle name="Comma 44" xfId="11850"/>
    <cellStyle name="Comma 45" xfId="11851"/>
    <cellStyle name="Comma 46" xfId="11852"/>
    <cellStyle name="Comma 47" xfId="11853"/>
    <cellStyle name="Comma 48" xfId="11854"/>
    <cellStyle name="Comma 49" xfId="11855"/>
    <cellStyle name="Comma 5" xfId="215"/>
    <cellStyle name="Comma 5 10" xfId="2117"/>
    <cellStyle name="Comma 5 10 2" xfId="11857"/>
    <cellStyle name="Comma 5 10 3" xfId="4806"/>
    <cellStyle name="Comma 5 10 3 2" xfId="19610"/>
    <cellStyle name="Comma 5 10 3 2 2" xfId="47874"/>
    <cellStyle name="Comma 5 10 3 3" xfId="47875"/>
    <cellStyle name="Comma 5 10 4" xfId="17259"/>
    <cellStyle name="Comma 5 10 4 2" xfId="47876"/>
    <cellStyle name="Comma 5 10 5" xfId="25789"/>
    <cellStyle name="Comma 5 10 5 2" xfId="47877"/>
    <cellStyle name="Comma 5 10 6" xfId="47878"/>
    <cellStyle name="Comma 5 11" xfId="2118"/>
    <cellStyle name="Comma 5 11 2" xfId="11858"/>
    <cellStyle name="Comma 5 12" xfId="2119"/>
    <cellStyle name="Comma 5 12 2" xfId="4807"/>
    <cellStyle name="Comma 5 12 2 2" xfId="19611"/>
    <cellStyle name="Comma 5 12 2 2 2" xfId="47879"/>
    <cellStyle name="Comma 5 12 2 3" xfId="47880"/>
    <cellStyle name="Comma 5 12 3" xfId="17260"/>
    <cellStyle name="Comma 5 12 3 2" xfId="47881"/>
    <cellStyle name="Comma 5 12 4" xfId="25790"/>
    <cellStyle name="Comma 5 12 4 2" xfId="47882"/>
    <cellStyle name="Comma 5 12 5" xfId="47883"/>
    <cellStyle name="Comma 5 13" xfId="499"/>
    <cellStyle name="Comma 5 13 2" xfId="3317"/>
    <cellStyle name="Comma 5 13 2 2" xfId="18121"/>
    <cellStyle name="Comma 5 13 2 2 2" xfId="47884"/>
    <cellStyle name="Comma 5 13 2 3" xfId="47885"/>
    <cellStyle name="Comma 5 13 3" xfId="15770"/>
    <cellStyle name="Comma 5 13 3 2" xfId="47886"/>
    <cellStyle name="Comma 5 13 4" xfId="24354"/>
    <cellStyle name="Comma 5 13 4 2" xfId="47887"/>
    <cellStyle name="Comma 5 13 5" xfId="47888"/>
    <cellStyle name="Comma 5 14" xfId="369"/>
    <cellStyle name="Comma 5 14 2" xfId="11856"/>
    <cellStyle name="Comma 5 14 3" xfId="15650"/>
    <cellStyle name="Comma 5 14 3 2" xfId="47889"/>
    <cellStyle name="Comma 5 14 4" xfId="24239"/>
    <cellStyle name="Comma 5 14 4 2" xfId="47890"/>
    <cellStyle name="Comma 5 15" xfId="3197"/>
    <cellStyle name="Comma 5 15 2" xfId="18001"/>
    <cellStyle name="Comma 5 15 2 2" xfId="47891"/>
    <cellStyle name="Comma 5 15 3" xfId="47892"/>
    <cellStyle name="Comma 5 16" xfId="15527"/>
    <cellStyle name="Comma 5 16 2" xfId="47893"/>
    <cellStyle name="Comma 5 17" xfId="24131"/>
    <cellStyle name="Comma 5 17 2" xfId="47894"/>
    <cellStyle name="Comma 5 18" xfId="47895"/>
    <cellStyle name="Comma 5 19" xfId="53332"/>
    <cellStyle name="Comma 5 2" xfId="2120"/>
    <cellStyle name="Comma 5 2 10" xfId="47896"/>
    <cellStyle name="Comma 5 2 2" xfId="2121"/>
    <cellStyle name="Comma 5 2 2 2" xfId="2122"/>
    <cellStyle name="Comma 5 2 2 2 2" xfId="2123"/>
    <cellStyle name="Comma 5 2 2 2 2 2" xfId="4811"/>
    <cellStyle name="Comma 5 2 2 2 2 2 2" xfId="19615"/>
    <cellStyle name="Comma 5 2 2 2 2 2 2 2" xfId="47897"/>
    <cellStyle name="Comma 5 2 2 2 2 2 3" xfId="47898"/>
    <cellStyle name="Comma 5 2 2 2 2 3" xfId="17264"/>
    <cellStyle name="Comma 5 2 2 2 2 3 2" xfId="47899"/>
    <cellStyle name="Comma 5 2 2 2 2 4" xfId="25794"/>
    <cellStyle name="Comma 5 2 2 2 2 4 2" xfId="47900"/>
    <cellStyle name="Comma 5 2 2 2 2 5" xfId="47901"/>
    <cellStyle name="Comma 5 2 2 2 3" xfId="4810"/>
    <cellStyle name="Comma 5 2 2 2 3 2" xfId="19614"/>
    <cellStyle name="Comma 5 2 2 2 3 2 2" xfId="47902"/>
    <cellStyle name="Comma 5 2 2 2 3 3" xfId="47903"/>
    <cellStyle name="Comma 5 2 2 2 4" xfId="17263"/>
    <cellStyle name="Comma 5 2 2 2 4 2" xfId="47904"/>
    <cellStyle name="Comma 5 2 2 2 5" xfId="25793"/>
    <cellStyle name="Comma 5 2 2 2 5 2" xfId="47905"/>
    <cellStyle name="Comma 5 2 2 2 6" xfId="47906"/>
    <cellStyle name="Comma 5 2 2 3" xfId="2124"/>
    <cellStyle name="Comma 5 2 2 3 2" xfId="4812"/>
    <cellStyle name="Comma 5 2 2 3 2 2" xfId="19616"/>
    <cellStyle name="Comma 5 2 2 3 2 2 2" xfId="47907"/>
    <cellStyle name="Comma 5 2 2 3 2 3" xfId="47908"/>
    <cellStyle name="Comma 5 2 2 3 3" xfId="17265"/>
    <cellStyle name="Comma 5 2 2 3 3 2" xfId="47909"/>
    <cellStyle name="Comma 5 2 2 3 4" xfId="25795"/>
    <cellStyle name="Comma 5 2 2 3 4 2" xfId="47910"/>
    <cellStyle name="Comma 5 2 2 3 5" xfId="47911"/>
    <cellStyle name="Comma 5 2 2 4" xfId="2125"/>
    <cellStyle name="Comma 5 2 2 4 2" xfId="4813"/>
    <cellStyle name="Comma 5 2 2 4 2 2" xfId="19617"/>
    <cellStyle name="Comma 5 2 2 4 2 2 2" xfId="47912"/>
    <cellStyle name="Comma 5 2 2 4 2 3" xfId="47913"/>
    <cellStyle name="Comma 5 2 2 4 3" xfId="17266"/>
    <cellStyle name="Comma 5 2 2 4 3 2" xfId="47914"/>
    <cellStyle name="Comma 5 2 2 4 4" xfId="25796"/>
    <cellStyle name="Comma 5 2 2 4 4 2" xfId="47915"/>
    <cellStyle name="Comma 5 2 2 4 5" xfId="47916"/>
    <cellStyle name="Comma 5 2 2 5" xfId="11860"/>
    <cellStyle name="Comma 5 2 2 6" xfId="4809"/>
    <cellStyle name="Comma 5 2 2 6 2" xfId="19613"/>
    <cellStyle name="Comma 5 2 2 6 2 2" xfId="47917"/>
    <cellStyle name="Comma 5 2 2 6 3" xfId="47918"/>
    <cellStyle name="Comma 5 2 2 7" xfId="17262"/>
    <cellStyle name="Comma 5 2 2 7 2" xfId="47919"/>
    <cellStyle name="Comma 5 2 2 8" xfId="25792"/>
    <cellStyle name="Comma 5 2 2 8 2" xfId="47920"/>
    <cellStyle name="Comma 5 2 2 9" xfId="47921"/>
    <cellStyle name="Comma 5 2 3" xfId="2126"/>
    <cellStyle name="Comma 5 2 3 2" xfId="2127"/>
    <cellStyle name="Comma 5 2 3 2 2" xfId="4815"/>
    <cellStyle name="Comma 5 2 3 2 2 2" xfId="19619"/>
    <cellStyle name="Comma 5 2 3 2 2 2 2" xfId="47922"/>
    <cellStyle name="Comma 5 2 3 2 2 3" xfId="47923"/>
    <cellStyle name="Comma 5 2 3 2 3" xfId="17268"/>
    <cellStyle name="Comma 5 2 3 2 3 2" xfId="47924"/>
    <cellStyle name="Comma 5 2 3 2 4" xfId="25798"/>
    <cellStyle name="Comma 5 2 3 2 4 2" xfId="47925"/>
    <cellStyle name="Comma 5 2 3 2 5" xfId="47926"/>
    <cellStyle name="Comma 5 2 3 3" xfId="2128"/>
    <cellStyle name="Comma 5 2 3 3 2" xfId="4816"/>
    <cellStyle name="Comma 5 2 3 3 2 2" xfId="19620"/>
    <cellStyle name="Comma 5 2 3 3 2 2 2" xfId="47927"/>
    <cellStyle name="Comma 5 2 3 3 2 3" xfId="47928"/>
    <cellStyle name="Comma 5 2 3 3 3" xfId="17269"/>
    <cellStyle name="Comma 5 2 3 3 3 2" xfId="47929"/>
    <cellStyle name="Comma 5 2 3 3 4" xfId="25799"/>
    <cellStyle name="Comma 5 2 3 3 4 2" xfId="47930"/>
    <cellStyle name="Comma 5 2 3 3 5" xfId="47931"/>
    <cellStyle name="Comma 5 2 3 4" xfId="4814"/>
    <cellStyle name="Comma 5 2 3 4 2" xfId="19618"/>
    <cellStyle name="Comma 5 2 3 4 2 2" xfId="47932"/>
    <cellStyle name="Comma 5 2 3 4 3" xfId="47933"/>
    <cellStyle name="Comma 5 2 3 5" xfId="17267"/>
    <cellStyle name="Comma 5 2 3 5 2" xfId="47934"/>
    <cellStyle name="Comma 5 2 3 6" xfId="25797"/>
    <cellStyle name="Comma 5 2 3 6 2" xfId="47935"/>
    <cellStyle name="Comma 5 2 3 7" xfId="47936"/>
    <cellStyle name="Comma 5 2 4" xfId="2129"/>
    <cellStyle name="Comma 5 2 4 2" xfId="4817"/>
    <cellStyle name="Comma 5 2 4 2 2" xfId="19621"/>
    <cellStyle name="Comma 5 2 4 2 2 2" xfId="47937"/>
    <cellStyle name="Comma 5 2 4 2 3" xfId="47938"/>
    <cellStyle name="Comma 5 2 4 3" xfId="17270"/>
    <cellStyle name="Comma 5 2 4 3 2" xfId="47939"/>
    <cellStyle name="Comma 5 2 4 4" xfId="25800"/>
    <cellStyle name="Comma 5 2 4 4 2" xfId="47940"/>
    <cellStyle name="Comma 5 2 4 5" xfId="47941"/>
    <cellStyle name="Comma 5 2 5" xfId="2130"/>
    <cellStyle name="Comma 5 2 5 2" xfId="4818"/>
    <cellStyle name="Comma 5 2 5 2 2" xfId="19622"/>
    <cellStyle name="Comma 5 2 5 2 2 2" xfId="47942"/>
    <cellStyle name="Comma 5 2 5 2 3" xfId="47943"/>
    <cellStyle name="Comma 5 2 5 3" xfId="17271"/>
    <cellStyle name="Comma 5 2 5 3 2" xfId="47944"/>
    <cellStyle name="Comma 5 2 5 4" xfId="25801"/>
    <cellStyle name="Comma 5 2 5 4 2" xfId="47945"/>
    <cellStyle name="Comma 5 2 5 5" xfId="47946"/>
    <cellStyle name="Comma 5 2 6" xfId="11859"/>
    <cellStyle name="Comma 5 2 7" xfId="4808"/>
    <cellStyle name="Comma 5 2 7 2" xfId="19612"/>
    <cellStyle name="Comma 5 2 7 2 2" xfId="47947"/>
    <cellStyle name="Comma 5 2 7 3" xfId="47948"/>
    <cellStyle name="Comma 5 2 8" xfId="17261"/>
    <cellStyle name="Comma 5 2 8 2" xfId="47949"/>
    <cellStyle name="Comma 5 2 9" xfId="25791"/>
    <cellStyle name="Comma 5 2 9 2" xfId="47950"/>
    <cellStyle name="Comma 5 3" xfId="2131"/>
    <cellStyle name="Comma 5 3 10" xfId="47951"/>
    <cellStyle name="Comma 5 3 2" xfId="2132"/>
    <cellStyle name="Comma 5 3 2 2" xfId="2133"/>
    <cellStyle name="Comma 5 3 2 2 2" xfId="2134"/>
    <cellStyle name="Comma 5 3 2 2 2 2" xfId="4822"/>
    <cellStyle name="Comma 5 3 2 2 2 2 2" xfId="19626"/>
    <cellStyle name="Comma 5 3 2 2 2 2 2 2" xfId="47952"/>
    <cellStyle name="Comma 5 3 2 2 2 2 3" xfId="47953"/>
    <cellStyle name="Comma 5 3 2 2 2 3" xfId="17275"/>
    <cellStyle name="Comma 5 3 2 2 2 3 2" xfId="47954"/>
    <cellStyle name="Comma 5 3 2 2 2 4" xfId="25805"/>
    <cellStyle name="Comma 5 3 2 2 2 4 2" xfId="47955"/>
    <cellStyle name="Comma 5 3 2 2 2 5" xfId="47956"/>
    <cellStyle name="Comma 5 3 2 2 3" xfId="4821"/>
    <cellStyle name="Comma 5 3 2 2 3 2" xfId="19625"/>
    <cellStyle name="Comma 5 3 2 2 3 2 2" xfId="47957"/>
    <cellStyle name="Comma 5 3 2 2 3 3" xfId="47958"/>
    <cellStyle name="Comma 5 3 2 2 4" xfId="17274"/>
    <cellStyle name="Comma 5 3 2 2 4 2" xfId="47959"/>
    <cellStyle name="Comma 5 3 2 2 5" xfId="25804"/>
    <cellStyle name="Comma 5 3 2 2 5 2" xfId="47960"/>
    <cellStyle name="Comma 5 3 2 2 6" xfId="47961"/>
    <cellStyle name="Comma 5 3 2 3" xfId="2135"/>
    <cellStyle name="Comma 5 3 2 3 2" xfId="4823"/>
    <cellStyle name="Comma 5 3 2 3 2 2" xfId="19627"/>
    <cellStyle name="Comma 5 3 2 3 2 2 2" xfId="47962"/>
    <cellStyle name="Comma 5 3 2 3 2 3" xfId="47963"/>
    <cellStyle name="Comma 5 3 2 3 3" xfId="17276"/>
    <cellStyle name="Comma 5 3 2 3 3 2" xfId="47964"/>
    <cellStyle name="Comma 5 3 2 3 4" xfId="25806"/>
    <cellStyle name="Comma 5 3 2 3 4 2" xfId="47965"/>
    <cellStyle name="Comma 5 3 2 3 5" xfId="47966"/>
    <cellStyle name="Comma 5 3 2 4" xfId="2136"/>
    <cellStyle name="Comma 5 3 2 4 2" xfId="4824"/>
    <cellStyle name="Comma 5 3 2 4 2 2" xfId="19628"/>
    <cellStyle name="Comma 5 3 2 4 2 2 2" xfId="47967"/>
    <cellStyle name="Comma 5 3 2 4 2 3" xfId="47968"/>
    <cellStyle name="Comma 5 3 2 4 3" xfId="17277"/>
    <cellStyle name="Comma 5 3 2 4 3 2" xfId="47969"/>
    <cellStyle name="Comma 5 3 2 4 4" xfId="25807"/>
    <cellStyle name="Comma 5 3 2 4 4 2" xfId="47970"/>
    <cellStyle name="Comma 5 3 2 4 5" xfId="47971"/>
    <cellStyle name="Comma 5 3 2 5" xfId="4820"/>
    <cellStyle name="Comma 5 3 2 5 2" xfId="19624"/>
    <cellStyle name="Comma 5 3 2 5 2 2" xfId="47972"/>
    <cellStyle name="Comma 5 3 2 5 3" xfId="47973"/>
    <cellStyle name="Comma 5 3 2 6" xfId="17273"/>
    <cellStyle name="Comma 5 3 2 6 2" xfId="47974"/>
    <cellStyle name="Comma 5 3 2 7" xfId="25803"/>
    <cellStyle name="Comma 5 3 2 7 2" xfId="47975"/>
    <cellStyle name="Comma 5 3 2 8" xfId="47976"/>
    <cellStyle name="Comma 5 3 3" xfId="2137"/>
    <cellStyle name="Comma 5 3 3 2" xfId="2138"/>
    <cellStyle name="Comma 5 3 3 2 2" xfId="4826"/>
    <cellStyle name="Comma 5 3 3 2 2 2" xfId="19630"/>
    <cellStyle name="Comma 5 3 3 2 2 2 2" xfId="47977"/>
    <cellStyle name="Comma 5 3 3 2 2 3" xfId="47978"/>
    <cellStyle name="Comma 5 3 3 2 3" xfId="17279"/>
    <cellStyle name="Comma 5 3 3 2 3 2" xfId="47979"/>
    <cellStyle name="Comma 5 3 3 2 4" xfId="25809"/>
    <cellStyle name="Comma 5 3 3 2 4 2" xfId="47980"/>
    <cellStyle name="Comma 5 3 3 2 5" xfId="47981"/>
    <cellStyle name="Comma 5 3 3 3" xfId="4825"/>
    <cellStyle name="Comma 5 3 3 3 2" xfId="19629"/>
    <cellStyle name="Comma 5 3 3 3 2 2" xfId="47982"/>
    <cellStyle name="Comma 5 3 3 3 3" xfId="47983"/>
    <cellStyle name="Comma 5 3 3 4" xfId="17278"/>
    <cellStyle name="Comma 5 3 3 4 2" xfId="47984"/>
    <cellStyle name="Comma 5 3 3 5" xfId="25808"/>
    <cellStyle name="Comma 5 3 3 5 2" xfId="47985"/>
    <cellStyle name="Comma 5 3 3 6" xfId="47986"/>
    <cellStyle name="Comma 5 3 4" xfId="2139"/>
    <cellStyle name="Comma 5 3 4 2" xfId="4827"/>
    <cellStyle name="Comma 5 3 4 2 2" xfId="19631"/>
    <cellStyle name="Comma 5 3 4 2 2 2" xfId="47987"/>
    <cellStyle name="Comma 5 3 4 2 3" xfId="47988"/>
    <cellStyle name="Comma 5 3 4 3" xfId="17280"/>
    <cellStyle name="Comma 5 3 4 3 2" xfId="47989"/>
    <cellStyle name="Comma 5 3 4 4" xfId="25810"/>
    <cellStyle name="Comma 5 3 4 4 2" xfId="47990"/>
    <cellStyle name="Comma 5 3 4 5" xfId="47991"/>
    <cellStyle name="Comma 5 3 5" xfId="2140"/>
    <cellStyle name="Comma 5 3 5 2" xfId="4828"/>
    <cellStyle name="Comma 5 3 5 2 2" xfId="19632"/>
    <cellStyle name="Comma 5 3 5 2 2 2" xfId="47992"/>
    <cellStyle name="Comma 5 3 5 2 3" xfId="47993"/>
    <cellStyle name="Comma 5 3 5 3" xfId="17281"/>
    <cellStyle name="Comma 5 3 5 3 2" xfId="47994"/>
    <cellStyle name="Comma 5 3 5 4" xfId="25811"/>
    <cellStyle name="Comma 5 3 5 4 2" xfId="47995"/>
    <cellStyle name="Comma 5 3 5 5" xfId="47996"/>
    <cellStyle name="Comma 5 3 6" xfId="11861"/>
    <cellStyle name="Comma 5 3 7" xfId="4819"/>
    <cellStyle name="Comma 5 3 7 2" xfId="19623"/>
    <cellStyle name="Comma 5 3 7 2 2" xfId="47997"/>
    <cellStyle name="Comma 5 3 7 3" xfId="47998"/>
    <cellStyle name="Comma 5 3 8" xfId="17272"/>
    <cellStyle name="Comma 5 3 8 2" xfId="47999"/>
    <cellStyle name="Comma 5 3 9" xfId="25802"/>
    <cellStyle name="Comma 5 3 9 2" xfId="48000"/>
    <cellStyle name="Comma 5 4" xfId="2141"/>
    <cellStyle name="Comma 5 4 2" xfId="2142"/>
    <cellStyle name="Comma 5 4 2 2" xfId="2143"/>
    <cellStyle name="Comma 5 4 2 2 2" xfId="4830"/>
    <cellStyle name="Comma 5 4 2 2 2 2" xfId="19634"/>
    <cellStyle name="Comma 5 4 2 2 2 2 2" xfId="48001"/>
    <cellStyle name="Comma 5 4 2 2 2 3" xfId="48002"/>
    <cellStyle name="Comma 5 4 2 2 3" xfId="17283"/>
    <cellStyle name="Comma 5 4 2 2 3 2" xfId="48003"/>
    <cellStyle name="Comma 5 4 2 2 4" xfId="25813"/>
    <cellStyle name="Comma 5 4 2 2 4 2" xfId="48004"/>
    <cellStyle name="Comma 5 4 2 2 5" xfId="48005"/>
    <cellStyle name="Comma 5 4 2 3" xfId="4829"/>
    <cellStyle name="Comma 5 4 2 3 2" xfId="19633"/>
    <cellStyle name="Comma 5 4 2 3 2 2" xfId="48006"/>
    <cellStyle name="Comma 5 4 2 3 3" xfId="48007"/>
    <cellStyle name="Comma 5 4 2 4" xfId="17282"/>
    <cellStyle name="Comma 5 4 2 4 2" xfId="48008"/>
    <cellStyle name="Comma 5 4 2 5" xfId="25812"/>
    <cellStyle name="Comma 5 4 2 5 2" xfId="48009"/>
    <cellStyle name="Comma 5 4 2 6" xfId="48010"/>
    <cellStyle name="Comma 5 4 3" xfId="2144"/>
    <cellStyle name="Comma 5 4 3 2" xfId="4831"/>
    <cellStyle name="Comma 5 4 3 2 2" xfId="19635"/>
    <cellStyle name="Comma 5 4 3 2 2 2" xfId="48011"/>
    <cellStyle name="Comma 5 4 3 2 3" xfId="48012"/>
    <cellStyle name="Comma 5 4 3 3" xfId="17284"/>
    <cellStyle name="Comma 5 4 3 3 2" xfId="48013"/>
    <cellStyle name="Comma 5 4 3 4" xfId="25814"/>
    <cellStyle name="Comma 5 4 3 4 2" xfId="48014"/>
    <cellStyle name="Comma 5 4 3 5" xfId="48015"/>
    <cellStyle name="Comma 5 4 4" xfId="2145"/>
    <cellStyle name="Comma 5 4 4 2" xfId="4832"/>
    <cellStyle name="Comma 5 4 4 2 2" xfId="19636"/>
    <cellStyle name="Comma 5 4 4 2 2 2" xfId="48016"/>
    <cellStyle name="Comma 5 4 4 2 3" xfId="48017"/>
    <cellStyle name="Comma 5 4 4 3" xfId="17285"/>
    <cellStyle name="Comma 5 4 4 3 2" xfId="48018"/>
    <cellStyle name="Comma 5 4 4 4" xfId="25815"/>
    <cellStyle name="Comma 5 4 4 4 2" xfId="48019"/>
    <cellStyle name="Comma 5 4 4 5" xfId="48020"/>
    <cellStyle name="Comma 5 4 5" xfId="11862"/>
    <cellStyle name="Comma 5 5" xfId="2146"/>
    <cellStyle name="Comma 5 5 2" xfId="2147"/>
    <cellStyle name="Comma 5 5 2 2" xfId="4833"/>
    <cellStyle name="Comma 5 5 2 2 2" xfId="19637"/>
    <cellStyle name="Comma 5 5 2 2 2 2" xfId="48021"/>
    <cellStyle name="Comma 5 5 2 2 3" xfId="48022"/>
    <cellStyle name="Comma 5 5 2 3" xfId="17286"/>
    <cellStyle name="Comma 5 5 2 3 2" xfId="48023"/>
    <cellStyle name="Comma 5 5 2 4" xfId="25816"/>
    <cellStyle name="Comma 5 5 2 4 2" xfId="48024"/>
    <cellStyle name="Comma 5 5 2 5" xfId="48025"/>
    <cellStyle name="Comma 5 5 3" xfId="2148"/>
    <cellStyle name="Comma 5 5 3 2" xfId="4834"/>
    <cellStyle name="Comma 5 5 3 2 2" xfId="19638"/>
    <cellStyle name="Comma 5 5 3 2 2 2" xfId="48026"/>
    <cellStyle name="Comma 5 5 3 2 3" xfId="48027"/>
    <cellStyle name="Comma 5 5 3 3" xfId="17287"/>
    <cellStyle name="Comma 5 5 3 3 2" xfId="48028"/>
    <cellStyle name="Comma 5 5 3 4" xfId="25817"/>
    <cellStyle name="Comma 5 5 3 4 2" xfId="48029"/>
    <cellStyle name="Comma 5 5 3 5" xfId="48030"/>
    <cellStyle name="Comma 5 5 4" xfId="11863"/>
    <cellStyle name="Comma 5 6" xfId="2149"/>
    <cellStyle name="Comma 5 6 2" xfId="11864"/>
    <cellStyle name="Comma 5 6 3" xfId="4835"/>
    <cellStyle name="Comma 5 6 3 2" xfId="19639"/>
    <cellStyle name="Comma 5 6 3 2 2" xfId="48031"/>
    <cellStyle name="Comma 5 6 3 3" xfId="48032"/>
    <cellStyle name="Comma 5 6 4" xfId="17288"/>
    <cellStyle name="Comma 5 6 4 2" xfId="48033"/>
    <cellStyle name="Comma 5 6 5" xfId="25818"/>
    <cellStyle name="Comma 5 6 5 2" xfId="48034"/>
    <cellStyle name="Comma 5 6 6" xfId="48035"/>
    <cellStyle name="Comma 5 7" xfId="2150"/>
    <cellStyle name="Comma 5 7 2" xfId="11865"/>
    <cellStyle name="Comma 5 7 3" xfId="4836"/>
    <cellStyle name="Comma 5 7 3 2" xfId="19640"/>
    <cellStyle name="Comma 5 7 3 2 2" xfId="48036"/>
    <cellStyle name="Comma 5 7 3 3" xfId="48037"/>
    <cellStyle name="Comma 5 7 4" xfId="17289"/>
    <cellStyle name="Comma 5 7 4 2" xfId="48038"/>
    <cellStyle name="Comma 5 7 5" xfId="25819"/>
    <cellStyle name="Comma 5 7 5 2" xfId="48039"/>
    <cellStyle name="Comma 5 7 6" xfId="48040"/>
    <cellStyle name="Comma 5 8" xfId="2151"/>
    <cellStyle name="Comma 5 8 2" xfId="11866"/>
    <cellStyle name="Comma 5 8 3" xfId="4837"/>
    <cellStyle name="Comma 5 8 3 2" xfId="19641"/>
    <cellStyle name="Comma 5 8 3 2 2" xfId="48041"/>
    <cellStyle name="Comma 5 8 3 3" xfId="48042"/>
    <cellStyle name="Comma 5 8 4" xfId="17290"/>
    <cellStyle name="Comma 5 8 4 2" xfId="48043"/>
    <cellStyle name="Comma 5 8 5" xfId="25820"/>
    <cellStyle name="Comma 5 8 5 2" xfId="48044"/>
    <cellStyle name="Comma 5 8 6" xfId="48045"/>
    <cellStyle name="Comma 5 9" xfId="2152"/>
    <cellStyle name="Comma 5 9 2" xfId="11868"/>
    <cellStyle name="Comma 5 9 2 2" xfId="23405"/>
    <cellStyle name="Comma 5 9 2 2 2" xfId="48046"/>
    <cellStyle name="Comma 5 9 2 3" xfId="29528"/>
    <cellStyle name="Comma 5 9 2 3 2" xfId="48047"/>
    <cellStyle name="Comma 5 9 2 4" xfId="48048"/>
    <cellStyle name="Comma 5 9 3" xfId="11867"/>
    <cellStyle name="Comma 50" xfId="11869"/>
    <cellStyle name="Comma 51" xfId="11870"/>
    <cellStyle name="Comma 52" xfId="11871"/>
    <cellStyle name="Comma 53" xfId="11872"/>
    <cellStyle name="Comma 54" xfId="11873"/>
    <cellStyle name="Comma 54 2" xfId="23406"/>
    <cellStyle name="Comma 54 2 2" xfId="48049"/>
    <cellStyle name="Comma 54 3" xfId="29529"/>
    <cellStyle name="Comma 54 3 2" xfId="48050"/>
    <cellStyle name="Comma 54 4" xfId="48051"/>
    <cellStyle name="Comma 55" xfId="11874"/>
    <cellStyle name="Comma 55 2" xfId="23407"/>
    <cellStyle name="Comma 55 2 2" xfId="48052"/>
    <cellStyle name="Comma 55 3" xfId="29530"/>
    <cellStyle name="Comma 55 3 2" xfId="48053"/>
    <cellStyle name="Comma 55 4" xfId="48054"/>
    <cellStyle name="Comma 56" xfId="11875"/>
    <cellStyle name="Comma 56 2" xfId="23408"/>
    <cellStyle name="Comma 56 2 2" xfId="48055"/>
    <cellStyle name="Comma 56 3" xfId="29531"/>
    <cellStyle name="Comma 56 3 2" xfId="48056"/>
    <cellStyle name="Comma 56 4" xfId="48057"/>
    <cellStyle name="Comma 57" xfId="11876"/>
    <cellStyle name="Comma 57 2" xfId="11877"/>
    <cellStyle name="Comma 57 2 2" xfId="23409"/>
    <cellStyle name="Comma 57 2 2 2" xfId="48058"/>
    <cellStyle name="Comma 57 2 3" xfId="29532"/>
    <cellStyle name="Comma 57 2 3 2" xfId="48059"/>
    <cellStyle name="Comma 57 2 4" xfId="48060"/>
    <cellStyle name="Comma 58" xfId="11878"/>
    <cellStyle name="Comma 58 2" xfId="11879"/>
    <cellStyle name="Comma 58 2 2" xfId="23410"/>
    <cellStyle name="Comma 58 2 2 2" xfId="48061"/>
    <cellStyle name="Comma 58 2 3" xfId="29533"/>
    <cellStyle name="Comma 58 2 3 2" xfId="48062"/>
    <cellStyle name="Comma 58 2 4" xfId="48063"/>
    <cellStyle name="Comma 59" xfId="11880"/>
    <cellStyle name="Comma 59 2" xfId="23411"/>
    <cellStyle name="Comma 59 2 2" xfId="48064"/>
    <cellStyle name="Comma 59 3" xfId="29534"/>
    <cellStyle name="Comma 59 3 2" xfId="48065"/>
    <cellStyle name="Comma 59 4" xfId="48066"/>
    <cellStyle name="Comma 6" xfId="216"/>
    <cellStyle name="Comma 6 10" xfId="11882"/>
    <cellStyle name="Comma 6 10 2" xfId="23413"/>
    <cellStyle name="Comma 6 10 2 2" xfId="48067"/>
    <cellStyle name="Comma 6 10 3" xfId="29536"/>
    <cellStyle name="Comma 6 10 3 2" xfId="48068"/>
    <cellStyle name="Comma 6 10 4" xfId="48069"/>
    <cellStyle name="Comma 6 11" xfId="11883"/>
    <cellStyle name="Comma 6 11 2" xfId="23414"/>
    <cellStyle name="Comma 6 11 2 2" xfId="48070"/>
    <cellStyle name="Comma 6 11 3" xfId="29537"/>
    <cellStyle name="Comma 6 11 3 2" xfId="48071"/>
    <cellStyle name="Comma 6 11 4" xfId="48072"/>
    <cellStyle name="Comma 6 12" xfId="11884"/>
    <cellStyle name="Comma 6 12 2" xfId="23415"/>
    <cellStyle name="Comma 6 12 2 2" xfId="48073"/>
    <cellStyle name="Comma 6 12 3" xfId="29538"/>
    <cellStyle name="Comma 6 12 3 2" xfId="48074"/>
    <cellStyle name="Comma 6 12 4" xfId="48075"/>
    <cellStyle name="Comma 6 13" xfId="11881"/>
    <cellStyle name="Comma 6 13 2" xfId="23412"/>
    <cellStyle name="Comma 6 13 2 2" xfId="48076"/>
    <cellStyle name="Comma 6 13 3" xfId="29535"/>
    <cellStyle name="Comma 6 13 3 2" xfId="48077"/>
    <cellStyle name="Comma 6 13 4" xfId="48078"/>
    <cellStyle name="Comma 6 14" xfId="3198"/>
    <cellStyle name="Comma 6 14 2" xfId="18002"/>
    <cellStyle name="Comma 6 14 2 2" xfId="48079"/>
    <cellStyle name="Comma 6 14 3" xfId="48080"/>
    <cellStyle name="Comma 6 15" xfId="15528"/>
    <cellStyle name="Comma 6 15 2" xfId="48081"/>
    <cellStyle name="Comma 6 16" xfId="24132"/>
    <cellStyle name="Comma 6 16 2" xfId="48082"/>
    <cellStyle name="Comma 6 17" xfId="48083"/>
    <cellStyle name="Comma 6 18" xfId="53333"/>
    <cellStyle name="Comma 6 2" xfId="582"/>
    <cellStyle name="Comma 6 2 2" xfId="11886"/>
    <cellStyle name="Comma 6 2 3" xfId="11885"/>
    <cellStyle name="Comma 6 3" xfId="2153"/>
    <cellStyle name="Comma 6 3 2" xfId="11887"/>
    <cellStyle name="Comma 6 4" xfId="2154"/>
    <cellStyle name="Comma 6 4 2" xfId="11888"/>
    <cellStyle name="Comma 6 5" xfId="2155"/>
    <cellStyle name="Comma 6 5 2" xfId="11889"/>
    <cellStyle name="Comma 6 6" xfId="2156"/>
    <cellStyle name="Comma 6 6 2" xfId="11890"/>
    <cellStyle name="Comma 6 7" xfId="2157"/>
    <cellStyle name="Comma 6 7 2" xfId="11891"/>
    <cellStyle name="Comma 6 8" xfId="500"/>
    <cellStyle name="Comma 6 8 2" xfId="11892"/>
    <cellStyle name="Comma 6 8 3" xfId="3318"/>
    <cellStyle name="Comma 6 8 3 2" xfId="18122"/>
    <cellStyle name="Comma 6 8 3 2 2" xfId="48084"/>
    <cellStyle name="Comma 6 8 3 3" xfId="48085"/>
    <cellStyle name="Comma 6 8 4" xfId="15771"/>
    <cellStyle name="Comma 6 8 4 2" xfId="48086"/>
    <cellStyle name="Comma 6 8 5" xfId="24355"/>
    <cellStyle name="Comma 6 8 5 2" xfId="48087"/>
    <cellStyle name="Comma 6 8 6" xfId="48088"/>
    <cellStyle name="Comma 6 9" xfId="370"/>
    <cellStyle name="Comma 6 9 2" xfId="11893"/>
    <cellStyle name="Comma 6 9 3" xfId="15651"/>
    <cellStyle name="Comma 6 9 3 2" xfId="48089"/>
    <cellStyle name="Comma 6 9 4" xfId="24240"/>
    <cellStyle name="Comma 6 9 4 2" xfId="48090"/>
    <cellStyle name="Comma 60" xfId="11894"/>
    <cellStyle name="Comma 60 2" xfId="23416"/>
    <cellStyle name="Comma 60 2 2" xfId="48091"/>
    <cellStyle name="Comma 60 3" xfId="29539"/>
    <cellStyle name="Comma 60 3 2" xfId="48092"/>
    <cellStyle name="Comma 60 4" xfId="48093"/>
    <cellStyle name="Comma 61" xfId="11895"/>
    <cellStyle name="Comma 61 2" xfId="23417"/>
    <cellStyle name="Comma 61 2 2" xfId="48094"/>
    <cellStyle name="Comma 61 3" xfId="29540"/>
    <cellStyle name="Comma 61 3 2" xfId="48095"/>
    <cellStyle name="Comma 61 4" xfId="48096"/>
    <cellStyle name="Comma 62" xfId="11896"/>
    <cellStyle name="Comma 62 2" xfId="11897"/>
    <cellStyle name="Comma 62 2 2" xfId="23418"/>
    <cellStyle name="Comma 62 2 2 2" xfId="48097"/>
    <cellStyle name="Comma 62 2 3" xfId="29541"/>
    <cellStyle name="Comma 62 2 3 2" xfId="48098"/>
    <cellStyle name="Comma 62 2 4" xfId="48099"/>
    <cellStyle name="Comma 63" xfId="11898"/>
    <cellStyle name="Comma 63 2" xfId="23419"/>
    <cellStyle name="Comma 63 2 2" xfId="48100"/>
    <cellStyle name="Comma 63 3" xfId="29542"/>
    <cellStyle name="Comma 63 3 2" xfId="48101"/>
    <cellStyle name="Comma 63 4" xfId="48102"/>
    <cellStyle name="Comma 64" xfId="11899"/>
    <cellStyle name="Comma 64 2" xfId="23420"/>
    <cellStyle name="Comma 64 2 2" xfId="48103"/>
    <cellStyle name="Comma 64 3" xfId="29543"/>
    <cellStyle name="Comma 64 3 2" xfId="48104"/>
    <cellStyle name="Comma 64 4" xfId="48105"/>
    <cellStyle name="Comma 65" xfId="11900"/>
    <cellStyle name="Comma 65 2" xfId="23421"/>
    <cellStyle name="Comma 65 2 2" xfId="48106"/>
    <cellStyle name="Comma 65 3" xfId="29544"/>
    <cellStyle name="Comma 65 3 2" xfId="48107"/>
    <cellStyle name="Comma 65 4" xfId="48108"/>
    <cellStyle name="Comma 66" xfId="11901"/>
    <cellStyle name="Comma 66 2" xfId="23422"/>
    <cellStyle name="Comma 66 2 2" xfId="48109"/>
    <cellStyle name="Comma 66 3" xfId="29545"/>
    <cellStyle name="Comma 66 3 2" xfId="48110"/>
    <cellStyle name="Comma 66 4" xfId="30047"/>
    <cellStyle name="Comma 66 5" xfId="53334"/>
    <cellStyle name="Comma 67" xfId="11902"/>
    <cellStyle name="Comma 67 2" xfId="23423"/>
    <cellStyle name="Comma 67 2 2" xfId="48111"/>
    <cellStyle name="Comma 67 3" xfId="29546"/>
    <cellStyle name="Comma 67 3 2" xfId="48112"/>
    <cellStyle name="Comma 67 4" xfId="30048"/>
    <cellStyle name="Comma 67 5" xfId="53335"/>
    <cellStyle name="Comma 68" xfId="11903"/>
    <cellStyle name="Comma 68 2" xfId="11904"/>
    <cellStyle name="Comma 68 2 2" xfId="23424"/>
    <cellStyle name="Comma 68 2 2 2" xfId="48113"/>
    <cellStyle name="Comma 68 2 3" xfId="29547"/>
    <cellStyle name="Comma 68 2 3 2" xfId="48114"/>
    <cellStyle name="Comma 68 2 4" xfId="48115"/>
    <cellStyle name="Comma 68 3" xfId="30049"/>
    <cellStyle name="Comma 69" xfId="11905"/>
    <cellStyle name="Comma 69 2" xfId="11906"/>
    <cellStyle name="Comma 69 2 2" xfId="23425"/>
    <cellStyle name="Comma 69 2 2 2" xfId="48116"/>
    <cellStyle name="Comma 69 2 3" xfId="29548"/>
    <cellStyle name="Comma 69 2 3 2" xfId="48117"/>
    <cellStyle name="Comma 69 2 4" xfId="48118"/>
    <cellStyle name="Comma 69 3" xfId="30050"/>
    <cellStyle name="Comma 7" xfId="217"/>
    <cellStyle name="Comma 7 2" xfId="2158"/>
    <cellStyle name="Comma 7 2 2" xfId="2159"/>
    <cellStyle name="Comma 7 2 2 2" xfId="4838"/>
    <cellStyle name="Comma 7 2 2 2 2" xfId="19642"/>
    <cellStyle name="Comma 7 2 2 2 2 2" xfId="48119"/>
    <cellStyle name="Comma 7 2 2 2 3" xfId="48120"/>
    <cellStyle name="Comma 7 2 2 3" xfId="17291"/>
    <cellStyle name="Comma 7 2 2 3 2" xfId="48121"/>
    <cellStyle name="Comma 7 2 2 4" xfId="25821"/>
    <cellStyle name="Comma 7 2 2 4 2" xfId="48122"/>
    <cellStyle name="Comma 7 2 2 5" xfId="48123"/>
    <cellStyle name="Comma 7 2 3" xfId="2160"/>
    <cellStyle name="Comma 7 2 3 2" xfId="4839"/>
    <cellStyle name="Comma 7 2 3 2 2" xfId="19643"/>
    <cellStyle name="Comma 7 2 3 2 2 2" xfId="48124"/>
    <cellStyle name="Comma 7 2 3 2 3" xfId="48125"/>
    <cellStyle name="Comma 7 2 3 3" xfId="17292"/>
    <cellStyle name="Comma 7 2 3 3 2" xfId="48126"/>
    <cellStyle name="Comma 7 2 3 4" xfId="25822"/>
    <cellStyle name="Comma 7 2 3 4 2" xfId="48127"/>
    <cellStyle name="Comma 7 2 3 5" xfId="48128"/>
    <cellStyle name="Comma 7 2 4" xfId="11908"/>
    <cellStyle name="Comma 7 3" xfId="2161"/>
    <cellStyle name="Comma 7 3 2" xfId="11909"/>
    <cellStyle name="Comma 7 3 3" xfId="4840"/>
    <cellStyle name="Comma 7 3 3 2" xfId="19644"/>
    <cellStyle name="Comma 7 3 3 2 2" xfId="48129"/>
    <cellStyle name="Comma 7 3 3 3" xfId="48130"/>
    <cellStyle name="Comma 7 3 4" xfId="17293"/>
    <cellStyle name="Comma 7 3 4 2" xfId="48131"/>
    <cellStyle name="Comma 7 3 5" xfId="25823"/>
    <cellStyle name="Comma 7 3 5 2" xfId="48132"/>
    <cellStyle name="Comma 7 3 6" xfId="48133"/>
    <cellStyle name="Comma 7 4" xfId="2162"/>
    <cellStyle name="Comma 7 4 2" xfId="11910"/>
    <cellStyle name="Comma 7 4 2 2" xfId="23427"/>
    <cellStyle name="Comma 7 4 2 2 2" xfId="48134"/>
    <cellStyle name="Comma 7 4 2 3" xfId="29550"/>
    <cellStyle name="Comma 7 4 2 3 2" xfId="48135"/>
    <cellStyle name="Comma 7 4 2 4" xfId="48136"/>
    <cellStyle name="Comma 7 4 3" xfId="4841"/>
    <cellStyle name="Comma 7 4 3 2" xfId="19645"/>
    <cellStyle name="Comma 7 4 3 2 2" xfId="48137"/>
    <cellStyle name="Comma 7 4 3 3" xfId="48138"/>
    <cellStyle name="Comma 7 4 4" xfId="17294"/>
    <cellStyle name="Comma 7 4 4 2" xfId="48139"/>
    <cellStyle name="Comma 7 4 5" xfId="25824"/>
    <cellStyle name="Comma 7 4 5 2" xfId="48140"/>
    <cellStyle name="Comma 7 4 6" xfId="48141"/>
    <cellStyle name="Comma 7 5" xfId="11911"/>
    <cellStyle name="Comma 7 6" xfId="11912"/>
    <cellStyle name="Comma 7 6 2" xfId="23428"/>
    <cellStyle name="Comma 7 6 2 2" xfId="48142"/>
    <cellStyle name="Comma 7 6 3" xfId="29551"/>
    <cellStyle name="Comma 7 6 3 2" xfId="48143"/>
    <cellStyle name="Comma 7 6 4" xfId="48144"/>
    <cellStyle name="Comma 7 7" xfId="11913"/>
    <cellStyle name="Comma 7 7 2" xfId="23429"/>
    <cellStyle name="Comma 7 7 2 2" xfId="48145"/>
    <cellStyle name="Comma 7 7 3" xfId="29552"/>
    <cellStyle name="Comma 7 7 3 2" xfId="48146"/>
    <cellStyle name="Comma 7 7 4" xfId="48147"/>
    <cellStyle name="Comma 7 8" xfId="11907"/>
    <cellStyle name="Comma 7 8 2" xfId="23426"/>
    <cellStyle name="Comma 7 8 2 2" xfId="48148"/>
    <cellStyle name="Comma 7 8 3" xfId="29549"/>
    <cellStyle name="Comma 7 8 3 2" xfId="48149"/>
    <cellStyle name="Comma 7 8 4" xfId="48150"/>
    <cellStyle name="Comma 7 9" xfId="53336"/>
    <cellStyle name="Comma 70" xfId="11914"/>
    <cellStyle name="Comma 71" xfId="11915"/>
    <cellStyle name="Comma 72" xfId="11916"/>
    <cellStyle name="Comma 73" xfId="11917"/>
    <cellStyle name="Comma 74" xfId="11918"/>
    <cellStyle name="Comma 74 2" xfId="23430"/>
    <cellStyle name="Comma 74 2 2" xfId="48151"/>
    <cellStyle name="Comma 74 3" xfId="29553"/>
    <cellStyle name="Comma 74 3 2" xfId="48152"/>
    <cellStyle name="Comma 74 4" xfId="48153"/>
    <cellStyle name="Comma 75" xfId="11919"/>
    <cellStyle name="Comma 75 2" xfId="23431"/>
    <cellStyle name="Comma 75 2 2" xfId="48154"/>
    <cellStyle name="Comma 75 3" xfId="29554"/>
    <cellStyle name="Comma 75 3 2" xfId="48155"/>
    <cellStyle name="Comma 75 4" xfId="48156"/>
    <cellStyle name="Comma 76" xfId="11920"/>
    <cellStyle name="Comma 76 2" xfId="23432"/>
    <cellStyle name="Comma 76 2 2" xfId="48157"/>
    <cellStyle name="Comma 76 3" xfId="29555"/>
    <cellStyle name="Comma 76 3 2" xfId="48158"/>
    <cellStyle name="Comma 76 4" xfId="48159"/>
    <cellStyle name="Comma 77" xfId="11921"/>
    <cellStyle name="Comma 77 2" xfId="23433"/>
    <cellStyle name="Comma 77 2 2" xfId="48160"/>
    <cellStyle name="Comma 77 3" xfId="29556"/>
    <cellStyle name="Comma 77 3 2" xfId="48161"/>
    <cellStyle name="Comma 77 4" xfId="48162"/>
    <cellStyle name="Comma 78" xfId="11922"/>
    <cellStyle name="Comma 78 2" xfId="23434"/>
    <cellStyle name="Comma 78 2 2" xfId="48163"/>
    <cellStyle name="Comma 78 3" xfId="29557"/>
    <cellStyle name="Comma 78 3 2" xfId="48164"/>
    <cellStyle name="Comma 78 4" xfId="48165"/>
    <cellStyle name="Comma 79" xfId="11923"/>
    <cellStyle name="Comma 79 2" xfId="23435"/>
    <cellStyle name="Comma 79 2 2" xfId="48166"/>
    <cellStyle name="Comma 79 3" xfId="29558"/>
    <cellStyle name="Comma 79 3 2" xfId="48167"/>
    <cellStyle name="Comma 79 4" xfId="48168"/>
    <cellStyle name="Comma 8" xfId="218"/>
    <cellStyle name="Comma 8 2" xfId="2163"/>
    <cellStyle name="Comma 8 2 2" xfId="11925"/>
    <cellStyle name="Comma 8 3" xfId="11926"/>
    <cellStyle name="Comma 8 4" xfId="11927"/>
    <cellStyle name="Comma 8 5" xfId="11928"/>
    <cellStyle name="Comma 8 6" xfId="11929"/>
    <cellStyle name="Comma 8 7" xfId="11924"/>
    <cellStyle name="Comma 8 8" xfId="53337"/>
    <cellStyle name="Comma 80" xfId="11930"/>
    <cellStyle name="Comma 80 2" xfId="23436"/>
    <cellStyle name="Comma 80 2 2" xfId="48169"/>
    <cellStyle name="Comma 80 3" xfId="29559"/>
    <cellStyle name="Comma 80 3 2" xfId="48170"/>
    <cellStyle name="Comma 80 4" xfId="48171"/>
    <cellStyle name="Comma 81" xfId="11931"/>
    <cellStyle name="Comma 81 2" xfId="23437"/>
    <cellStyle name="Comma 81 2 2" xfId="48172"/>
    <cellStyle name="Comma 81 3" xfId="29560"/>
    <cellStyle name="Comma 81 3 2" xfId="48173"/>
    <cellStyle name="Comma 81 4" xfId="48174"/>
    <cellStyle name="Comma 82" xfId="11932"/>
    <cellStyle name="Comma 82 2" xfId="23438"/>
    <cellStyle name="Comma 82 2 2" xfId="48175"/>
    <cellStyle name="Comma 82 3" xfId="29561"/>
    <cellStyle name="Comma 82 3 2" xfId="48176"/>
    <cellStyle name="Comma 82 4" xfId="48177"/>
    <cellStyle name="Comma 83" xfId="11933"/>
    <cellStyle name="Comma 83 2" xfId="23439"/>
    <cellStyle name="Comma 83 2 2" xfId="48178"/>
    <cellStyle name="Comma 83 3" xfId="29562"/>
    <cellStyle name="Comma 83 3 2" xfId="48179"/>
    <cellStyle name="Comma 83 4" xfId="48180"/>
    <cellStyle name="Comma 84" xfId="11934"/>
    <cellStyle name="Comma 84 2" xfId="23440"/>
    <cellStyle name="Comma 84 2 2" xfId="48181"/>
    <cellStyle name="Comma 84 3" xfId="29563"/>
    <cellStyle name="Comma 84 3 2" xfId="48182"/>
    <cellStyle name="Comma 84 4" xfId="48183"/>
    <cellStyle name="Comma 85" xfId="11935"/>
    <cellStyle name="Comma 85 2" xfId="23441"/>
    <cellStyle name="Comma 85 2 2" xfId="48184"/>
    <cellStyle name="Comma 85 3" xfId="29564"/>
    <cellStyle name="Comma 85 3 2" xfId="48185"/>
    <cellStyle name="Comma 85 4" xfId="48186"/>
    <cellStyle name="Comma 86" xfId="11936"/>
    <cellStyle name="Comma 87" xfId="11937"/>
    <cellStyle name="Comma 88" xfId="11938"/>
    <cellStyle name="Comma 89" xfId="11939"/>
    <cellStyle name="Comma 9" xfId="170"/>
    <cellStyle name="Comma 9 10" xfId="24090"/>
    <cellStyle name="Comma 9 10 2" xfId="48187"/>
    <cellStyle name="Comma 9 11" xfId="48188"/>
    <cellStyle name="Comma 9 2" xfId="459"/>
    <cellStyle name="Comma 9 2 2" xfId="11941"/>
    <cellStyle name="Comma 9 2 3" xfId="3277"/>
    <cellStyle name="Comma 9 2 3 2" xfId="18081"/>
    <cellStyle name="Comma 9 2 3 2 2" xfId="48189"/>
    <cellStyle name="Comma 9 2 3 3" xfId="48190"/>
    <cellStyle name="Comma 9 2 4" xfId="15730"/>
    <cellStyle name="Comma 9 2 4 2" xfId="48191"/>
    <cellStyle name="Comma 9 2 5" xfId="24314"/>
    <cellStyle name="Comma 9 2 5 2" xfId="48192"/>
    <cellStyle name="Comma 9 2 6" xfId="48193"/>
    <cellStyle name="Comma 9 3" xfId="329"/>
    <cellStyle name="Comma 9 3 2" xfId="11942"/>
    <cellStyle name="Comma 9 3 2 2" xfId="23443"/>
    <cellStyle name="Comma 9 3 2 2 2" xfId="48194"/>
    <cellStyle name="Comma 9 3 2 3" xfId="48195"/>
    <cellStyle name="Comma 9 3 3" xfId="15610"/>
    <cellStyle name="Comma 9 3 3 2" xfId="48196"/>
    <cellStyle name="Comma 9 3 4" xfId="24223"/>
    <cellStyle name="Comma 9 3 4 2" xfId="48197"/>
    <cellStyle name="Comma 9 3 5" xfId="48198"/>
    <cellStyle name="Comma 9 4" xfId="11943"/>
    <cellStyle name="Comma 9 5" xfId="11944"/>
    <cellStyle name="Comma 9 5 2" xfId="23444"/>
    <cellStyle name="Comma 9 5 2 2" xfId="48199"/>
    <cellStyle name="Comma 9 5 3" xfId="29566"/>
    <cellStyle name="Comma 9 5 3 2" xfId="48200"/>
    <cellStyle name="Comma 9 5 4" xfId="48201"/>
    <cellStyle name="Comma 9 6" xfId="11945"/>
    <cellStyle name="Comma 9 6 2" xfId="23445"/>
    <cellStyle name="Comma 9 6 2 2" xfId="48202"/>
    <cellStyle name="Comma 9 6 3" xfId="29567"/>
    <cellStyle name="Comma 9 6 3 2" xfId="48203"/>
    <cellStyle name="Comma 9 6 4" xfId="48204"/>
    <cellStyle name="Comma 9 7" xfId="11940"/>
    <cellStyle name="Comma 9 7 2" xfId="23442"/>
    <cellStyle name="Comma 9 7 2 2" xfId="48205"/>
    <cellStyle name="Comma 9 7 3" xfId="29565"/>
    <cellStyle name="Comma 9 7 3 2" xfId="48206"/>
    <cellStyle name="Comma 9 7 4" xfId="48207"/>
    <cellStyle name="Comma 9 8" xfId="3157"/>
    <cellStyle name="Comma 9 8 2" xfId="17961"/>
    <cellStyle name="Comma 9 8 2 2" xfId="48208"/>
    <cellStyle name="Comma 9 8 3" xfId="48209"/>
    <cellStyle name="Comma 9 9" xfId="15487"/>
    <cellStyle name="Comma 9 9 2" xfId="48210"/>
    <cellStyle name="Comma 90" xfId="11946"/>
    <cellStyle name="Comma 91" xfId="11947"/>
    <cellStyle name="Comma 92" xfId="11948"/>
    <cellStyle name="Comma 93" xfId="11949"/>
    <cellStyle name="Comma 94" xfId="11950"/>
    <cellStyle name="Comma 95" xfId="11951"/>
    <cellStyle name="Comma 96" xfId="11952"/>
    <cellStyle name="Comma 97" xfId="11953"/>
    <cellStyle name="Comma 98" xfId="11954"/>
    <cellStyle name="Comma 99" xfId="5460"/>
    <cellStyle name="Comma 99 2" xfId="20264"/>
    <cellStyle name="Comma 99 2 2" xfId="48211"/>
    <cellStyle name="Comma 99 3" xfId="26435"/>
    <cellStyle name="Comma 99 3 2" xfId="48212"/>
    <cellStyle name="Comma 99 4" xfId="48213"/>
    <cellStyle name="Comma0" xfId="543"/>
    <cellStyle name="Comma0 2" xfId="2164"/>
    <cellStyle name="Currency 10" xfId="2165"/>
    <cellStyle name="Currency 10 2" xfId="11955"/>
    <cellStyle name="Currency 10 3" xfId="4842"/>
    <cellStyle name="Currency 10 3 2" xfId="19646"/>
    <cellStyle name="Currency 10 3 2 2" xfId="48214"/>
    <cellStyle name="Currency 10 3 3" xfId="48215"/>
    <cellStyle name="Currency 10 4" xfId="17295"/>
    <cellStyle name="Currency 10 4 2" xfId="48216"/>
    <cellStyle name="Currency 10 5" xfId="25825"/>
    <cellStyle name="Currency 10 5 2" xfId="48217"/>
    <cellStyle name="Currency 10 6" xfId="48218"/>
    <cellStyle name="Currency 11" xfId="2166"/>
    <cellStyle name="Currency 11 2" xfId="11956"/>
    <cellStyle name="Currency 11 3" xfId="4843"/>
    <cellStyle name="Currency 11 3 2" xfId="19647"/>
    <cellStyle name="Currency 11 3 2 2" xfId="48219"/>
    <cellStyle name="Currency 11 3 3" xfId="48220"/>
    <cellStyle name="Currency 11 4" xfId="17296"/>
    <cellStyle name="Currency 11 4 2" xfId="48221"/>
    <cellStyle name="Currency 11 5" xfId="25826"/>
    <cellStyle name="Currency 11 5 2" xfId="48222"/>
    <cellStyle name="Currency 11 6" xfId="48223"/>
    <cellStyle name="Currency 12" xfId="2167"/>
    <cellStyle name="Currency 12 2" xfId="11957"/>
    <cellStyle name="Currency 12 3" xfId="4844"/>
    <cellStyle name="Currency 12 3 2" xfId="19648"/>
    <cellStyle name="Currency 12 3 2 2" xfId="48224"/>
    <cellStyle name="Currency 12 3 3" xfId="48225"/>
    <cellStyle name="Currency 12 4" xfId="17297"/>
    <cellStyle name="Currency 12 4 2" xfId="48226"/>
    <cellStyle name="Currency 12 5" xfId="25827"/>
    <cellStyle name="Currency 12 5 2" xfId="48227"/>
    <cellStyle name="Currency 12 6" xfId="48228"/>
    <cellStyle name="Currency 13" xfId="11958"/>
    <cellStyle name="Currency 13 2" xfId="23446"/>
    <cellStyle name="Currency 13 2 2" xfId="48229"/>
    <cellStyle name="Currency 13 3" xfId="29568"/>
    <cellStyle name="Currency 13 3 2" xfId="48230"/>
    <cellStyle name="Currency 13 4" xfId="48231"/>
    <cellStyle name="Currency 14" xfId="11959"/>
    <cellStyle name="Currency 14 2" xfId="23447"/>
    <cellStyle name="Currency 14 2 2" xfId="48232"/>
    <cellStyle name="Currency 14 3" xfId="29569"/>
    <cellStyle name="Currency 14 3 2" xfId="48233"/>
    <cellStyle name="Currency 14 4" xfId="48234"/>
    <cellStyle name="Currency 15" xfId="11960"/>
    <cellStyle name="Currency 15 2" xfId="23448"/>
    <cellStyle name="Currency 15 2 2" xfId="48235"/>
    <cellStyle name="Currency 15 3" xfId="29570"/>
    <cellStyle name="Currency 15 3 2" xfId="48236"/>
    <cellStyle name="Currency 15 4" xfId="48237"/>
    <cellStyle name="Currency 16" xfId="11961"/>
    <cellStyle name="Currency 17" xfId="11962"/>
    <cellStyle name="Currency 17 2" xfId="23449"/>
    <cellStyle name="Currency 17 2 2" xfId="48238"/>
    <cellStyle name="Currency 17 3" xfId="29571"/>
    <cellStyle name="Currency 17 3 2" xfId="48239"/>
    <cellStyle name="Currency 17 4" xfId="48240"/>
    <cellStyle name="Currency 18" xfId="11963"/>
    <cellStyle name="Currency 18 2" xfId="23450"/>
    <cellStyle name="Currency 18 2 2" xfId="48241"/>
    <cellStyle name="Currency 18 3" xfId="29572"/>
    <cellStyle name="Currency 18 3 2" xfId="48242"/>
    <cellStyle name="Currency 18 4" xfId="48243"/>
    <cellStyle name="Currency 19" xfId="11964"/>
    <cellStyle name="Currency 19 2" xfId="23451"/>
    <cellStyle name="Currency 19 2 2" xfId="48244"/>
    <cellStyle name="Currency 19 3" xfId="29573"/>
    <cellStyle name="Currency 19 3 2" xfId="48245"/>
    <cellStyle name="Currency 19 4" xfId="48246"/>
    <cellStyle name="Currency 2" xfId="42"/>
    <cellStyle name="Currency 2 10" xfId="48247"/>
    <cellStyle name="Currency 2 2" xfId="220"/>
    <cellStyle name="Currency 2 2 2" xfId="583"/>
    <cellStyle name="Currency 2 2 2 2" xfId="2168"/>
    <cellStyle name="Currency 2 2 2 2 2" xfId="2169"/>
    <cellStyle name="Currency 2 2 2 2 2 2" xfId="2170"/>
    <cellStyle name="Currency 2 2 2 2 2 2 2" xfId="4847"/>
    <cellStyle name="Currency 2 2 2 2 2 2 2 2" xfId="19651"/>
    <cellStyle name="Currency 2 2 2 2 2 2 2 2 2" xfId="48248"/>
    <cellStyle name="Currency 2 2 2 2 2 2 2 3" xfId="48249"/>
    <cellStyle name="Currency 2 2 2 2 2 2 3" xfId="17300"/>
    <cellStyle name="Currency 2 2 2 2 2 2 3 2" xfId="48250"/>
    <cellStyle name="Currency 2 2 2 2 2 2 4" xfId="25830"/>
    <cellStyle name="Currency 2 2 2 2 2 2 4 2" xfId="48251"/>
    <cellStyle name="Currency 2 2 2 2 2 2 5" xfId="48252"/>
    <cellStyle name="Currency 2 2 2 2 2 3" xfId="4846"/>
    <cellStyle name="Currency 2 2 2 2 2 3 2" xfId="19650"/>
    <cellStyle name="Currency 2 2 2 2 2 3 2 2" xfId="48253"/>
    <cellStyle name="Currency 2 2 2 2 2 3 3" xfId="48254"/>
    <cellStyle name="Currency 2 2 2 2 2 4" xfId="17299"/>
    <cellStyle name="Currency 2 2 2 2 2 4 2" xfId="48255"/>
    <cellStyle name="Currency 2 2 2 2 2 5" xfId="25829"/>
    <cellStyle name="Currency 2 2 2 2 2 5 2" xfId="48256"/>
    <cellStyle name="Currency 2 2 2 2 2 6" xfId="48257"/>
    <cellStyle name="Currency 2 2 2 2 3" xfId="2171"/>
    <cellStyle name="Currency 2 2 2 2 3 2" xfId="4848"/>
    <cellStyle name="Currency 2 2 2 2 3 2 2" xfId="19652"/>
    <cellStyle name="Currency 2 2 2 2 3 2 2 2" xfId="48258"/>
    <cellStyle name="Currency 2 2 2 2 3 2 3" xfId="48259"/>
    <cellStyle name="Currency 2 2 2 2 3 3" xfId="17301"/>
    <cellStyle name="Currency 2 2 2 2 3 3 2" xfId="48260"/>
    <cellStyle name="Currency 2 2 2 2 3 4" xfId="25831"/>
    <cellStyle name="Currency 2 2 2 2 3 4 2" xfId="48261"/>
    <cellStyle name="Currency 2 2 2 2 3 5" xfId="48262"/>
    <cellStyle name="Currency 2 2 2 2 4" xfId="2172"/>
    <cellStyle name="Currency 2 2 2 2 4 2" xfId="4849"/>
    <cellStyle name="Currency 2 2 2 2 4 2 2" xfId="19653"/>
    <cellStyle name="Currency 2 2 2 2 4 2 2 2" xfId="48263"/>
    <cellStyle name="Currency 2 2 2 2 4 2 3" xfId="48264"/>
    <cellStyle name="Currency 2 2 2 2 4 3" xfId="17302"/>
    <cellStyle name="Currency 2 2 2 2 4 3 2" xfId="48265"/>
    <cellStyle name="Currency 2 2 2 2 4 4" xfId="25832"/>
    <cellStyle name="Currency 2 2 2 2 4 4 2" xfId="48266"/>
    <cellStyle name="Currency 2 2 2 2 4 5" xfId="48267"/>
    <cellStyle name="Currency 2 2 2 2 5" xfId="11968"/>
    <cellStyle name="Currency 2 2 2 2 6" xfId="4845"/>
    <cellStyle name="Currency 2 2 2 2 6 2" xfId="19649"/>
    <cellStyle name="Currency 2 2 2 2 6 2 2" xfId="48268"/>
    <cellStyle name="Currency 2 2 2 2 6 3" xfId="48269"/>
    <cellStyle name="Currency 2 2 2 2 7" xfId="17298"/>
    <cellStyle name="Currency 2 2 2 2 7 2" xfId="48270"/>
    <cellStyle name="Currency 2 2 2 2 8" xfId="25828"/>
    <cellStyle name="Currency 2 2 2 2 8 2" xfId="48271"/>
    <cellStyle name="Currency 2 2 2 2 9" xfId="48272"/>
    <cellStyle name="Currency 2 2 2 3" xfId="2173"/>
    <cellStyle name="Currency 2 2 2 3 2" xfId="2174"/>
    <cellStyle name="Currency 2 2 2 3 2 2" xfId="4851"/>
    <cellStyle name="Currency 2 2 2 3 2 2 2" xfId="19655"/>
    <cellStyle name="Currency 2 2 2 3 2 2 2 2" xfId="48273"/>
    <cellStyle name="Currency 2 2 2 3 2 2 3" xfId="48274"/>
    <cellStyle name="Currency 2 2 2 3 2 3" xfId="17304"/>
    <cellStyle name="Currency 2 2 2 3 2 3 2" xfId="48275"/>
    <cellStyle name="Currency 2 2 2 3 2 4" xfId="25834"/>
    <cellStyle name="Currency 2 2 2 3 2 4 2" xfId="48276"/>
    <cellStyle name="Currency 2 2 2 3 2 5" xfId="48277"/>
    <cellStyle name="Currency 2 2 2 3 3" xfId="4850"/>
    <cellStyle name="Currency 2 2 2 3 3 2" xfId="19654"/>
    <cellStyle name="Currency 2 2 2 3 3 2 2" xfId="48278"/>
    <cellStyle name="Currency 2 2 2 3 3 3" xfId="48279"/>
    <cellStyle name="Currency 2 2 2 3 4" xfId="17303"/>
    <cellStyle name="Currency 2 2 2 3 4 2" xfId="48280"/>
    <cellStyle name="Currency 2 2 2 3 5" xfId="25833"/>
    <cellStyle name="Currency 2 2 2 3 5 2" xfId="48281"/>
    <cellStyle name="Currency 2 2 2 3 6" xfId="48282"/>
    <cellStyle name="Currency 2 2 2 4" xfId="2175"/>
    <cellStyle name="Currency 2 2 2 4 2" xfId="4852"/>
    <cellStyle name="Currency 2 2 2 4 2 2" xfId="19656"/>
    <cellStyle name="Currency 2 2 2 4 2 2 2" xfId="48283"/>
    <cellStyle name="Currency 2 2 2 4 2 3" xfId="48284"/>
    <cellStyle name="Currency 2 2 2 4 3" xfId="17305"/>
    <cellStyle name="Currency 2 2 2 4 3 2" xfId="48285"/>
    <cellStyle name="Currency 2 2 2 4 4" xfId="25835"/>
    <cellStyle name="Currency 2 2 2 4 4 2" xfId="48286"/>
    <cellStyle name="Currency 2 2 2 4 5" xfId="48287"/>
    <cellStyle name="Currency 2 2 2 5" xfId="2176"/>
    <cellStyle name="Currency 2 2 2 5 2" xfId="4853"/>
    <cellStyle name="Currency 2 2 2 5 2 2" xfId="19657"/>
    <cellStyle name="Currency 2 2 2 5 2 2 2" xfId="48288"/>
    <cellStyle name="Currency 2 2 2 5 2 3" xfId="48289"/>
    <cellStyle name="Currency 2 2 2 5 3" xfId="17306"/>
    <cellStyle name="Currency 2 2 2 5 3 2" xfId="48290"/>
    <cellStyle name="Currency 2 2 2 5 4" xfId="25836"/>
    <cellStyle name="Currency 2 2 2 5 4 2" xfId="48291"/>
    <cellStyle name="Currency 2 2 2 5 5" xfId="48292"/>
    <cellStyle name="Currency 2 2 2 6" xfId="11967"/>
    <cellStyle name="Currency 2 2 2 6 2" xfId="23452"/>
    <cellStyle name="Currency 2 2 2 6 2 2" xfId="48293"/>
    <cellStyle name="Currency 2 2 2 6 3" xfId="29574"/>
    <cellStyle name="Currency 2 2 2 6 3 2" xfId="48294"/>
    <cellStyle name="Currency 2 2 2 6 4" xfId="48295"/>
    <cellStyle name="Currency 2 2 3" xfId="2177"/>
    <cellStyle name="Currency 2 2 3 2" xfId="2178"/>
    <cellStyle name="Currency 2 2 3 2 2" xfId="2179"/>
    <cellStyle name="Currency 2 2 3 2 2 2" xfId="2180"/>
    <cellStyle name="Currency 2 2 3 2 2 2 2" xfId="4856"/>
    <cellStyle name="Currency 2 2 3 2 2 2 2 2" xfId="19660"/>
    <cellStyle name="Currency 2 2 3 2 2 2 2 2 2" xfId="48296"/>
    <cellStyle name="Currency 2 2 3 2 2 2 2 3" xfId="48297"/>
    <cellStyle name="Currency 2 2 3 2 2 2 3" xfId="17309"/>
    <cellStyle name="Currency 2 2 3 2 2 2 3 2" xfId="48298"/>
    <cellStyle name="Currency 2 2 3 2 2 2 4" xfId="25839"/>
    <cellStyle name="Currency 2 2 3 2 2 2 4 2" xfId="48299"/>
    <cellStyle name="Currency 2 2 3 2 2 2 5" xfId="48300"/>
    <cellStyle name="Currency 2 2 3 2 2 3" xfId="4855"/>
    <cellStyle name="Currency 2 2 3 2 2 3 2" xfId="19659"/>
    <cellStyle name="Currency 2 2 3 2 2 3 2 2" xfId="48301"/>
    <cellStyle name="Currency 2 2 3 2 2 3 3" xfId="48302"/>
    <cellStyle name="Currency 2 2 3 2 2 4" xfId="17308"/>
    <cellStyle name="Currency 2 2 3 2 2 4 2" xfId="48303"/>
    <cellStyle name="Currency 2 2 3 2 2 5" xfId="25838"/>
    <cellStyle name="Currency 2 2 3 2 2 5 2" xfId="48304"/>
    <cellStyle name="Currency 2 2 3 2 2 6" xfId="48305"/>
    <cellStyle name="Currency 2 2 3 2 3" xfId="2181"/>
    <cellStyle name="Currency 2 2 3 2 3 2" xfId="4857"/>
    <cellStyle name="Currency 2 2 3 2 3 2 2" xfId="19661"/>
    <cellStyle name="Currency 2 2 3 2 3 2 2 2" xfId="48306"/>
    <cellStyle name="Currency 2 2 3 2 3 2 3" xfId="48307"/>
    <cellStyle name="Currency 2 2 3 2 3 3" xfId="17310"/>
    <cellStyle name="Currency 2 2 3 2 3 3 2" xfId="48308"/>
    <cellStyle name="Currency 2 2 3 2 3 4" xfId="25840"/>
    <cellStyle name="Currency 2 2 3 2 3 4 2" xfId="48309"/>
    <cellStyle name="Currency 2 2 3 2 3 5" xfId="48310"/>
    <cellStyle name="Currency 2 2 3 2 4" xfId="4854"/>
    <cellStyle name="Currency 2 2 3 2 4 2" xfId="19658"/>
    <cellStyle name="Currency 2 2 3 2 4 2 2" xfId="48311"/>
    <cellStyle name="Currency 2 2 3 2 4 3" xfId="48312"/>
    <cellStyle name="Currency 2 2 3 2 5" xfId="17307"/>
    <cellStyle name="Currency 2 2 3 2 5 2" xfId="48313"/>
    <cellStyle name="Currency 2 2 3 2 6" xfId="25837"/>
    <cellStyle name="Currency 2 2 3 2 6 2" xfId="48314"/>
    <cellStyle name="Currency 2 2 3 2 7" xfId="48315"/>
    <cellStyle name="Currency 2 2 3 3" xfId="2182"/>
    <cellStyle name="Currency 2 2 3 3 2" xfId="2183"/>
    <cellStyle name="Currency 2 2 3 3 2 2" xfId="4859"/>
    <cellStyle name="Currency 2 2 3 3 2 2 2" xfId="19663"/>
    <cellStyle name="Currency 2 2 3 3 2 2 2 2" xfId="48316"/>
    <cellStyle name="Currency 2 2 3 3 2 2 3" xfId="48317"/>
    <cellStyle name="Currency 2 2 3 3 2 3" xfId="17312"/>
    <cellStyle name="Currency 2 2 3 3 2 3 2" xfId="48318"/>
    <cellStyle name="Currency 2 2 3 3 2 4" xfId="25842"/>
    <cellStyle name="Currency 2 2 3 3 2 4 2" xfId="48319"/>
    <cellStyle name="Currency 2 2 3 3 2 5" xfId="48320"/>
    <cellStyle name="Currency 2 2 3 3 3" xfId="4858"/>
    <cellStyle name="Currency 2 2 3 3 3 2" xfId="19662"/>
    <cellStyle name="Currency 2 2 3 3 3 2 2" xfId="48321"/>
    <cellStyle name="Currency 2 2 3 3 3 3" xfId="48322"/>
    <cellStyle name="Currency 2 2 3 3 4" xfId="17311"/>
    <cellStyle name="Currency 2 2 3 3 4 2" xfId="48323"/>
    <cellStyle name="Currency 2 2 3 3 5" xfId="25841"/>
    <cellStyle name="Currency 2 2 3 3 5 2" xfId="48324"/>
    <cellStyle name="Currency 2 2 3 3 6" xfId="48325"/>
    <cellStyle name="Currency 2 2 3 4" xfId="2184"/>
    <cellStyle name="Currency 2 2 3 4 2" xfId="4860"/>
    <cellStyle name="Currency 2 2 3 4 2 2" xfId="19664"/>
    <cellStyle name="Currency 2 2 3 4 2 2 2" xfId="48326"/>
    <cellStyle name="Currency 2 2 3 4 2 3" xfId="48327"/>
    <cellStyle name="Currency 2 2 3 4 3" xfId="17313"/>
    <cellStyle name="Currency 2 2 3 4 3 2" xfId="48328"/>
    <cellStyle name="Currency 2 2 3 4 4" xfId="25843"/>
    <cellStyle name="Currency 2 2 3 4 4 2" xfId="48329"/>
    <cellStyle name="Currency 2 2 3 4 5" xfId="48330"/>
    <cellStyle name="Currency 2 2 3 5" xfId="2185"/>
    <cellStyle name="Currency 2 2 3 5 2" xfId="4861"/>
    <cellStyle name="Currency 2 2 3 5 2 2" xfId="19665"/>
    <cellStyle name="Currency 2 2 3 5 2 2 2" xfId="48331"/>
    <cellStyle name="Currency 2 2 3 5 2 3" xfId="48332"/>
    <cellStyle name="Currency 2 2 3 5 3" xfId="17314"/>
    <cellStyle name="Currency 2 2 3 5 3 2" xfId="48333"/>
    <cellStyle name="Currency 2 2 3 5 4" xfId="25844"/>
    <cellStyle name="Currency 2 2 3 5 4 2" xfId="48334"/>
    <cellStyle name="Currency 2 2 3 5 5" xfId="48335"/>
    <cellStyle name="Currency 2 2 4" xfId="2186"/>
    <cellStyle name="Currency 2 2 4 2" xfId="4862"/>
    <cellStyle name="Currency 2 2 4 2 2" xfId="19666"/>
    <cellStyle name="Currency 2 2 4 2 2 2" xfId="48336"/>
    <cellStyle name="Currency 2 2 4 2 3" xfId="48337"/>
    <cellStyle name="Currency 2 2 4 3" xfId="17315"/>
    <cellStyle name="Currency 2 2 4 3 2" xfId="48338"/>
    <cellStyle name="Currency 2 2 4 4" xfId="25845"/>
    <cellStyle name="Currency 2 2 4 4 2" xfId="48339"/>
    <cellStyle name="Currency 2 2 4 5" xfId="48340"/>
    <cellStyle name="Currency 2 2 5" xfId="11966"/>
    <cellStyle name="Currency 2 3" xfId="221"/>
    <cellStyle name="Currency 2 3 2" xfId="584"/>
    <cellStyle name="Currency 2 3 2 2" xfId="2187"/>
    <cellStyle name="Currency 2 3 3" xfId="2188"/>
    <cellStyle name="Currency 2 3 4" xfId="2189"/>
    <cellStyle name="Currency 2 3 5" xfId="11969"/>
    <cellStyle name="Currency 2 3 6" xfId="53338"/>
    <cellStyle name="Currency 2 4" xfId="219"/>
    <cellStyle name="Currency 2 4 2" xfId="2190"/>
    <cellStyle name="Currency 2 4 3" xfId="11970"/>
    <cellStyle name="Currency 2 5" xfId="443"/>
    <cellStyle name="Currency 2 5 2" xfId="11971"/>
    <cellStyle name="Currency 2 5 3" xfId="30051"/>
    <cellStyle name="Currency 2 5 3 2" xfId="53339"/>
    <cellStyle name="Currency 2 6" xfId="2191"/>
    <cellStyle name="Currency 2 6 2" xfId="11972"/>
    <cellStyle name="Currency 2 7" xfId="2192"/>
    <cellStyle name="Currency 2 7 2" xfId="11973"/>
    <cellStyle name="Currency 2 7 3" xfId="4863"/>
    <cellStyle name="Currency 2 7 3 2" xfId="19667"/>
    <cellStyle name="Currency 2 7 3 2 2" xfId="48341"/>
    <cellStyle name="Currency 2 7 3 3" xfId="48342"/>
    <cellStyle name="Currency 2 7 4" xfId="17316"/>
    <cellStyle name="Currency 2 7 4 2" xfId="48343"/>
    <cellStyle name="Currency 2 7 5" xfId="25846"/>
    <cellStyle name="Currency 2 7 5 2" xfId="48344"/>
    <cellStyle name="Currency 2 7 6" xfId="48345"/>
    <cellStyle name="Currency 2 8" xfId="400"/>
    <cellStyle name="Currency 2 8 2" xfId="30077"/>
    <cellStyle name="Currency 2 9" xfId="11965"/>
    <cellStyle name="Currency 20" xfId="2193"/>
    <cellStyle name="Currency 20 2" xfId="2194"/>
    <cellStyle name="Currency 20 2 2" xfId="4865"/>
    <cellStyle name="Currency 20 2 2 2" xfId="19669"/>
    <cellStyle name="Currency 20 2 2 2 2" xfId="48346"/>
    <cellStyle name="Currency 20 2 2 3" xfId="48347"/>
    <cellStyle name="Currency 20 2 3" xfId="17318"/>
    <cellStyle name="Currency 20 2 3 2" xfId="48348"/>
    <cellStyle name="Currency 20 2 4" xfId="25848"/>
    <cellStyle name="Currency 20 2 4 2" xfId="48349"/>
    <cellStyle name="Currency 20 2 5" xfId="48350"/>
    <cellStyle name="Currency 20 3" xfId="11974"/>
    <cellStyle name="Currency 20 3 2" xfId="23453"/>
    <cellStyle name="Currency 20 3 2 2" xfId="48351"/>
    <cellStyle name="Currency 20 3 3" xfId="29575"/>
    <cellStyle name="Currency 20 3 3 2" xfId="48352"/>
    <cellStyle name="Currency 20 3 4" xfId="48353"/>
    <cellStyle name="Currency 20 4" xfId="4864"/>
    <cellStyle name="Currency 20 4 2" xfId="19668"/>
    <cellStyle name="Currency 20 4 2 2" xfId="48354"/>
    <cellStyle name="Currency 20 4 3" xfId="48355"/>
    <cellStyle name="Currency 20 5" xfId="17317"/>
    <cellStyle name="Currency 20 5 2" xfId="48356"/>
    <cellStyle name="Currency 20 6" xfId="25847"/>
    <cellStyle name="Currency 20 6 2" xfId="48357"/>
    <cellStyle name="Currency 20 7" xfId="48358"/>
    <cellStyle name="Currency 21" xfId="11975"/>
    <cellStyle name="Currency 21 2" xfId="23454"/>
    <cellStyle name="Currency 21 2 2" xfId="48359"/>
    <cellStyle name="Currency 21 3" xfId="29576"/>
    <cellStyle name="Currency 21 3 2" xfId="48360"/>
    <cellStyle name="Currency 21 4" xfId="48361"/>
    <cellStyle name="Currency 22" xfId="11976"/>
    <cellStyle name="Currency 22 2" xfId="23455"/>
    <cellStyle name="Currency 22 2 2" xfId="48362"/>
    <cellStyle name="Currency 22 3" xfId="29577"/>
    <cellStyle name="Currency 22 3 2" xfId="48363"/>
    <cellStyle name="Currency 22 4" xfId="48364"/>
    <cellStyle name="Currency 23" xfId="11977"/>
    <cellStyle name="Currency 24" xfId="11978"/>
    <cellStyle name="Currency 25" xfId="5461"/>
    <cellStyle name="Currency 25 2" xfId="20265"/>
    <cellStyle name="Currency 25 2 2" xfId="48365"/>
    <cellStyle name="Currency 25 3" xfId="26436"/>
    <cellStyle name="Currency 25 3 2" xfId="48366"/>
    <cellStyle name="Currency 25 4" xfId="48367"/>
    <cellStyle name="Currency 26" xfId="15329"/>
    <cellStyle name="Currency 26 2" xfId="23916"/>
    <cellStyle name="Currency 26 2 2" xfId="48368"/>
    <cellStyle name="Currency 26 3" xfId="30021"/>
    <cellStyle name="Currency 26 3 2" xfId="48369"/>
    <cellStyle name="Currency 26 4" xfId="48370"/>
    <cellStyle name="Currency 27" xfId="53340"/>
    <cellStyle name="Currency 28" xfId="53341"/>
    <cellStyle name="Currency 29" xfId="53342"/>
    <cellStyle name="Currency 3" xfId="60"/>
    <cellStyle name="Currency 3 10" xfId="53343"/>
    <cellStyle name="Currency 3 2" xfId="118"/>
    <cellStyle name="Currency 3 2 2" xfId="223"/>
    <cellStyle name="Currency 3 2 2 2" xfId="2195"/>
    <cellStyle name="Currency 3 2 2 2 2" xfId="2196"/>
    <cellStyle name="Currency 3 2 2 2 2 2" xfId="4867"/>
    <cellStyle name="Currency 3 2 2 2 2 2 2" xfId="19671"/>
    <cellStyle name="Currency 3 2 2 2 2 2 2 2" xfId="48371"/>
    <cellStyle name="Currency 3 2 2 2 2 2 3" xfId="48372"/>
    <cellStyle name="Currency 3 2 2 2 2 3" xfId="17320"/>
    <cellStyle name="Currency 3 2 2 2 2 3 2" xfId="48373"/>
    <cellStyle name="Currency 3 2 2 2 2 4" xfId="25850"/>
    <cellStyle name="Currency 3 2 2 2 2 4 2" xfId="48374"/>
    <cellStyle name="Currency 3 2 2 2 2 5" xfId="48375"/>
    <cellStyle name="Currency 3 2 2 2 3" xfId="4866"/>
    <cellStyle name="Currency 3 2 2 2 3 2" xfId="19670"/>
    <cellStyle name="Currency 3 2 2 2 3 2 2" xfId="48376"/>
    <cellStyle name="Currency 3 2 2 2 3 3" xfId="48377"/>
    <cellStyle name="Currency 3 2 2 2 4" xfId="17319"/>
    <cellStyle name="Currency 3 2 2 2 4 2" xfId="48378"/>
    <cellStyle name="Currency 3 2 2 2 5" xfId="25849"/>
    <cellStyle name="Currency 3 2 2 2 5 2" xfId="48379"/>
    <cellStyle name="Currency 3 2 2 2 6" xfId="48380"/>
    <cellStyle name="Currency 3 2 2 3" xfId="2197"/>
    <cellStyle name="Currency 3 2 2 3 2" xfId="4868"/>
    <cellStyle name="Currency 3 2 2 3 2 2" xfId="19672"/>
    <cellStyle name="Currency 3 2 2 3 2 2 2" xfId="48381"/>
    <cellStyle name="Currency 3 2 2 3 2 3" xfId="48382"/>
    <cellStyle name="Currency 3 2 2 3 3" xfId="17321"/>
    <cellStyle name="Currency 3 2 2 3 3 2" xfId="48383"/>
    <cellStyle name="Currency 3 2 2 3 4" xfId="25851"/>
    <cellStyle name="Currency 3 2 2 3 4 2" xfId="48384"/>
    <cellStyle name="Currency 3 2 2 3 5" xfId="48385"/>
    <cellStyle name="Currency 3 2 2 4" xfId="2198"/>
    <cellStyle name="Currency 3 2 2 4 2" xfId="4869"/>
    <cellStyle name="Currency 3 2 2 4 2 2" xfId="19673"/>
    <cellStyle name="Currency 3 2 2 4 2 2 2" xfId="48386"/>
    <cellStyle name="Currency 3 2 2 4 2 3" xfId="48387"/>
    <cellStyle name="Currency 3 2 2 4 3" xfId="17322"/>
    <cellStyle name="Currency 3 2 2 4 3 2" xfId="48388"/>
    <cellStyle name="Currency 3 2 2 4 4" xfId="25852"/>
    <cellStyle name="Currency 3 2 2 4 4 2" xfId="48389"/>
    <cellStyle name="Currency 3 2 2 4 5" xfId="48390"/>
    <cellStyle name="Currency 3 2 2 5" xfId="586"/>
    <cellStyle name="Currency 3 2 2 6" xfId="24134"/>
    <cellStyle name="Currency 3 2 3" xfId="2199"/>
    <cellStyle name="Currency 3 2 3 2" xfId="2200"/>
    <cellStyle name="Currency 3 2 3 2 2" xfId="4871"/>
    <cellStyle name="Currency 3 2 3 2 2 2" xfId="19675"/>
    <cellStyle name="Currency 3 2 3 2 2 2 2" xfId="48391"/>
    <cellStyle name="Currency 3 2 3 2 2 3" xfId="48392"/>
    <cellStyle name="Currency 3 2 3 2 3" xfId="17324"/>
    <cellStyle name="Currency 3 2 3 2 3 2" xfId="48393"/>
    <cellStyle name="Currency 3 2 3 2 4" xfId="25854"/>
    <cellStyle name="Currency 3 2 3 2 4 2" xfId="48394"/>
    <cellStyle name="Currency 3 2 3 2 5" xfId="48395"/>
    <cellStyle name="Currency 3 2 3 3" xfId="4870"/>
    <cellStyle name="Currency 3 2 3 3 2" xfId="19674"/>
    <cellStyle name="Currency 3 2 3 3 2 2" xfId="48396"/>
    <cellStyle name="Currency 3 2 3 3 3" xfId="48397"/>
    <cellStyle name="Currency 3 2 3 4" xfId="17323"/>
    <cellStyle name="Currency 3 2 3 4 2" xfId="48398"/>
    <cellStyle name="Currency 3 2 3 5" xfId="25853"/>
    <cellStyle name="Currency 3 2 3 5 2" xfId="48399"/>
    <cellStyle name="Currency 3 2 3 6" xfId="48400"/>
    <cellStyle name="Currency 3 2 4" xfId="2201"/>
    <cellStyle name="Currency 3 2 4 2" xfId="4872"/>
    <cellStyle name="Currency 3 2 4 2 2" xfId="19676"/>
    <cellStyle name="Currency 3 2 4 2 2 2" xfId="48401"/>
    <cellStyle name="Currency 3 2 4 2 3" xfId="48402"/>
    <cellStyle name="Currency 3 2 4 3" xfId="17325"/>
    <cellStyle name="Currency 3 2 4 3 2" xfId="48403"/>
    <cellStyle name="Currency 3 2 4 4" xfId="25855"/>
    <cellStyle name="Currency 3 2 4 4 2" xfId="48404"/>
    <cellStyle name="Currency 3 2 4 5" xfId="48405"/>
    <cellStyle name="Currency 3 2 5" xfId="2202"/>
    <cellStyle name="Currency 3 2 5 2" xfId="4873"/>
    <cellStyle name="Currency 3 2 5 2 2" xfId="19677"/>
    <cellStyle name="Currency 3 2 5 2 2 2" xfId="48406"/>
    <cellStyle name="Currency 3 2 5 2 3" xfId="48407"/>
    <cellStyle name="Currency 3 2 5 3" xfId="17326"/>
    <cellStyle name="Currency 3 2 5 3 2" xfId="48408"/>
    <cellStyle name="Currency 3 2 5 4" xfId="25856"/>
    <cellStyle name="Currency 3 2 5 4 2" xfId="48409"/>
    <cellStyle name="Currency 3 2 5 5" xfId="48410"/>
    <cellStyle name="Currency 3 2 6" xfId="24039"/>
    <cellStyle name="Currency 3 3" xfId="222"/>
    <cellStyle name="Currency 3 3 10" xfId="24133"/>
    <cellStyle name="Currency 3 3 10 2" xfId="48411"/>
    <cellStyle name="Currency 3 3 11" xfId="48412"/>
    <cellStyle name="Currency 3 3 2" xfId="587"/>
    <cellStyle name="Currency 3 3 2 2" xfId="2203"/>
    <cellStyle name="Currency 3 3 2 2 2" xfId="2204"/>
    <cellStyle name="Currency 3 3 2 2 2 2" xfId="4875"/>
    <cellStyle name="Currency 3 3 2 2 2 2 2" xfId="19679"/>
    <cellStyle name="Currency 3 3 2 2 2 2 2 2" xfId="48413"/>
    <cellStyle name="Currency 3 3 2 2 2 2 3" xfId="48414"/>
    <cellStyle name="Currency 3 3 2 2 2 3" xfId="17328"/>
    <cellStyle name="Currency 3 3 2 2 2 3 2" xfId="48415"/>
    <cellStyle name="Currency 3 3 2 2 2 4" xfId="25858"/>
    <cellStyle name="Currency 3 3 2 2 2 4 2" xfId="48416"/>
    <cellStyle name="Currency 3 3 2 2 2 5" xfId="48417"/>
    <cellStyle name="Currency 3 3 2 2 3" xfId="4874"/>
    <cellStyle name="Currency 3 3 2 2 3 2" xfId="19678"/>
    <cellStyle name="Currency 3 3 2 2 3 2 2" xfId="48418"/>
    <cellStyle name="Currency 3 3 2 2 3 3" xfId="48419"/>
    <cellStyle name="Currency 3 3 2 2 4" xfId="17327"/>
    <cellStyle name="Currency 3 3 2 2 4 2" xfId="48420"/>
    <cellStyle name="Currency 3 3 2 2 5" xfId="25857"/>
    <cellStyle name="Currency 3 3 2 2 5 2" xfId="48421"/>
    <cellStyle name="Currency 3 3 2 2 6" xfId="48422"/>
    <cellStyle name="Currency 3 3 2 3" xfId="2205"/>
    <cellStyle name="Currency 3 3 2 3 2" xfId="4876"/>
    <cellStyle name="Currency 3 3 2 3 2 2" xfId="19680"/>
    <cellStyle name="Currency 3 3 2 3 2 2 2" xfId="48423"/>
    <cellStyle name="Currency 3 3 2 3 2 3" xfId="48424"/>
    <cellStyle name="Currency 3 3 2 3 3" xfId="17329"/>
    <cellStyle name="Currency 3 3 2 3 3 2" xfId="48425"/>
    <cellStyle name="Currency 3 3 2 3 4" xfId="25859"/>
    <cellStyle name="Currency 3 3 2 3 4 2" xfId="48426"/>
    <cellStyle name="Currency 3 3 2 3 5" xfId="48427"/>
    <cellStyle name="Currency 3 3 3" xfId="2206"/>
    <cellStyle name="Currency 3 3 3 2" xfId="2207"/>
    <cellStyle name="Currency 3 3 3 2 2" xfId="4878"/>
    <cellStyle name="Currency 3 3 3 2 2 2" xfId="19682"/>
    <cellStyle name="Currency 3 3 3 2 2 2 2" xfId="48428"/>
    <cellStyle name="Currency 3 3 3 2 2 3" xfId="48429"/>
    <cellStyle name="Currency 3 3 3 2 3" xfId="17331"/>
    <cellStyle name="Currency 3 3 3 2 3 2" xfId="48430"/>
    <cellStyle name="Currency 3 3 3 2 4" xfId="25861"/>
    <cellStyle name="Currency 3 3 3 2 4 2" xfId="48431"/>
    <cellStyle name="Currency 3 3 3 2 5" xfId="48432"/>
    <cellStyle name="Currency 3 3 3 3" xfId="4877"/>
    <cellStyle name="Currency 3 3 3 3 2" xfId="19681"/>
    <cellStyle name="Currency 3 3 3 3 2 2" xfId="48433"/>
    <cellStyle name="Currency 3 3 3 3 3" xfId="48434"/>
    <cellStyle name="Currency 3 3 3 4" xfId="17330"/>
    <cellStyle name="Currency 3 3 3 4 2" xfId="48435"/>
    <cellStyle name="Currency 3 3 3 5" xfId="25860"/>
    <cellStyle name="Currency 3 3 3 5 2" xfId="48436"/>
    <cellStyle name="Currency 3 3 3 6" xfId="48437"/>
    <cellStyle name="Currency 3 3 4" xfId="2208"/>
    <cellStyle name="Currency 3 3 4 2" xfId="4879"/>
    <cellStyle name="Currency 3 3 4 2 2" xfId="19683"/>
    <cellStyle name="Currency 3 3 4 2 2 2" xfId="48438"/>
    <cellStyle name="Currency 3 3 4 2 3" xfId="48439"/>
    <cellStyle name="Currency 3 3 4 3" xfId="17332"/>
    <cellStyle name="Currency 3 3 4 3 2" xfId="48440"/>
    <cellStyle name="Currency 3 3 4 4" xfId="25862"/>
    <cellStyle name="Currency 3 3 4 4 2" xfId="48441"/>
    <cellStyle name="Currency 3 3 4 5" xfId="48442"/>
    <cellStyle name="Currency 3 3 5" xfId="2209"/>
    <cellStyle name="Currency 3 3 5 2" xfId="4880"/>
    <cellStyle name="Currency 3 3 5 2 2" xfId="19684"/>
    <cellStyle name="Currency 3 3 5 2 2 2" xfId="48443"/>
    <cellStyle name="Currency 3 3 5 2 3" xfId="48444"/>
    <cellStyle name="Currency 3 3 5 3" xfId="17333"/>
    <cellStyle name="Currency 3 3 5 3 2" xfId="48445"/>
    <cellStyle name="Currency 3 3 5 4" xfId="25863"/>
    <cellStyle name="Currency 3 3 5 4 2" xfId="48446"/>
    <cellStyle name="Currency 3 3 5 5" xfId="48447"/>
    <cellStyle name="Currency 3 3 6" xfId="501"/>
    <cellStyle name="Currency 3 3 6 2" xfId="3319"/>
    <cellStyle name="Currency 3 3 6 2 2" xfId="18123"/>
    <cellStyle name="Currency 3 3 6 2 2 2" xfId="48448"/>
    <cellStyle name="Currency 3 3 6 2 3" xfId="48449"/>
    <cellStyle name="Currency 3 3 6 3" xfId="15772"/>
    <cellStyle name="Currency 3 3 6 3 2" xfId="48450"/>
    <cellStyle name="Currency 3 3 6 4" xfId="24356"/>
    <cellStyle name="Currency 3 3 6 4 2" xfId="48451"/>
    <cellStyle name="Currency 3 3 6 5" xfId="48452"/>
    <cellStyle name="Currency 3 3 7" xfId="371"/>
    <cellStyle name="Currency 3 3 7 2" xfId="15652"/>
    <cellStyle name="Currency 3 3 7 2 2" xfId="48453"/>
    <cellStyle name="Currency 3 3 7 3" xfId="48454"/>
    <cellStyle name="Currency 3 3 8" xfId="3199"/>
    <cellStyle name="Currency 3 3 8 2" xfId="18003"/>
    <cellStyle name="Currency 3 3 8 2 2" xfId="48455"/>
    <cellStyle name="Currency 3 3 8 3" xfId="48456"/>
    <cellStyle name="Currency 3 3 9" xfId="15529"/>
    <cellStyle name="Currency 3 3 9 2" xfId="48457"/>
    <cellStyle name="Currency 3 4" xfId="166"/>
    <cellStyle name="Currency 3 5" xfId="585"/>
    <cellStyle name="Currency 3 6" xfId="2210"/>
    <cellStyle name="Currency 3 7" xfId="2211"/>
    <cellStyle name="Currency 3 8" xfId="402"/>
    <cellStyle name="Currency 3 8 2" xfId="3227"/>
    <cellStyle name="Currency 3 8 2 2" xfId="18031"/>
    <cellStyle name="Currency 3 8 2 2 2" xfId="48458"/>
    <cellStyle name="Currency 3 8 2 3" xfId="48459"/>
    <cellStyle name="Currency 3 8 3" xfId="15680"/>
    <cellStyle name="Currency 3 8 3 2" xfId="48460"/>
    <cellStyle name="Currency 3 8 4" xfId="24263"/>
    <cellStyle name="Currency 3 8 4 2" xfId="48461"/>
    <cellStyle name="Currency 3 8 5" xfId="48462"/>
    <cellStyle name="Currency 3 9" xfId="23981"/>
    <cellStyle name="Currency 30" xfId="53344"/>
    <cellStyle name="Currency 31" xfId="53345"/>
    <cellStyle name="Currency 32" xfId="53346"/>
    <cellStyle name="Currency 4" xfId="63"/>
    <cellStyle name="Currency 4 10" xfId="23984"/>
    <cellStyle name="Currency 4 10 2" xfId="48463"/>
    <cellStyle name="Currency 4 11" xfId="48464"/>
    <cellStyle name="Currency 4 12" xfId="53347"/>
    <cellStyle name="Currency 4 2" xfId="224"/>
    <cellStyle name="Currency 4 2 2" xfId="502"/>
    <cellStyle name="Currency 4 2 2 2" xfId="3320"/>
    <cellStyle name="Currency 4 2 2 2 2" xfId="18124"/>
    <cellStyle name="Currency 4 2 2 2 2 2" xfId="48465"/>
    <cellStyle name="Currency 4 2 2 2 3" xfId="48466"/>
    <cellStyle name="Currency 4 2 2 3" xfId="15773"/>
    <cellStyle name="Currency 4 2 2 3 2" xfId="48467"/>
    <cellStyle name="Currency 4 2 2 4" xfId="24357"/>
    <cellStyle name="Currency 4 2 2 4 2" xfId="48468"/>
    <cellStyle name="Currency 4 2 2 5" xfId="48469"/>
    <cellStyle name="Currency 4 2 3" xfId="372"/>
    <cellStyle name="Currency 4 2 3 2" xfId="11980"/>
    <cellStyle name="Currency 4 2 3 3" xfId="15653"/>
    <cellStyle name="Currency 4 2 3 3 2" xfId="48470"/>
    <cellStyle name="Currency 4 2 3 4" xfId="24241"/>
    <cellStyle name="Currency 4 2 3 4 2" xfId="48471"/>
    <cellStyle name="Currency 4 2 4" xfId="3200"/>
    <cellStyle name="Currency 4 2 4 2" xfId="18004"/>
    <cellStyle name="Currency 4 2 4 2 2" xfId="48472"/>
    <cellStyle name="Currency 4 2 4 3" xfId="48473"/>
    <cellStyle name="Currency 4 2 5" xfId="15530"/>
    <cellStyle name="Currency 4 2 5 2" xfId="48474"/>
    <cellStyle name="Currency 4 2 6" xfId="24135"/>
    <cellStyle name="Currency 4 2 6 2" xfId="48475"/>
    <cellStyle name="Currency 4 2 7" xfId="48476"/>
    <cellStyle name="Currency 4 2 8" xfId="53348"/>
    <cellStyle name="Currency 4 3" xfId="167"/>
    <cellStyle name="Currency 4 3 2" xfId="588"/>
    <cellStyle name="Currency 4 3 2 2" xfId="11981"/>
    <cellStyle name="Currency 4 3 2 3" xfId="24379"/>
    <cellStyle name="Currency 4 3 3" xfId="15484"/>
    <cellStyle name="Currency 4 3 3 2" xfId="48477"/>
    <cellStyle name="Currency 4 3 4" xfId="24087"/>
    <cellStyle name="Currency 4 3 4 2" xfId="48478"/>
    <cellStyle name="Currency 4 4" xfId="456"/>
    <cellStyle name="Currency 4 4 2" xfId="11982"/>
    <cellStyle name="Currency 4 4 3" xfId="3274"/>
    <cellStyle name="Currency 4 4 3 2" xfId="18078"/>
    <cellStyle name="Currency 4 4 3 2 2" xfId="48479"/>
    <cellStyle name="Currency 4 4 3 3" xfId="48480"/>
    <cellStyle name="Currency 4 4 4" xfId="15727"/>
    <cellStyle name="Currency 4 4 4 2" xfId="48481"/>
    <cellStyle name="Currency 4 4 5" xfId="24311"/>
    <cellStyle name="Currency 4 4 5 2" xfId="48482"/>
    <cellStyle name="Currency 4 4 6" xfId="48483"/>
    <cellStyle name="Currency 4 5" xfId="326"/>
    <cellStyle name="Currency 4 5 2" xfId="11983"/>
    <cellStyle name="Currency 4 5 3" xfId="15607"/>
    <cellStyle name="Currency 4 5 3 2" xfId="48484"/>
    <cellStyle name="Currency 4 5 4" xfId="24220"/>
    <cellStyle name="Currency 4 5 4 2" xfId="48485"/>
    <cellStyle name="Currency 4 6" xfId="11984"/>
    <cellStyle name="Currency 4 7" xfId="11979"/>
    <cellStyle name="Currency 4 8" xfId="3154"/>
    <cellStyle name="Currency 4 8 2" xfId="17958"/>
    <cellStyle name="Currency 4 8 2 2" xfId="48486"/>
    <cellStyle name="Currency 4 8 3" xfId="48487"/>
    <cellStyle name="Currency 4 9" xfId="15384"/>
    <cellStyle name="Currency 4 9 2" xfId="48488"/>
    <cellStyle name="Currency 5" xfId="225"/>
    <cellStyle name="Currency 5 2" xfId="11986"/>
    <cellStyle name="Currency 5 2 2" xfId="53349"/>
    <cellStyle name="Currency 5 3" xfId="11987"/>
    <cellStyle name="Currency 5 4" xfId="11988"/>
    <cellStyle name="Currency 5 4 2" xfId="23457"/>
    <cellStyle name="Currency 5 4 2 2" xfId="48489"/>
    <cellStyle name="Currency 5 4 3" xfId="29579"/>
    <cellStyle name="Currency 5 4 3 2" xfId="48490"/>
    <cellStyle name="Currency 5 4 4" xfId="48491"/>
    <cellStyle name="Currency 5 5" xfId="11989"/>
    <cellStyle name="Currency 5 6" xfId="11990"/>
    <cellStyle name="Currency 5 6 2" xfId="23458"/>
    <cellStyle name="Currency 5 6 2 2" xfId="48492"/>
    <cellStyle name="Currency 5 6 3" xfId="29580"/>
    <cellStyle name="Currency 5 6 3 2" xfId="48493"/>
    <cellStyle name="Currency 5 6 4" xfId="48494"/>
    <cellStyle name="Currency 5 7" xfId="11991"/>
    <cellStyle name="Currency 5 7 2" xfId="23459"/>
    <cellStyle name="Currency 5 7 2 2" xfId="48495"/>
    <cellStyle name="Currency 5 7 3" xfId="29581"/>
    <cellStyle name="Currency 5 7 3 2" xfId="48496"/>
    <cellStyle name="Currency 5 7 4" xfId="48497"/>
    <cellStyle name="Currency 5 8" xfId="11985"/>
    <cellStyle name="Currency 5 8 2" xfId="23456"/>
    <cellStyle name="Currency 5 8 2 2" xfId="48498"/>
    <cellStyle name="Currency 5 8 3" xfId="29578"/>
    <cellStyle name="Currency 5 8 3 2" xfId="48499"/>
    <cellStyle name="Currency 5 8 4" xfId="48500"/>
    <cellStyle name="Currency 5 9" xfId="53350"/>
    <cellStyle name="Currency 6" xfId="265"/>
    <cellStyle name="Currency 6 10" xfId="3218"/>
    <cellStyle name="Currency 6 10 2" xfId="18022"/>
    <cellStyle name="Currency 6 10 2 2" xfId="48501"/>
    <cellStyle name="Currency 6 10 3" xfId="48502"/>
    <cellStyle name="Currency 6 11" xfId="15548"/>
    <cellStyle name="Currency 6 11 2" xfId="48503"/>
    <cellStyle name="Currency 6 12" xfId="24161"/>
    <cellStyle name="Currency 6 12 2" xfId="48504"/>
    <cellStyle name="Currency 6 13" xfId="48505"/>
    <cellStyle name="Currency 6 14" xfId="53351"/>
    <cellStyle name="Currency 6 2" xfId="2212"/>
    <cellStyle name="Currency 6 2 10" xfId="53352"/>
    <cellStyle name="Currency 6 2 2" xfId="2213"/>
    <cellStyle name="Currency 6 2 2 2" xfId="2214"/>
    <cellStyle name="Currency 6 2 2 2 2" xfId="2215"/>
    <cellStyle name="Currency 6 2 2 2 2 2" xfId="4884"/>
    <cellStyle name="Currency 6 2 2 2 2 2 2" xfId="19688"/>
    <cellStyle name="Currency 6 2 2 2 2 2 2 2" xfId="48506"/>
    <cellStyle name="Currency 6 2 2 2 2 2 3" xfId="48507"/>
    <cellStyle name="Currency 6 2 2 2 2 3" xfId="17337"/>
    <cellStyle name="Currency 6 2 2 2 2 3 2" xfId="48508"/>
    <cellStyle name="Currency 6 2 2 2 2 4" xfId="25867"/>
    <cellStyle name="Currency 6 2 2 2 2 4 2" xfId="48509"/>
    <cellStyle name="Currency 6 2 2 2 2 5" xfId="48510"/>
    <cellStyle name="Currency 6 2 2 2 3" xfId="4883"/>
    <cellStyle name="Currency 6 2 2 2 3 2" xfId="19687"/>
    <cellStyle name="Currency 6 2 2 2 3 2 2" xfId="48511"/>
    <cellStyle name="Currency 6 2 2 2 3 3" xfId="48512"/>
    <cellStyle name="Currency 6 2 2 2 4" xfId="17336"/>
    <cellStyle name="Currency 6 2 2 2 4 2" xfId="48513"/>
    <cellStyle name="Currency 6 2 2 2 5" xfId="25866"/>
    <cellStyle name="Currency 6 2 2 2 5 2" xfId="48514"/>
    <cellStyle name="Currency 6 2 2 2 6" xfId="48515"/>
    <cellStyle name="Currency 6 2 2 3" xfId="2216"/>
    <cellStyle name="Currency 6 2 2 3 2" xfId="4885"/>
    <cellStyle name="Currency 6 2 2 3 2 2" xfId="19689"/>
    <cellStyle name="Currency 6 2 2 3 2 2 2" xfId="48516"/>
    <cellStyle name="Currency 6 2 2 3 2 3" xfId="48517"/>
    <cellStyle name="Currency 6 2 2 3 3" xfId="17338"/>
    <cellStyle name="Currency 6 2 2 3 3 2" xfId="48518"/>
    <cellStyle name="Currency 6 2 2 3 4" xfId="25868"/>
    <cellStyle name="Currency 6 2 2 3 4 2" xfId="48519"/>
    <cellStyle name="Currency 6 2 2 3 5" xfId="48520"/>
    <cellStyle name="Currency 6 2 2 4" xfId="4882"/>
    <cellStyle name="Currency 6 2 2 4 2" xfId="19686"/>
    <cellStyle name="Currency 6 2 2 4 2 2" xfId="48521"/>
    <cellStyle name="Currency 6 2 2 4 3" xfId="48522"/>
    <cellStyle name="Currency 6 2 2 5" xfId="17335"/>
    <cellStyle name="Currency 6 2 2 5 2" xfId="48523"/>
    <cellStyle name="Currency 6 2 2 6" xfId="25865"/>
    <cellStyle name="Currency 6 2 2 6 2" xfId="48524"/>
    <cellStyle name="Currency 6 2 2 7" xfId="48525"/>
    <cellStyle name="Currency 6 2 3" xfId="2217"/>
    <cellStyle name="Currency 6 2 3 2" xfId="2218"/>
    <cellStyle name="Currency 6 2 3 2 2" xfId="4887"/>
    <cellStyle name="Currency 6 2 3 2 2 2" xfId="19691"/>
    <cellStyle name="Currency 6 2 3 2 2 2 2" xfId="48526"/>
    <cellStyle name="Currency 6 2 3 2 2 3" xfId="48527"/>
    <cellStyle name="Currency 6 2 3 2 3" xfId="17340"/>
    <cellStyle name="Currency 6 2 3 2 3 2" xfId="48528"/>
    <cellStyle name="Currency 6 2 3 2 4" xfId="25870"/>
    <cellStyle name="Currency 6 2 3 2 4 2" xfId="48529"/>
    <cellStyle name="Currency 6 2 3 2 5" xfId="48530"/>
    <cellStyle name="Currency 6 2 3 3" xfId="4886"/>
    <cellStyle name="Currency 6 2 3 3 2" xfId="19690"/>
    <cellStyle name="Currency 6 2 3 3 2 2" xfId="48531"/>
    <cellStyle name="Currency 6 2 3 3 3" xfId="48532"/>
    <cellStyle name="Currency 6 2 3 4" xfId="17339"/>
    <cellStyle name="Currency 6 2 3 4 2" xfId="48533"/>
    <cellStyle name="Currency 6 2 3 5" xfId="25869"/>
    <cellStyle name="Currency 6 2 3 5 2" xfId="48534"/>
    <cellStyle name="Currency 6 2 3 6" xfId="48535"/>
    <cellStyle name="Currency 6 2 4" xfId="2219"/>
    <cellStyle name="Currency 6 2 4 2" xfId="4888"/>
    <cellStyle name="Currency 6 2 4 2 2" xfId="19692"/>
    <cellStyle name="Currency 6 2 4 2 2 2" xfId="48536"/>
    <cellStyle name="Currency 6 2 4 2 3" xfId="48537"/>
    <cellStyle name="Currency 6 2 4 3" xfId="17341"/>
    <cellStyle name="Currency 6 2 4 3 2" xfId="48538"/>
    <cellStyle name="Currency 6 2 4 4" xfId="25871"/>
    <cellStyle name="Currency 6 2 4 4 2" xfId="48539"/>
    <cellStyle name="Currency 6 2 4 5" xfId="48540"/>
    <cellStyle name="Currency 6 2 5" xfId="11993"/>
    <cellStyle name="Currency 6 2 6" xfId="4881"/>
    <cellStyle name="Currency 6 2 6 2" xfId="19685"/>
    <cellStyle name="Currency 6 2 6 2 2" xfId="48541"/>
    <cellStyle name="Currency 6 2 6 3" xfId="48542"/>
    <cellStyle name="Currency 6 2 7" xfId="17334"/>
    <cellStyle name="Currency 6 2 7 2" xfId="48543"/>
    <cellStyle name="Currency 6 2 8" xfId="25864"/>
    <cellStyle name="Currency 6 2 8 2" xfId="48544"/>
    <cellStyle name="Currency 6 2 9" xfId="48545"/>
    <cellStyle name="Currency 6 3" xfId="2220"/>
    <cellStyle name="Currency 6 3 2" xfId="2221"/>
    <cellStyle name="Currency 6 3 2 2" xfId="2222"/>
    <cellStyle name="Currency 6 3 2 2 2" xfId="2223"/>
    <cellStyle name="Currency 6 3 2 2 2 2" xfId="4892"/>
    <cellStyle name="Currency 6 3 2 2 2 2 2" xfId="19696"/>
    <cellStyle name="Currency 6 3 2 2 2 2 2 2" xfId="48546"/>
    <cellStyle name="Currency 6 3 2 2 2 2 3" xfId="48547"/>
    <cellStyle name="Currency 6 3 2 2 2 3" xfId="17345"/>
    <cellStyle name="Currency 6 3 2 2 2 3 2" xfId="48548"/>
    <cellStyle name="Currency 6 3 2 2 2 4" xfId="25875"/>
    <cellStyle name="Currency 6 3 2 2 2 4 2" xfId="48549"/>
    <cellStyle name="Currency 6 3 2 2 2 5" xfId="48550"/>
    <cellStyle name="Currency 6 3 2 2 3" xfId="4891"/>
    <cellStyle name="Currency 6 3 2 2 3 2" xfId="19695"/>
    <cellStyle name="Currency 6 3 2 2 3 2 2" xfId="48551"/>
    <cellStyle name="Currency 6 3 2 2 3 3" xfId="48552"/>
    <cellStyle name="Currency 6 3 2 2 4" xfId="17344"/>
    <cellStyle name="Currency 6 3 2 2 4 2" xfId="48553"/>
    <cellStyle name="Currency 6 3 2 2 5" xfId="25874"/>
    <cellStyle name="Currency 6 3 2 2 5 2" xfId="48554"/>
    <cellStyle name="Currency 6 3 2 2 6" xfId="48555"/>
    <cellStyle name="Currency 6 3 2 3" xfId="2224"/>
    <cellStyle name="Currency 6 3 2 3 2" xfId="4893"/>
    <cellStyle name="Currency 6 3 2 3 2 2" xfId="19697"/>
    <cellStyle name="Currency 6 3 2 3 2 2 2" xfId="48556"/>
    <cellStyle name="Currency 6 3 2 3 2 3" xfId="48557"/>
    <cellStyle name="Currency 6 3 2 3 3" xfId="17346"/>
    <cellStyle name="Currency 6 3 2 3 3 2" xfId="48558"/>
    <cellStyle name="Currency 6 3 2 3 4" xfId="25876"/>
    <cellStyle name="Currency 6 3 2 3 4 2" xfId="48559"/>
    <cellStyle name="Currency 6 3 2 3 5" xfId="48560"/>
    <cellStyle name="Currency 6 3 2 4" xfId="4890"/>
    <cellStyle name="Currency 6 3 2 4 2" xfId="19694"/>
    <cellStyle name="Currency 6 3 2 4 2 2" xfId="48561"/>
    <cellStyle name="Currency 6 3 2 4 3" xfId="48562"/>
    <cellStyle name="Currency 6 3 2 5" xfId="17343"/>
    <cellStyle name="Currency 6 3 2 5 2" xfId="48563"/>
    <cellStyle name="Currency 6 3 2 6" xfId="25873"/>
    <cellStyle name="Currency 6 3 2 6 2" xfId="48564"/>
    <cellStyle name="Currency 6 3 2 7" xfId="48565"/>
    <cellStyle name="Currency 6 3 3" xfId="2225"/>
    <cellStyle name="Currency 6 3 3 2" xfId="2226"/>
    <cellStyle name="Currency 6 3 3 2 2" xfId="4895"/>
    <cellStyle name="Currency 6 3 3 2 2 2" xfId="19699"/>
    <cellStyle name="Currency 6 3 3 2 2 2 2" xfId="48566"/>
    <cellStyle name="Currency 6 3 3 2 2 3" xfId="48567"/>
    <cellStyle name="Currency 6 3 3 2 3" xfId="17348"/>
    <cellStyle name="Currency 6 3 3 2 3 2" xfId="48568"/>
    <cellStyle name="Currency 6 3 3 2 4" xfId="25878"/>
    <cellStyle name="Currency 6 3 3 2 4 2" xfId="48569"/>
    <cellStyle name="Currency 6 3 3 2 5" xfId="48570"/>
    <cellStyle name="Currency 6 3 3 3" xfId="4894"/>
    <cellStyle name="Currency 6 3 3 3 2" xfId="19698"/>
    <cellStyle name="Currency 6 3 3 3 2 2" xfId="48571"/>
    <cellStyle name="Currency 6 3 3 3 3" xfId="48572"/>
    <cellStyle name="Currency 6 3 3 4" xfId="17347"/>
    <cellStyle name="Currency 6 3 3 4 2" xfId="48573"/>
    <cellStyle name="Currency 6 3 3 5" xfId="25877"/>
    <cellStyle name="Currency 6 3 3 5 2" xfId="48574"/>
    <cellStyle name="Currency 6 3 3 6" xfId="48575"/>
    <cellStyle name="Currency 6 3 4" xfId="2227"/>
    <cellStyle name="Currency 6 3 4 2" xfId="4896"/>
    <cellStyle name="Currency 6 3 4 2 2" xfId="19700"/>
    <cellStyle name="Currency 6 3 4 2 2 2" xfId="48576"/>
    <cellStyle name="Currency 6 3 4 2 3" xfId="48577"/>
    <cellStyle name="Currency 6 3 4 3" xfId="17349"/>
    <cellStyle name="Currency 6 3 4 3 2" xfId="48578"/>
    <cellStyle name="Currency 6 3 4 4" xfId="25879"/>
    <cellStyle name="Currency 6 3 4 4 2" xfId="48579"/>
    <cellStyle name="Currency 6 3 4 5" xfId="48580"/>
    <cellStyle name="Currency 6 3 5" xfId="4889"/>
    <cellStyle name="Currency 6 3 5 2" xfId="19693"/>
    <cellStyle name="Currency 6 3 5 2 2" xfId="48581"/>
    <cellStyle name="Currency 6 3 5 3" xfId="48582"/>
    <cellStyle name="Currency 6 3 6" xfId="17342"/>
    <cellStyle name="Currency 6 3 6 2" xfId="48583"/>
    <cellStyle name="Currency 6 3 7" xfId="25872"/>
    <cellStyle name="Currency 6 3 7 2" xfId="48584"/>
    <cellStyle name="Currency 6 3 8" xfId="48585"/>
    <cellStyle name="Currency 6 4" xfId="2228"/>
    <cellStyle name="Currency 6 4 2" xfId="2229"/>
    <cellStyle name="Currency 6 4 2 2" xfId="2230"/>
    <cellStyle name="Currency 6 4 2 2 2" xfId="4899"/>
    <cellStyle name="Currency 6 4 2 2 2 2" xfId="19703"/>
    <cellStyle name="Currency 6 4 2 2 2 2 2" xfId="48586"/>
    <cellStyle name="Currency 6 4 2 2 2 3" xfId="48587"/>
    <cellStyle name="Currency 6 4 2 2 3" xfId="17352"/>
    <cellStyle name="Currency 6 4 2 2 3 2" xfId="48588"/>
    <cellStyle name="Currency 6 4 2 2 4" xfId="25882"/>
    <cellStyle name="Currency 6 4 2 2 4 2" xfId="48589"/>
    <cellStyle name="Currency 6 4 2 2 5" xfId="48590"/>
    <cellStyle name="Currency 6 4 2 3" xfId="4898"/>
    <cellStyle name="Currency 6 4 2 3 2" xfId="19702"/>
    <cellStyle name="Currency 6 4 2 3 2 2" xfId="48591"/>
    <cellStyle name="Currency 6 4 2 3 3" xfId="48592"/>
    <cellStyle name="Currency 6 4 2 4" xfId="17351"/>
    <cellStyle name="Currency 6 4 2 4 2" xfId="48593"/>
    <cellStyle name="Currency 6 4 2 5" xfId="25881"/>
    <cellStyle name="Currency 6 4 2 5 2" xfId="48594"/>
    <cellStyle name="Currency 6 4 2 6" xfId="48595"/>
    <cellStyle name="Currency 6 4 3" xfId="2231"/>
    <cellStyle name="Currency 6 4 3 2" xfId="4900"/>
    <cellStyle name="Currency 6 4 3 2 2" xfId="19704"/>
    <cellStyle name="Currency 6 4 3 2 2 2" xfId="48596"/>
    <cellStyle name="Currency 6 4 3 2 3" xfId="48597"/>
    <cellStyle name="Currency 6 4 3 3" xfId="17353"/>
    <cellStyle name="Currency 6 4 3 3 2" xfId="48598"/>
    <cellStyle name="Currency 6 4 3 4" xfId="25883"/>
    <cellStyle name="Currency 6 4 3 4 2" xfId="48599"/>
    <cellStyle name="Currency 6 4 3 5" xfId="48600"/>
    <cellStyle name="Currency 6 4 4" xfId="4897"/>
    <cellStyle name="Currency 6 4 4 2" xfId="19701"/>
    <cellStyle name="Currency 6 4 4 2 2" xfId="48601"/>
    <cellStyle name="Currency 6 4 4 3" xfId="48602"/>
    <cellStyle name="Currency 6 4 5" xfId="17350"/>
    <cellStyle name="Currency 6 4 5 2" xfId="48603"/>
    <cellStyle name="Currency 6 4 6" xfId="25880"/>
    <cellStyle name="Currency 6 4 6 2" xfId="48604"/>
    <cellStyle name="Currency 6 4 7" xfId="48605"/>
    <cellStyle name="Currency 6 5" xfId="2232"/>
    <cellStyle name="Currency 6 5 2" xfId="2233"/>
    <cellStyle name="Currency 6 5 2 2" xfId="4902"/>
    <cellStyle name="Currency 6 5 2 2 2" xfId="19706"/>
    <cellStyle name="Currency 6 5 2 2 2 2" xfId="48606"/>
    <cellStyle name="Currency 6 5 2 2 3" xfId="48607"/>
    <cellStyle name="Currency 6 5 2 3" xfId="17355"/>
    <cellStyle name="Currency 6 5 2 3 2" xfId="48608"/>
    <cellStyle name="Currency 6 5 2 4" xfId="25885"/>
    <cellStyle name="Currency 6 5 2 4 2" xfId="48609"/>
    <cellStyle name="Currency 6 5 2 5" xfId="48610"/>
    <cellStyle name="Currency 6 5 3" xfId="4901"/>
    <cellStyle name="Currency 6 5 3 2" xfId="19705"/>
    <cellStyle name="Currency 6 5 3 2 2" xfId="48611"/>
    <cellStyle name="Currency 6 5 3 3" xfId="48612"/>
    <cellStyle name="Currency 6 5 4" xfId="17354"/>
    <cellStyle name="Currency 6 5 4 2" xfId="48613"/>
    <cellStyle name="Currency 6 5 5" xfId="25884"/>
    <cellStyle name="Currency 6 5 5 2" xfId="48614"/>
    <cellStyle name="Currency 6 5 6" xfId="48615"/>
    <cellStyle name="Currency 6 6" xfId="2234"/>
    <cellStyle name="Currency 6 6 2" xfId="4903"/>
    <cellStyle name="Currency 6 6 2 2" xfId="19707"/>
    <cellStyle name="Currency 6 6 2 2 2" xfId="48616"/>
    <cellStyle name="Currency 6 6 2 3" xfId="48617"/>
    <cellStyle name="Currency 6 6 3" xfId="17356"/>
    <cellStyle name="Currency 6 6 3 2" xfId="48618"/>
    <cellStyle name="Currency 6 6 4" xfId="25886"/>
    <cellStyle name="Currency 6 6 4 2" xfId="48619"/>
    <cellStyle name="Currency 6 6 5" xfId="48620"/>
    <cellStyle name="Currency 6 7" xfId="2235"/>
    <cellStyle name="Currency 6 7 2" xfId="4904"/>
    <cellStyle name="Currency 6 7 2 2" xfId="19708"/>
    <cellStyle name="Currency 6 7 2 2 2" xfId="48621"/>
    <cellStyle name="Currency 6 7 2 3" xfId="48622"/>
    <cellStyle name="Currency 6 7 3" xfId="17357"/>
    <cellStyle name="Currency 6 7 3 2" xfId="48623"/>
    <cellStyle name="Currency 6 7 4" xfId="25887"/>
    <cellStyle name="Currency 6 7 4 2" xfId="48624"/>
    <cellStyle name="Currency 6 7 5" xfId="48625"/>
    <cellStyle name="Currency 6 8" xfId="544"/>
    <cellStyle name="Currency 6 9" xfId="390"/>
    <cellStyle name="Currency 6 9 2" xfId="11992"/>
    <cellStyle name="Currency 6 9 3" xfId="15671"/>
    <cellStyle name="Currency 6 9 3 2" xfId="48626"/>
    <cellStyle name="Currency 6 9 4" xfId="24255"/>
    <cellStyle name="Currency 6 9 4 2" xfId="48627"/>
    <cellStyle name="Currency 7" xfId="269"/>
    <cellStyle name="Currency 7 10" xfId="394"/>
    <cellStyle name="Currency 7 10 2" xfId="11994"/>
    <cellStyle name="Currency 7 10 3" xfId="15675"/>
    <cellStyle name="Currency 7 10 3 2" xfId="48628"/>
    <cellStyle name="Currency 7 10 4" xfId="24258"/>
    <cellStyle name="Currency 7 10 4 2" xfId="48629"/>
    <cellStyle name="Currency 7 11" xfId="3222"/>
    <cellStyle name="Currency 7 11 2" xfId="18026"/>
    <cellStyle name="Currency 7 11 2 2" xfId="48630"/>
    <cellStyle name="Currency 7 11 3" xfId="48631"/>
    <cellStyle name="Currency 7 12" xfId="15552"/>
    <cellStyle name="Currency 7 12 2" xfId="48632"/>
    <cellStyle name="Currency 7 13" xfId="24165"/>
    <cellStyle name="Currency 7 13 2" xfId="48633"/>
    <cellStyle name="Currency 7 14" xfId="48634"/>
    <cellStyle name="Currency 7 15" xfId="53353"/>
    <cellStyle name="Currency 7 2" xfId="2236"/>
    <cellStyle name="Currency 7 2 2" xfId="2237"/>
    <cellStyle name="Currency 7 2 2 2" xfId="2238"/>
    <cellStyle name="Currency 7 2 2 2 2" xfId="2239"/>
    <cellStyle name="Currency 7 2 2 2 2 2" xfId="4908"/>
    <cellStyle name="Currency 7 2 2 2 2 2 2" xfId="19712"/>
    <cellStyle name="Currency 7 2 2 2 2 2 2 2" xfId="48635"/>
    <cellStyle name="Currency 7 2 2 2 2 2 3" xfId="48636"/>
    <cellStyle name="Currency 7 2 2 2 2 3" xfId="17361"/>
    <cellStyle name="Currency 7 2 2 2 2 3 2" xfId="48637"/>
    <cellStyle name="Currency 7 2 2 2 2 4" xfId="25891"/>
    <cellStyle name="Currency 7 2 2 2 2 4 2" xfId="48638"/>
    <cellStyle name="Currency 7 2 2 2 2 5" xfId="48639"/>
    <cellStyle name="Currency 7 2 2 2 3" xfId="4907"/>
    <cellStyle name="Currency 7 2 2 2 3 2" xfId="19711"/>
    <cellStyle name="Currency 7 2 2 2 3 2 2" xfId="48640"/>
    <cellStyle name="Currency 7 2 2 2 3 3" xfId="48641"/>
    <cellStyle name="Currency 7 2 2 2 4" xfId="17360"/>
    <cellStyle name="Currency 7 2 2 2 4 2" xfId="48642"/>
    <cellStyle name="Currency 7 2 2 2 5" xfId="25890"/>
    <cellStyle name="Currency 7 2 2 2 5 2" xfId="48643"/>
    <cellStyle name="Currency 7 2 2 2 6" xfId="48644"/>
    <cellStyle name="Currency 7 2 2 3" xfId="2240"/>
    <cellStyle name="Currency 7 2 2 3 2" xfId="4909"/>
    <cellStyle name="Currency 7 2 2 3 2 2" xfId="19713"/>
    <cellStyle name="Currency 7 2 2 3 2 2 2" xfId="48645"/>
    <cellStyle name="Currency 7 2 2 3 2 3" xfId="48646"/>
    <cellStyle name="Currency 7 2 2 3 3" xfId="17362"/>
    <cellStyle name="Currency 7 2 2 3 3 2" xfId="48647"/>
    <cellStyle name="Currency 7 2 2 3 4" xfId="25892"/>
    <cellStyle name="Currency 7 2 2 3 4 2" xfId="48648"/>
    <cellStyle name="Currency 7 2 2 3 5" xfId="48649"/>
    <cellStyle name="Currency 7 2 2 4" xfId="4906"/>
    <cellStyle name="Currency 7 2 2 4 2" xfId="19710"/>
    <cellStyle name="Currency 7 2 2 4 2 2" xfId="48650"/>
    <cellStyle name="Currency 7 2 2 4 3" xfId="48651"/>
    <cellStyle name="Currency 7 2 2 5" xfId="17359"/>
    <cellStyle name="Currency 7 2 2 5 2" xfId="48652"/>
    <cellStyle name="Currency 7 2 2 6" xfId="25889"/>
    <cellStyle name="Currency 7 2 2 6 2" xfId="48653"/>
    <cellStyle name="Currency 7 2 2 7" xfId="48654"/>
    <cellStyle name="Currency 7 2 3" xfId="2241"/>
    <cellStyle name="Currency 7 2 3 2" xfId="2242"/>
    <cellStyle name="Currency 7 2 3 2 2" xfId="4911"/>
    <cellStyle name="Currency 7 2 3 2 2 2" xfId="19715"/>
    <cellStyle name="Currency 7 2 3 2 2 2 2" xfId="48655"/>
    <cellStyle name="Currency 7 2 3 2 2 3" xfId="48656"/>
    <cellStyle name="Currency 7 2 3 2 3" xfId="17364"/>
    <cellStyle name="Currency 7 2 3 2 3 2" xfId="48657"/>
    <cellStyle name="Currency 7 2 3 2 4" xfId="25894"/>
    <cellStyle name="Currency 7 2 3 2 4 2" xfId="48658"/>
    <cellStyle name="Currency 7 2 3 2 5" xfId="48659"/>
    <cellStyle name="Currency 7 2 3 3" xfId="4910"/>
    <cellStyle name="Currency 7 2 3 3 2" xfId="19714"/>
    <cellStyle name="Currency 7 2 3 3 2 2" xfId="48660"/>
    <cellStyle name="Currency 7 2 3 3 3" xfId="48661"/>
    <cellStyle name="Currency 7 2 3 4" xfId="17363"/>
    <cellStyle name="Currency 7 2 3 4 2" xfId="48662"/>
    <cellStyle name="Currency 7 2 3 5" xfId="25893"/>
    <cellStyle name="Currency 7 2 3 5 2" xfId="48663"/>
    <cellStyle name="Currency 7 2 3 6" xfId="48664"/>
    <cellStyle name="Currency 7 2 4" xfId="2243"/>
    <cellStyle name="Currency 7 2 4 2" xfId="4912"/>
    <cellStyle name="Currency 7 2 4 2 2" xfId="19716"/>
    <cellStyle name="Currency 7 2 4 2 2 2" xfId="48665"/>
    <cellStyle name="Currency 7 2 4 2 3" xfId="48666"/>
    <cellStyle name="Currency 7 2 4 3" xfId="17365"/>
    <cellStyle name="Currency 7 2 4 3 2" xfId="48667"/>
    <cellStyle name="Currency 7 2 4 4" xfId="25895"/>
    <cellStyle name="Currency 7 2 4 4 2" xfId="48668"/>
    <cellStyle name="Currency 7 2 4 5" xfId="48669"/>
    <cellStyle name="Currency 7 2 5" xfId="11995"/>
    <cellStyle name="Currency 7 2 6" xfId="4905"/>
    <cellStyle name="Currency 7 2 6 2" xfId="19709"/>
    <cellStyle name="Currency 7 2 6 2 2" xfId="48670"/>
    <cellStyle name="Currency 7 2 6 3" xfId="48671"/>
    <cellStyle name="Currency 7 2 7" xfId="17358"/>
    <cellStyle name="Currency 7 2 7 2" xfId="48672"/>
    <cellStyle name="Currency 7 2 8" xfId="25888"/>
    <cellStyle name="Currency 7 2 8 2" xfId="48673"/>
    <cellStyle name="Currency 7 2 9" xfId="48674"/>
    <cellStyle name="Currency 7 3" xfId="2244"/>
    <cellStyle name="Currency 7 3 2" xfId="2245"/>
    <cellStyle name="Currency 7 3 2 2" xfId="2246"/>
    <cellStyle name="Currency 7 3 2 2 2" xfId="2247"/>
    <cellStyle name="Currency 7 3 2 2 2 2" xfId="4916"/>
    <cellStyle name="Currency 7 3 2 2 2 2 2" xfId="19720"/>
    <cellStyle name="Currency 7 3 2 2 2 2 2 2" xfId="48675"/>
    <cellStyle name="Currency 7 3 2 2 2 2 3" xfId="48676"/>
    <cellStyle name="Currency 7 3 2 2 2 3" xfId="17369"/>
    <cellStyle name="Currency 7 3 2 2 2 3 2" xfId="48677"/>
    <cellStyle name="Currency 7 3 2 2 2 4" xfId="25899"/>
    <cellStyle name="Currency 7 3 2 2 2 4 2" xfId="48678"/>
    <cellStyle name="Currency 7 3 2 2 2 5" xfId="48679"/>
    <cellStyle name="Currency 7 3 2 2 3" xfId="4915"/>
    <cellStyle name="Currency 7 3 2 2 3 2" xfId="19719"/>
    <cellStyle name="Currency 7 3 2 2 3 2 2" xfId="48680"/>
    <cellStyle name="Currency 7 3 2 2 3 3" xfId="48681"/>
    <cellStyle name="Currency 7 3 2 2 4" xfId="17368"/>
    <cellStyle name="Currency 7 3 2 2 4 2" xfId="48682"/>
    <cellStyle name="Currency 7 3 2 2 5" xfId="25898"/>
    <cellStyle name="Currency 7 3 2 2 5 2" xfId="48683"/>
    <cellStyle name="Currency 7 3 2 2 6" xfId="48684"/>
    <cellStyle name="Currency 7 3 2 3" xfId="2248"/>
    <cellStyle name="Currency 7 3 2 3 2" xfId="4917"/>
    <cellStyle name="Currency 7 3 2 3 2 2" xfId="19721"/>
    <cellStyle name="Currency 7 3 2 3 2 2 2" xfId="48685"/>
    <cellStyle name="Currency 7 3 2 3 2 3" xfId="48686"/>
    <cellStyle name="Currency 7 3 2 3 3" xfId="17370"/>
    <cellStyle name="Currency 7 3 2 3 3 2" xfId="48687"/>
    <cellStyle name="Currency 7 3 2 3 4" xfId="25900"/>
    <cellStyle name="Currency 7 3 2 3 4 2" xfId="48688"/>
    <cellStyle name="Currency 7 3 2 3 5" xfId="48689"/>
    <cellStyle name="Currency 7 3 2 4" xfId="4914"/>
    <cellStyle name="Currency 7 3 2 4 2" xfId="19718"/>
    <cellStyle name="Currency 7 3 2 4 2 2" xfId="48690"/>
    <cellStyle name="Currency 7 3 2 4 3" xfId="48691"/>
    <cellStyle name="Currency 7 3 2 5" xfId="17367"/>
    <cellStyle name="Currency 7 3 2 5 2" xfId="48692"/>
    <cellStyle name="Currency 7 3 2 6" xfId="25897"/>
    <cellStyle name="Currency 7 3 2 6 2" xfId="48693"/>
    <cellStyle name="Currency 7 3 2 7" xfId="48694"/>
    <cellStyle name="Currency 7 3 3" xfId="2249"/>
    <cellStyle name="Currency 7 3 3 2" xfId="2250"/>
    <cellStyle name="Currency 7 3 3 2 2" xfId="4919"/>
    <cellStyle name="Currency 7 3 3 2 2 2" xfId="19723"/>
    <cellStyle name="Currency 7 3 3 2 2 2 2" xfId="48695"/>
    <cellStyle name="Currency 7 3 3 2 2 3" xfId="48696"/>
    <cellStyle name="Currency 7 3 3 2 3" xfId="17372"/>
    <cellStyle name="Currency 7 3 3 2 3 2" xfId="48697"/>
    <cellStyle name="Currency 7 3 3 2 4" xfId="25902"/>
    <cellStyle name="Currency 7 3 3 2 4 2" xfId="48698"/>
    <cellStyle name="Currency 7 3 3 2 5" xfId="48699"/>
    <cellStyle name="Currency 7 3 3 3" xfId="4918"/>
    <cellStyle name="Currency 7 3 3 3 2" xfId="19722"/>
    <cellStyle name="Currency 7 3 3 3 2 2" xfId="48700"/>
    <cellStyle name="Currency 7 3 3 3 3" xfId="48701"/>
    <cellStyle name="Currency 7 3 3 4" xfId="17371"/>
    <cellStyle name="Currency 7 3 3 4 2" xfId="48702"/>
    <cellStyle name="Currency 7 3 3 5" xfId="25901"/>
    <cellStyle name="Currency 7 3 3 5 2" xfId="48703"/>
    <cellStyle name="Currency 7 3 3 6" xfId="48704"/>
    <cellStyle name="Currency 7 3 4" xfId="2251"/>
    <cellStyle name="Currency 7 3 4 2" xfId="4920"/>
    <cellStyle name="Currency 7 3 4 2 2" xfId="19724"/>
    <cellStyle name="Currency 7 3 4 2 2 2" xfId="48705"/>
    <cellStyle name="Currency 7 3 4 2 3" xfId="48706"/>
    <cellStyle name="Currency 7 3 4 3" xfId="17373"/>
    <cellStyle name="Currency 7 3 4 3 2" xfId="48707"/>
    <cellStyle name="Currency 7 3 4 4" xfId="25903"/>
    <cellStyle name="Currency 7 3 4 4 2" xfId="48708"/>
    <cellStyle name="Currency 7 3 4 5" xfId="48709"/>
    <cellStyle name="Currency 7 3 5" xfId="4913"/>
    <cellStyle name="Currency 7 3 5 2" xfId="19717"/>
    <cellStyle name="Currency 7 3 5 2 2" xfId="48710"/>
    <cellStyle name="Currency 7 3 5 3" xfId="48711"/>
    <cellStyle name="Currency 7 3 6" xfId="17366"/>
    <cellStyle name="Currency 7 3 6 2" xfId="48712"/>
    <cellStyle name="Currency 7 3 7" xfId="25896"/>
    <cellStyle name="Currency 7 3 7 2" xfId="48713"/>
    <cellStyle name="Currency 7 3 8" xfId="48714"/>
    <cellStyle name="Currency 7 4" xfId="2252"/>
    <cellStyle name="Currency 7 4 2" xfId="2253"/>
    <cellStyle name="Currency 7 4 2 2" xfId="2254"/>
    <cellStyle name="Currency 7 4 2 2 2" xfId="4923"/>
    <cellStyle name="Currency 7 4 2 2 2 2" xfId="19727"/>
    <cellStyle name="Currency 7 4 2 2 2 2 2" xfId="48715"/>
    <cellStyle name="Currency 7 4 2 2 2 3" xfId="48716"/>
    <cellStyle name="Currency 7 4 2 2 3" xfId="17376"/>
    <cellStyle name="Currency 7 4 2 2 3 2" xfId="48717"/>
    <cellStyle name="Currency 7 4 2 2 4" xfId="25906"/>
    <cellStyle name="Currency 7 4 2 2 4 2" xfId="48718"/>
    <cellStyle name="Currency 7 4 2 2 5" xfId="48719"/>
    <cellStyle name="Currency 7 4 2 3" xfId="4922"/>
    <cellStyle name="Currency 7 4 2 3 2" xfId="19726"/>
    <cellStyle name="Currency 7 4 2 3 2 2" xfId="48720"/>
    <cellStyle name="Currency 7 4 2 3 3" xfId="48721"/>
    <cellStyle name="Currency 7 4 2 4" xfId="17375"/>
    <cellStyle name="Currency 7 4 2 4 2" xfId="48722"/>
    <cellStyle name="Currency 7 4 2 5" xfId="25905"/>
    <cellStyle name="Currency 7 4 2 5 2" xfId="48723"/>
    <cellStyle name="Currency 7 4 2 6" xfId="48724"/>
    <cellStyle name="Currency 7 4 3" xfId="2255"/>
    <cellStyle name="Currency 7 4 3 2" xfId="4924"/>
    <cellStyle name="Currency 7 4 3 2 2" xfId="19728"/>
    <cellStyle name="Currency 7 4 3 2 2 2" xfId="48725"/>
    <cellStyle name="Currency 7 4 3 2 3" xfId="48726"/>
    <cellStyle name="Currency 7 4 3 3" xfId="17377"/>
    <cellStyle name="Currency 7 4 3 3 2" xfId="48727"/>
    <cellStyle name="Currency 7 4 3 4" xfId="25907"/>
    <cellStyle name="Currency 7 4 3 4 2" xfId="48728"/>
    <cellStyle name="Currency 7 4 3 5" xfId="48729"/>
    <cellStyle name="Currency 7 4 4" xfId="4921"/>
    <cellStyle name="Currency 7 4 4 2" xfId="19725"/>
    <cellStyle name="Currency 7 4 4 2 2" xfId="48730"/>
    <cellStyle name="Currency 7 4 4 3" xfId="48731"/>
    <cellStyle name="Currency 7 4 5" xfId="17374"/>
    <cellStyle name="Currency 7 4 5 2" xfId="48732"/>
    <cellStyle name="Currency 7 4 6" xfId="25904"/>
    <cellStyle name="Currency 7 4 6 2" xfId="48733"/>
    <cellStyle name="Currency 7 4 7" xfId="48734"/>
    <cellStyle name="Currency 7 5" xfId="2256"/>
    <cellStyle name="Currency 7 5 2" xfId="2257"/>
    <cellStyle name="Currency 7 5 2 2" xfId="2258"/>
    <cellStyle name="Currency 7 5 2 2 2" xfId="4927"/>
    <cellStyle name="Currency 7 5 2 2 2 2" xfId="19731"/>
    <cellStyle name="Currency 7 5 2 2 2 2 2" xfId="48735"/>
    <cellStyle name="Currency 7 5 2 2 2 3" xfId="48736"/>
    <cellStyle name="Currency 7 5 2 2 3" xfId="17380"/>
    <cellStyle name="Currency 7 5 2 2 3 2" xfId="48737"/>
    <cellStyle name="Currency 7 5 2 2 4" xfId="25910"/>
    <cellStyle name="Currency 7 5 2 2 4 2" xfId="48738"/>
    <cellStyle name="Currency 7 5 2 2 5" xfId="48739"/>
    <cellStyle name="Currency 7 5 2 3" xfId="4926"/>
    <cellStyle name="Currency 7 5 2 3 2" xfId="19730"/>
    <cellStyle name="Currency 7 5 2 3 2 2" xfId="48740"/>
    <cellStyle name="Currency 7 5 2 3 3" xfId="48741"/>
    <cellStyle name="Currency 7 5 2 4" xfId="17379"/>
    <cellStyle name="Currency 7 5 2 4 2" xfId="48742"/>
    <cellStyle name="Currency 7 5 2 5" xfId="25909"/>
    <cellStyle name="Currency 7 5 2 5 2" xfId="48743"/>
    <cellStyle name="Currency 7 5 2 6" xfId="48744"/>
    <cellStyle name="Currency 7 5 3" xfId="2259"/>
    <cellStyle name="Currency 7 5 3 2" xfId="2260"/>
    <cellStyle name="Currency 7 5 3 2 2" xfId="4929"/>
    <cellStyle name="Currency 7 5 3 2 2 2" xfId="19733"/>
    <cellStyle name="Currency 7 5 3 2 2 2 2" xfId="48745"/>
    <cellStyle name="Currency 7 5 3 2 2 3" xfId="48746"/>
    <cellStyle name="Currency 7 5 3 2 3" xfId="17382"/>
    <cellStyle name="Currency 7 5 3 2 3 2" xfId="48747"/>
    <cellStyle name="Currency 7 5 3 2 4" xfId="25912"/>
    <cellStyle name="Currency 7 5 3 2 4 2" xfId="48748"/>
    <cellStyle name="Currency 7 5 3 2 5" xfId="48749"/>
    <cellStyle name="Currency 7 5 3 3" xfId="4928"/>
    <cellStyle name="Currency 7 5 3 3 2" xfId="19732"/>
    <cellStyle name="Currency 7 5 3 3 2 2" xfId="48750"/>
    <cellStyle name="Currency 7 5 3 3 3" xfId="48751"/>
    <cellStyle name="Currency 7 5 3 4" xfId="17381"/>
    <cellStyle name="Currency 7 5 3 4 2" xfId="48752"/>
    <cellStyle name="Currency 7 5 3 5" xfId="25911"/>
    <cellStyle name="Currency 7 5 3 5 2" xfId="48753"/>
    <cellStyle name="Currency 7 5 3 6" xfId="48754"/>
    <cellStyle name="Currency 7 5 4" xfId="2261"/>
    <cellStyle name="Currency 7 5 4 2" xfId="4930"/>
    <cellStyle name="Currency 7 5 4 2 2" xfId="19734"/>
    <cellStyle name="Currency 7 5 4 2 2 2" xfId="48755"/>
    <cellStyle name="Currency 7 5 4 2 3" xfId="48756"/>
    <cellStyle name="Currency 7 5 4 3" xfId="17383"/>
    <cellStyle name="Currency 7 5 4 3 2" xfId="48757"/>
    <cellStyle name="Currency 7 5 4 4" xfId="25913"/>
    <cellStyle name="Currency 7 5 4 4 2" xfId="48758"/>
    <cellStyle name="Currency 7 5 4 5" xfId="48759"/>
    <cellStyle name="Currency 7 5 5" xfId="4925"/>
    <cellStyle name="Currency 7 5 5 2" xfId="19729"/>
    <cellStyle name="Currency 7 5 5 2 2" xfId="48760"/>
    <cellStyle name="Currency 7 5 5 3" xfId="48761"/>
    <cellStyle name="Currency 7 5 6" xfId="17378"/>
    <cellStyle name="Currency 7 5 6 2" xfId="48762"/>
    <cellStyle name="Currency 7 5 7" xfId="25908"/>
    <cellStyle name="Currency 7 5 7 2" xfId="48763"/>
    <cellStyle name="Currency 7 5 8" xfId="48764"/>
    <cellStyle name="Currency 7 6" xfId="2262"/>
    <cellStyle name="Currency 7 6 2" xfId="2263"/>
    <cellStyle name="Currency 7 6 2 2" xfId="4932"/>
    <cellStyle name="Currency 7 6 2 2 2" xfId="19736"/>
    <cellStyle name="Currency 7 6 2 2 2 2" xfId="48765"/>
    <cellStyle name="Currency 7 6 2 2 3" xfId="48766"/>
    <cellStyle name="Currency 7 6 2 3" xfId="17385"/>
    <cellStyle name="Currency 7 6 2 3 2" xfId="48767"/>
    <cellStyle name="Currency 7 6 2 4" xfId="25915"/>
    <cellStyle name="Currency 7 6 2 4 2" xfId="48768"/>
    <cellStyle name="Currency 7 6 2 5" xfId="48769"/>
    <cellStyle name="Currency 7 6 3" xfId="4931"/>
    <cellStyle name="Currency 7 6 3 2" xfId="19735"/>
    <cellStyle name="Currency 7 6 3 2 2" xfId="48770"/>
    <cellStyle name="Currency 7 6 3 3" xfId="48771"/>
    <cellStyle name="Currency 7 6 4" xfId="17384"/>
    <cellStyle name="Currency 7 6 4 2" xfId="48772"/>
    <cellStyle name="Currency 7 6 5" xfId="25914"/>
    <cellStyle name="Currency 7 6 5 2" xfId="48773"/>
    <cellStyle name="Currency 7 6 6" xfId="48774"/>
    <cellStyle name="Currency 7 7" xfId="2264"/>
    <cellStyle name="Currency 7 7 2" xfId="4933"/>
    <cellStyle name="Currency 7 7 2 2" xfId="19737"/>
    <cellStyle name="Currency 7 7 2 2 2" xfId="48775"/>
    <cellStyle name="Currency 7 7 2 3" xfId="48776"/>
    <cellStyle name="Currency 7 7 3" xfId="17386"/>
    <cellStyle name="Currency 7 7 3 2" xfId="48777"/>
    <cellStyle name="Currency 7 7 4" xfId="25916"/>
    <cellStyle name="Currency 7 7 4 2" xfId="48778"/>
    <cellStyle name="Currency 7 7 5" xfId="48779"/>
    <cellStyle name="Currency 7 8" xfId="2265"/>
    <cellStyle name="Currency 7 8 2" xfId="4934"/>
    <cellStyle name="Currency 7 8 2 2" xfId="19738"/>
    <cellStyle name="Currency 7 8 2 2 2" xfId="48780"/>
    <cellStyle name="Currency 7 8 2 3" xfId="48781"/>
    <cellStyle name="Currency 7 8 3" xfId="17387"/>
    <cellStyle name="Currency 7 8 3 2" xfId="48782"/>
    <cellStyle name="Currency 7 8 4" xfId="25917"/>
    <cellStyle name="Currency 7 8 4 2" xfId="48783"/>
    <cellStyle name="Currency 7 8 5" xfId="48784"/>
    <cellStyle name="Currency 7 9" xfId="607"/>
    <cellStyle name="Currency 7 9 2" xfId="3349"/>
    <cellStyle name="Currency 7 9 2 2" xfId="18153"/>
    <cellStyle name="Currency 7 9 2 2 2" xfId="48785"/>
    <cellStyle name="Currency 7 9 2 3" xfId="48786"/>
    <cellStyle name="Currency 7 9 3" xfId="15802"/>
    <cellStyle name="Currency 7 9 3 2" xfId="48787"/>
    <cellStyle name="Currency 7 9 4" xfId="24390"/>
    <cellStyle name="Currency 7 9 4 2" xfId="48788"/>
    <cellStyle name="Currency 7 9 5" xfId="48789"/>
    <cellStyle name="Currency 8" xfId="279"/>
    <cellStyle name="Currency 8 2" xfId="2267"/>
    <cellStyle name="Currency 8 2 2" xfId="2268"/>
    <cellStyle name="Currency 8 2 2 2" xfId="2269"/>
    <cellStyle name="Currency 8 2 2 2 2" xfId="2270"/>
    <cellStyle name="Currency 8 2 2 2 2 2" xfId="4938"/>
    <cellStyle name="Currency 8 2 2 2 2 2 2" xfId="19742"/>
    <cellStyle name="Currency 8 2 2 2 2 2 2 2" xfId="48790"/>
    <cellStyle name="Currency 8 2 2 2 2 2 3" xfId="48791"/>
    <cellStyle name="Currency 8 2 2 2 2 3" xfId="17391"/>
    <cellStyle name="Currency 8 2 2 2 2 3 2" xfId="48792"/>
    <cellStyle name="Currency 8 2 2 2 2 4" xfId="25922"/>
    <cellStyle name="Currency 8 2 2 2 2 4 2" xfId="48793"/>
    <cellStyle name="Currency 8 2 2 2 2 5" xfId="48794"/>
    <cellStyle name="Currency 8 2 2 2 3" xfId="4937"/>
    <cellStyle name="Currency 8 2 2 2 3 2" xfId="19741"/>
    <cellStyle name="Currency 8 2 2 2 3 2 2" xfId="48795"/>
    <cellStyle name="Currency 8 2 2 2 3 3" xfId="48796"/>
    <cellStyle name="Currency 8 2 2 2 4" xfId="17390"/>
    <cellStyle name="Currency 8 2 2 2 4 2" xfId="48797"/>
    <cellStyle name="Currency 8 2 2 2 5" xfId="25921"/>
    <cellStyle name="Currency 8 2 2 2 5 2" xfId="48798"/>
    <cellStyle name="Currency 8 2 2 2 6" xfId="48799"/>
    <cellStyle name="Currency 8 2 2 3" xfId="2271"/>
    <cellStyle name="Currency 8 2 2 3 2" xfId="4939"/>
    <cellStyle name="Currency 8 2 2 3 2 2" xfId="19743"/>
    <cellStyle name="Currency 8 2 2 3 2 2 2" xfId="48800"/>
    <cellStyle name="Currency 8 2 2 3 2 3" xfId="48801"/>
    <cellStyle name="Currency 8 2 2 3 3" xfId="17392"/>
    <cellStyle name="Currency 8 2 2 3 3 2" xfId="48802"/>
    <cellStyle name="Currency 8 2 2 3 4" xfId="25923"/>
    <cellStyle name="Currency 8 2 2 3 4 2" xfId="48803"/>
    <cellStyle name="Currency 8 2 2 3 5" xfId="48804"/>
    <cellStyle name="Currency 8 2 2 4" xfId="4936"/>
    <cellStyle name="Currency 8 2 2 4 2" xfId="19740"/>
    <cellStyle name="Currency 8 2 2 4 2 2" xfId="48805"/>
    <cellStyle name="Currency 8 2 2 4 3" xfId="48806"/>
    <cellStyle name="Currency 8 2 2 5" xfId="17389"/>
    <cellStyle name="Currency 8 2 2 5 2" xfId="48807"/>
    <cellStyle name="Currency 8 2 2 6" xfId="25920"/>
    <cellStyle name="Currency 8 2 2 6 2" xfId="48808"/>
    <cellStyle name="Currency 8 2 2 7" xfId="48809"/>
    <cellStyle name="Currency 8 2 3" xfId="2272"/>
    <cellStyle name="Currency 8 2 3 2" xfId="2273"/>
    <cellStyle name="Currency 8 2 3 2 2" xfId="4941"/>
    <cellStyle name="Currency 8 2 3 2 2 2" xfId="19745"/>
    <cellStyle name="Currency 8 2 3 2 2 2 2" xfId="48810"/>
    <cellStyle name="Currency 8 2 3 2 2 3" xfId="48811"/>
    <cellStyle name="Currency 8 2 3 2 3" xfId="17394"/>
    <cellStyle name="Currency 8 2 3 2 3 2" xfId="48812"/>
    <cellStyle name="Currency 8 2 3 2 4" xfId="25925"/>
    <cellStyle name="Currency 8 2 3 2 4 2" xfId="48813"/>
    <cellStyle name="Currency 8 2 3 2 5" xfId="48814"/>
    <cellStyle name="Currency 8 2 3 3" xfId="4940"/>
    <cellStyle name="Currency 8 2 3 3 2" xfId="19744"/>
    <cellStyle name="Currency 8 2 3 3 2 2" xfId="48815"/>
    <cellStyle name="Currency 8 2 3 3 3" xfId="48816"/>
    <cellStyle name="Currency 8 2 3 4" xfId="17393"/>
    <cellStyle name="Currency 8 2 3 4 2" xfId="48817"/>
    <cellStyle name="Currency 8 2 3 5" xfId="25924"/>
    <cellStyle name="Currency 8 2 3 5 2" xfId="48818"/>
    <cellStyle name="Currency 8 2 3 6" xfId="48819"/>
    <cellStyle name="Currency 8 2 4" xfId="2274"/>
    <cellStyle name="Currency 8 2 4 2" xfId="4942"/>
    <cellStyle name="Currency 8 2 4 2 2" xfId="19746"/>
    <cellStyle name="Currency 8 2 4 2 2 2" xfId="48820"/>
    <cellStyle name="Currency 8 2 4 2 3" xfId="48821"/>
    <cellStyle name="Currency 8 2 4 3" xfId="17395"/>
    <cellStyle name="Currency 8 2 4 3 2" xfId="48822"/>
    <cellStyle name="Currency 8 2 4 4" xfId="25926"/>
    <cellStyle name="Currency 8 2 4 4 2" xfId="48823"/>
    <cellStyle name="Currency 8 2 4 5" xfId="48824"/>
    <cellStyle name="Currency 8 2 5" xfId="11997"/>
    <cellStyle name="Currency 8 2 5 2" xfId="23461"/>
    <cellStyle name="Currency 8 2 5 2 2" xfId="48825"/>
    <cellStyle name="Currency 8 2 5 3" xfId="29582"/>
    <cellStyle name="Currency 8 2 5 3 2" xfId="48826"/>
    <cellStyle name="Currency 8 2 5 4" xfId="48827"/>
    <cellStyle name="Currency 8 2 6" xfId="4935"/>
    <cellStyle name="Currency 8 2 6 2" xfId="19739"/>
    <cellStyle name="Currency 8 2 6 2 2" xfId="48828"/>
    <cellStyle name="Currency 8 2 6 3" xfId="48829"/>
    <cellStyle name="Currency 8 2 7" xfId="17388"/>
    <cellStyle name="Currency 8 2 7 2" xfId="48830"/>
    <cellStyle name="Currency 8 2 8" xfId="25919"/>
    <cellStyle name="Currency 8 2 8 2" xfId="48831"/>
    <cellStyle name="Currency 8 2 9" xfId="48832"/>
    <cellStyle name="Currency 8 3" xfId="2275"/>
    <cellStyle name="Currency 8 4" xfId="2266"/>
    <cellStyle name="Currency 8 4 2" xfId="11996"/>
    <cellStyle name="Currency 8 4 2 2" xfId="23460"/>
    <cellStyle name="Currency 8 4 2 2 2" xfId="48833"/>
    <cellStyle name="Currency 8 4 2 3" xfId="48834"/>
    <cellStyle name="Currency 8 4 3" xfId="25918"/>
    <cellStyle name="Currency 8 4 4" xfId="48835"/>
    <cellStyle name="Currency 8 5" xfId="15560"/>
    <cellStyle name="Currency 8 5 2" xfId="48836"/>
    <cellStyle name="Currency 8 6" xfId="24174"/>
    <cellStyle name="Currency 8 6 2" xfId="48837"/>
    <cellStyle name="Currency 9" xfId="2276"/>
    <cellStyle name="Currency 9 2" xfId="11998"/>
    <cellStyle name="Currency0" xfId="545"/>
    <cellStyle name="Currency0 2" xfId="2277"/>
    <cellStyle name="Currency0 3" xfId="53307"/>
    <cellStyle name="Date" xfId="546"/>
    <cellStyle name="Date 2" xfId="547"/>
    <cellStyle name="Date 3" xfId="548"/>
    <cellStyle name="Date 4" xfId="2278"/>
    <cellStyle name="Date 5" xfId="53308"/>
    <cellStyle name="Date_Actual Expenditures" xfId="2279"/>
    <cellStyle name="Explanatory Text 10" xfId="11999"/>
    <cellStyle name="Explanatory Text 100" xfId="12000"/>
    <cellStyle name="Explanatory Text 101" xfId="12001"/>
    <cellStyle name="Explanatory Text 102" xfId="12002"/>
    <cellStyle name="Explanatory Text 103" xfId="12003"/>
    <cellStyle name="Explanatory Text 104" xfId="12004"/>
    <cellStyle name="Explanatory Text 105" xfId="12005"/>
    <cellStyle name="Explanatory Text 106" xfId="12006"/>
    <cellStyle name="Explanatory Text 107" xfId="12007"/>
    <cellStyle name="Explanatory Text 108" xfId="12008"/>
    <cellStyle name="Explanatory Text 109" xfId="12009"/>
    <cellStyle name="Explanatory Text 11" xfId="12010"/>
    <cellStyle name="Explanatory Text 110" xfId="12011"/>
    <cellStyle name="Explanatory Text 111" xfId="12012"/>
    <cellStyle name="Explanatory Text 112" xfId="12013"/>
    <cellStyle name="Explanatory Text 113" xfId="12014"/>
    <cellStyle name="Explanatory Text 114" xfId="12015"/>
    <cellStyle name="Explanatory Text 115" xfId="12016"/>
    <cellStyle name="Explanatory Text 116" xfId="12017"/>
    <cellStyle name="Explanatory Text 117" xfId="12018"/>
    <cellStyle name="Explanatory Text 118" xfId="12019"/>
    <cellStyle name="Explanatory Text 119" xfId="12020"/>
    <cellStyle name="Explanatory Text 12" xfId="12021"/>
    <cellStyle name="Explanatory Text 120" xfId="12022"/>
    <cellStyle name="Explanatory Text 121" xfId="12023"/>
    <cellStyle name="Explanatory Text 122" xfId="12024"/>
    <cellStyle name="Explanatory Text 123" xfId="12025"/>
    <cellStyle name="Explanatory Text 124" xfId="12026"/>
    <cellStyle name="Explanatory Text 125" xfId="12027"/>
    <cellStyle name="Explanatory Text 126" xfId="12028"/>
    <cellStyle name="Explanatory Text 127" xfId="12029"/>
    <cellStyle name="Explanatory Text 128" xfId="12030"/>
    <cellStyle name="Explanatory Text 129" xfId="12031"/>
    <cellStyle name="Explanatory Text 13" xfId="12032"/>
    <cellStyle name="Explanatory Text 130" xfId="12033"/>
    <cellStyle name="Explanatory Text 131" xfId="12034"/>
    <cellStyle name="Explanatory Text 132" xfId="12035"/>
    <cellStyle name="Explanatory Text 133" xfId="12036"/>
    <cellStyle name="Explanatory Text 134" xfId="12037"/>
    <cellStyle name="Explanatory Text 135" xfId="12038"/>
    <cellStyle name="Explanatory Text 136" xfId="12039"/>
    <cellStyle name="Explanatory Text 137" xfId="12040"/>
    <cellStyle name="Explanatory Text 138" xfId="12041"/>
    <cellStyle name="Explanatory Text 139" xfId="12042"/>
    <cellStyle name="Explanatory Text 14" xfId="12043"/>
    <cellStyle name="Explanatory Text 140" xfId="12044"/>
    <cellStyle name="Explanatory Text 141" xfId="12045"/>
    <cellStyle name="Explanatory Text 142" xfId="12046"/>
    <cellStyle name="Explanatory Text 143" xfId="12047"/>
    <cellStyle name="Explanatory Text 144" xfId="12048"/>
    <cellStyle name="Explanatory Text 145" xfId="12049"/>
    <cellStyle name="Explanatory Text 146" xfId="12050"/>
    <cellStyle name="Explanatory Text 147" xfId="12051"/>
    <cellStyle name="Explanatory Text 148" xfId="12052"/>
    <cellStyle name="Explanatory Text 149" xfId="12053"/>
    <cellStyle name="Explanatory Text 15" xfId="12054"/>
    <cellStyle name="Explanatory Text 150" xfId="12055"/>
    <cellStyle name="Explanatory Text 151" xfId="12056"/>
    <cellStyle name="Explanatory Text 152" xfId="12057"/>
    <cellStyle name="Explanatory Text 153" xfId="12058"/>
    <cellStyle name="Explanatory Text 154" xfId="12059"/>
    <cellStyle name="Explanatory Text 155" xfId="12060"/>
    <cellStyle name="Explanatory Text 156" xfId="12061"/>
    <cellStyle name="Explanatory Text 157" xfId="12062"/>
    <cellStyle name="Explanatory Text 158" xfId="12063"/>
    <cellStyle name="Explanatory Text 159" xfId="12064"/>
    <cellStyle name="Explanatory Text 16" xfId="12065"/>
    <cellStyle name="Explanatory Text 160" xfId="12066"/>
    <cellStyle name="Explanatory Text 161" xfId="12067"/>
    <cellStyle name="Explanatory Text 162" xfId="12068"/>
    <cellStyle name="Explanatory Text 163" xfId="12069"/>
    <cellStyle name="Explanatory Text 163 2" xfId="12070"/>
    <cellStyle name="Explanatory Text 163 3" xfId="12071"/>
    <cellStyle name="Explanatory Text 164" xfId="12072"/>
    <cellStyle name="Explanatory Text 165" xfId="12073"/>
    <cellStyle name="Explanatory Text 166" xfId="12074"/>
    <cellStyle name="Explanatory Text 167" xfId="12075"/>
    <cellStyle name="Explanatory Text 168" xfId="12076"/>
    <cellStyle name="Explanatory Text 169" xfId="12077"/>
    <cellStyle name="Explanatory Text 17" xfId="12078"/>
    <cellStyle name="Explanatory Text 170" xfId="12079"/>
    <cellStyle name="Explanatory Text 171" xfId="12080"/>
    <cellStyle name="Explanatory Text 172" xfId="12081"/>
    <cellStyle name="Explanatory Text 173" xfId="12082"/>
    <cellStyle name="Explanatory Text 174" xfId="12083"/>
    <cellStyle name="Explanatory Text 175" xfId="12084"/>
    <cellStyle name="Explanatory Text 176" xfId="12085"/>
    <cellStyle name="Explanatory Text 177" xfId="12086"/>
    <cellStyle name="Explanatory Text 178" xfId="12087"/>
    <cellStyle name="Explanatory Text 179" xfId="12088"/>
    <cellStyle name="Explanatory Text 18" xfId="12089"/>
    <cellStyle name="Explanatory Text 180" xfId="12090"/>
    <cellStyle name="Explanatory Text 181" xfId="12091"/>
    <cellStyle name="Explanatory Text 182" xfId="12092"/>
    <cellStyle name="Explanatory Text 183" xfId="12093"/>
    <cellStyle name="Explanatory Text 184" xfId="12094"/>
    <cellStyle name="Explanatory Text 185" xfId="12095"/>
    <cellStyle name="Explanatory Text 186" xfId="12096"/>
    <cellStyle name="Explanatory Text 187" xfId="12097"/>
    <cellStyle name="Explanatory Text 188" xfId="12098"/>
    <cellStyle name="Explanatory Text 189" xfId="12099"/>
    <cellStyle name="Explanatory Text 19" xfId="12100"/>
    <cellStyle name="Explanatory Text 190" xfId="12101"/>
    <cellStyle name="Explanatory Text 191" xfId="12102"/>
    <cellStyle name="Explanatory Text 192" xfId="12103"/>
    <cellStyle name="Explanatory Text 193" xfId="12104"/>
    <cellStyle name="Explanatory Text 194" xfId="12105"/>
    <cellStyle name="Explanatory Text 195" xfId="12106"/>
    <cellStyle name="Explanatory Text 196" xfId="12107"/>
    <cellStyle name="Explanatory Text 197" xfId="12108"/>
    <cellStyle name="Explanatory Text 198" xfId="12109"/>
    <cellStyle name="Explanatory Text 199" xfId="12110"/>
    <cellStyle name="Explanatory Text 2" xfId="549"/>
    <cellStyle name="Explanatory Text 2 2" xfId="2280"/>
    <cellStyle name="Explanatory Text 2 2 2" xfId="12111"/>
    <cellStyle name="Explanatory Text 2 3" xfId="12112"/>
    <cellStyle name="Explanatory Text 2 4" xfId="12113"/>
    <cellStyle name="Explanatory Text 20" xfId="12114"/>
    <cellStyle name="Explanatory Text 200" xfId="12115"/>
    <cellStyle name="Explanatory Text 201" xfId="12116"/>
    <cellStyle name="Explanatory Text 201 2" xfId="12117"/>
    <cellStyle name="Explanatory Text 202" xfId="12118"/>
    <cellStyle name="Explanatory Text 21" xfId="12119"/>
    <cellStyle name="Explanatory Text 22" xfId="12120"/>
    <cellStyle name="Explanatory Text 23" xfId="12121"/>
    <cellStyle name="Explanatory Text 24" xfId="12122"/>
    <cellStyle name="Explanatory Text 25" xfId="12123"/>
    <cellStyle name="Explanatory Text 26" xfId="12124"/>
    <cellStyle name="Explanatory Text 27" xfId="12125"/>
    <cellStyle name="Explanatory Text 28" xfId="12126"/>
    <cellStyle name="Explanatory Text 29" xfId="12127"/>
    <cellStyle name="Explanatory Text 3" xfId="12128"/>
    <cellStyle name="Explanatory Text 30" xfId="12129"/>
    <cellStyle name="Explanatory Text 31" xfId="12130"/>
    <cellStyle name="Explanatory Text 32" xfId="12131"/>
    <cellStyle name="Explanatory Text 33" xfId="12132"/>
    <cellStyle name="Explanatory Text 34" xfId="12133"/>
    <cellStyle name="Explanatory Text 35" xfId="12134"/>
    <cellStyle name="Explanatory Text 36" xfId="12135"/>
    <cellStyle name="Explanatory Text 37" xfId="12136"/>
    <cellStyle name="Explanatory Text 38" xfId="12137"/>
    <cellStyle name="Explanatory Text 39" xfId="12138"/>
    <cellStyle name="Explanatory Text 4" xfId="12139"/>
    <cellStyle name="Explanatory Text 40" xfId="12140"/>
    <cellStyle name="Explanatory Text 41" xfId="12141"/>
    <cellStyle name="Explanatory Text 42" xfId="12142"/>
    <cellStyle name="Explanatory Text 43" xfId="12143"/>
    <cellStyle name="Explanatory Text 44" xfId="12144"/>
    <cellStyle name="Explanatory Text 45" xfId="12145"/>
    <cellStyle name="Explanatory Text 46" xfId="12146"/>
    <cellStyle name="Explanatory Text 47" xfId="12147"/>
    <cellStyle name="Explanatory Text 48" xfId="12148"/>
    <cellStyle name="Explanatory Text 49" xfId="12149"/>
    <cellStyle name="Explanatory Text 5" xfId="12150"/>
    <cellStyle name="Explanatory Text 50" xfId="12151"/>
    <cellStyle name="Explanatory Text 51" xfId="12152"/>
    <cellStyle name="Explanatory Text 52" xfId="12153"/>
    <cellStyle name="Explanatory Text 53" xfId="12154"/>
    <cellStyle name="Explanatory Text 54" xfId="12155"/>
    <cellStyle name="Explanatory Text 55" xfId="12156"/>
    <cellStyle name="Explanatory Text 56" xfId="12157"/>
    <cellStyle name="Explanatory Text 57" xfId="12158"/>
    <cellStyle name="Explanatory Text 58" xfId="12159"/>
    <cellStyle name="Explanatory Text 59" xfId="12160"/>
    <cellStyle name="Explanatory Text 6" xfId="12161"/>
    <cellStyle name="Explanatory Text 60" xfId="12162"/>
    <cellStyle name="Explanatory Text 61" xfId="12163"/>
    <cellStyle name="Explanatory Text 62" xfId="12164"/>
    <cellStyle name="Explanatory Text 63" xfId="12165"/>
    <cellStyle name="Explanatory Text 64" xfId="12166"/>
    <cellStyle name="Explanatory Text 65" xfId="12167"/>
    <cellStyle name="Explanatory Text 66" xfId="12168"/>
    <cellStyle name="Explanatory Text 67" xfId="12169"/>
    <cellStyle name="Explanatory Text 68" xfId="12170"/>
    <cellStyle name="Explanatory Text 69" xfId="12171"/>
    <cellStyle name="Explanatory Text 7" xfId="12172"/>
    <cellStyle name="Explanatory Text 70" xfId="12173"/>
    <cellStyle name="Explanatory Text 71" xfId="12174"/>
    <cellStyle name="Explanatory Text 72" xfId="12175"/>
    <cellStyle name="Explanatory Text 73" xfId="12176"/>
    <cellStyle name="Explanatory Text 74" xfId="12177"/>
    <cellStyle name="Explanatory Text 75" xfId="12178"/>
    <cellStyle name="Explanatory Text 76" xfId="12179"/>
    <cellStyle name="Explanatory Text 77" xfId="12180"/>
    <cellStyle name="Explanatory Text 78" xfId="12181"/>
    <cellStyle name="Explanatory Text 79" xfId="12182"/>
    <cellStyle name="Explanatory Text 8" xfId="12183"/>
    <cellStyle name="Explanatory Text 80" xfId="12184"/>
    <cellStyle name="Explanatory Text 81" xfId="12185"/>
    <cellStyle name="Explanatory Text 82" xfId="12186"/>
    <cellStyle name="Explanatory Text 83" xfId="12187"/>
    <cellStyle name="Explanatory Text 84" xfId="12188"/>
    <cellStyle name="Explanatory Text 85" xfId="12189"/>
    <cellStyle name="Explanatory Text 86" xfId="12190"/>
    <cellStyle name="Explanatory Text 87" xfId="12191"/>
    <cellStyle name="Explanatory Text 88" xfId="12192"/>
    <cellStyle name="Explanatory Text 89" xfId="12193"/>
    <cellStyle name="Explanatory Text 9" xfId="12194"/>
    <cellStyle name="Explanatory Text 90" xfId="12195"/>
    <cellStyle name="Explanatory Text 91" xfId="12196"/>
    <cellStyle name="Explanatory Text 92" xfId="12197"/>
    <cellStyle name="Explanatory Text 93" xfId="12198"/>
    <cellStyle name="Explanatory Text 94" xfId="12199"/>
    <cellStyle name="Explanatory Text 95" xfId="12200"/>
    <cellStyle name="Explanatory Text 96" xfId="12201"/>
    <cellStyle name="Explanatory Text 97" xfId="12202"/>
    <cellStyle name="Explanatory Text 98" xfId="12203"/>
    <cellStyle name="Explanatory Text 99" xfId="12204"/>
    <cellStyle name="Fixed" xfId="550"/>
    <cellStyle name="Fixed 2" xfId="551"/>
    <cellStyle name="Fixed 3" xfId="552"/>
    <cellStyle name="Fixed 4" xfId="53309"/>
    <cellStyle name="Font: Calibri, 9pt regular" xfId="30078"/>
    <cellStyle name="Footnotes: all except top row" xfId="30079"/>
    <cellStyle name="Footnotes: top row" xfId="30080"/>
    <cellStyle name="Good 10" xfId="12205"/>
    <cellStyle name="Good 100" xfId="12206"/>
    <cellStyle name="Good 101" xfId="12207"/>
    <cellStyle name="Good 102" xfId="12208"/>
    <cellStyle name="Good 103" xfId="12209"/>
    <cellStyle name="Good 104" xfId="12210"/>
    <cellStyle name="Good 105" xfId="12211"/>
    <cellStyle name="Good 106" xfId="12212"/>
    <cellStyle name="Good 107" xfId="12213"/>
    <cellStyle name="Good 108" xfId="12214"/>
    <cellStyle name="Good 109" xfId="12215"/>
    <cellStyle name="Good 11" xfId="12216"/>
    <cellStyle name="Good 110" xfId="12217"/>
    <cellStyle name="Good 111" xfId="12218"/>
    <cellStyle name="Good 112" xfId="12219"/>
    <cellStyle name="Good 113" xfId="12220"/>
    <cellStyle name="Good 114" xfId="12221"/>
    <cellStyle name="Good 115" xfId="12222"/>
    <cellStyle name="Good 116" xfId="12223"/>
    <cellStyle name="Good 117" xfId="12224"/>
    <cellStyle name="Good 118" xfId="12225"/>
    <cellStyle name="Good 119" xfId="12226"/>
    <cellStyle name="Good 12" xfId="12227"/>
    <cellStyle name="Good 120" xfId="12228"/>
    <cellStyle name="Good 121" xfId="12229"/>
    <cellStyle name="Good 122" xfId="12230"/>
    <cellStyle name="Good 123" xfId="12231"/>
    <cellStyle name="Good 124" xfId="12232"/>
    <cellStyle name="Good 125" xfId="12233"/>
    <cellStyle name="Good 126" xfId="12234"/>
    <cellStyle name="Good 127" xfId="12235"/>
    <cellStyle name="Good 128" xfId="12236"/>
    <cellStyle name="Good 129" xfId="12237"/>
    <cellStyle name="Good 13" xfId="12238"/>
    <cellStyle name="Good 130" xfId="12239"/>
    <cellStyle name="Good 131" xfId="12240"/>
    <cellStyle name="Good 132" xfId="12241"/>
    <cellStyle name="Good 133" xfId="12242"/>
    <cellStyle name="Good 134" xfId="12243"/>
    <cellStyle name="Good 135" xfId="12244"/>
    <cellStyle name="Good 136" xfId="12245"/>
    <cellStyle name="Good 137" xfId="12246"/>
    <cellStyle name="Good 138" xfId="12247"/>
    <cellStyle name="Good 139" xfId="12248"/>
    <cellStyle name="Good 14" xfId="12249"/>
    <cellStyle name="Good 140" xfId="12250"/>
    <cellStyle name="Good 141" xfId="12251"/>
    <cellStyle name="Good 142" xfId="12252"/>
    <cellStyle name="Good 143" xfId="12253"/>
    <cellStyle name="Good 144" xfId="12254"/>
    <cellStyle name="Good 145" xfId="12255"/>
    <cellStyle name="Good 146" xfId="12256"/>
    <cellStyle name="Good 147" xfId="12257"/>
    <cellStyle name="Good 148" xfId="12258"/>
    <cellStyle name="Good 149" xfId="12259"/>
    <cellStyle name="Good 15" xfId="12260"/>
    <cellStyle name="Good 150" xfId="12261"/>
    <cellStyle name="Good 151" xfId="12262"/>
    <cellStyle name="Good 152" xfId="12263"/>
    <cellStyle name="Good 153" xfId="12264"/>
    <cellStyle name="Good 154" xfId="12265"/>
    <cellStyle name="Good 155" xfId="12266"/>
    <cellStyle name="Good 156" xfId="12267"/>
    <cellStyle name="Good 157" xfId="12268"/>
    <cellStyle name="Good 158" xfId="12269"/>
    <cellStyle name="Good 159" xfId="12270"/>
    <cellStyle name="Good 16" xfId="12271"/>
    <cellStyle name="Good 160" xfId="12272"/>
    <cellStyle name="Good 161" xfId="12273"/>
    <cellStyle name="Good 162" xfId="12274"/>
    <cellStyle name="Good 163" xfId="12275"/>
    <cellStyle name="Good 163 2" xfId="12276"/>
    <cellStyle name="Good 163 3" xfId="12277"/>
    <cellStyle name="Good 164" xfId="12278"/>
    <cellStyle name="Good 165" xfId="12279"/>
    <cellStyle name="Good 166" xfId="12280"/>
    <cellStyle name="Good 167" xfId="12281"/>
    <cellStyle name="Good 168" xfId="12282"/>
    <cellStyle name="Good 169" xfId="12283"/>
    <cellStyle name="Good 17" xfId="12284"/>
    <cellStyle name="Good 170" xfId="12285"/>
    <cellStyle name="Good 171" xfId="12286"/>
    <cellStyle name="Good 172" xfId="12287"/>
    <cellStyle name="Good 173" xfId="12288"/>
    <cellStyle name="Good 174" xfId="12289"/>
    <cellStyle name="Good 175" xfId="12290"/>
    <cellStyle name="Good 176" xfId="12291"/>
    <cellStyle name="Good 177" xfId="12292"/>
    <cellStyle name="Good 178" xfId="12293"/>
    <cellStyle name="Good 179" xfId="12294"/>
    <cellStyle name="Good 18" xfId="12295"/>
    <cellStyle name="Good 180" xfId="12296"/>
    <cellStyle name="Good 181" xfId="12297"/>
    <cellStyle name="Good 182" xfId="12298"/>
    <cellStyle name="Good 183" xfId="12299"/>
    <cellStyle name="Good 184" xfId="12300"/>
    <cellStyle name="Good 185" xfId="12301"/>
    <cellStyle name="Good 186" xfId="12302"/>
    <cellStyle name="Good 187" xfId="12303"/>
    <cellStyle name="Good 188" xfId="12304"/>
    <cellStyle name="Good 189" xfId="12305"/>
    <cellStyle name="Good 19" xfId="12306"/>
    <cellStyle name="Good 190" xfId="12307"/>
    <cellStyle name="Good 191" xfId="12308"/>
    <cellStyle name="Good 192" xfId="12309"/>
    <cellStyle name="Good 193" xfId="12310"/>
    <cellStyle name="Good 194" xfId="12311"/>
    <cellStyle name="Good 195" xfId="12312"/>
    <cellStyle name="Good 196" xfId="12313"/>
    <cellStyle name="Good 197" xfId="12314"/>
    <cellStyle name="Good 198" xfId="12315"/>
    <cellStyle name="Good 199" xfId="12316"/>
    <cellStyle name="Good 2" xfId="553"/>
    <cellStyle name="Good 2 2" xfId="2281"/>
    <cellStyle name="Good 2 2 2" xfId="12317"/>
    <cellStyle name="Good 2 3" xfId="12318"/>
    <cellStyle name="Good 2 4" xfId="12319"/>
    <cellStyle name="Good 20" xfId="12320"/>
    <cellStyle name="Good 200" xfId="12321"/>
    <cellStyle name="Good 201" xfId="12322"/>
    <cellStyle name="Good 201 2" xfId="12323"/>
    <cellStyle name="Good 202" xfId="12324"/>
    <cellStyle name="Good 21" xfId="12325"/>
    <cellStyle name="Good 22" xfId="12326"/>
    <cellStyle name="Good 23" xfId="12327"/>
    <cellStyle name="Good 24" xfId="12328"/>
    <cellStyle name="Good 25" xfId="12329"/>
    <cellStyle name="Good 26" xfId="12330"/>
    <cellStyle name="Good 27" xfId="12331"/>
    <cellStyle name="Good 28" xfId="12332"/>
    <cellStyle name="Good 29" xfId="12333"/>
    <cellStyle name="Good 3" xfId="12334"/>
    <cellStyle name="Good 30" xfId="12335"/>
    <cellStyle name="Good 31" xfId="12336"/>
    <cellStyle name="Good 32" xfId="12337"/>
    <cellStyle name="Good 33" xfId="12338"/>
    <cellStyle name="Good 34" xfId="12339"/>
    <cellStyle name="Good 35" xfId="12340"/>
    <cellStyle name="Good 36" xfId="12341"/>
    <cellStyle name="Good 37" xfId="12342"/>
    <cellStyle name="Good 38" xfId="12343"/>
    <cellStyle name="Good 39" xfId="12344"/>
    <cellStyle name="Good 4" xfId="12345"/>
    <cellStyle name="Good 40" xfId="12346"/>
    <cellStyle name="Good 41" xfId="12347"/>
    <cellStyle name="Good 42" xfId="12348"/>
    <cellStyle name="Good 43" xfId="12349"/>
    <cellStyle name="Good 44" xfId="12350"/>
    <cellStyle name="Good 45" xfId="12351"/>
    <cellStyle name="Good 46" xfId="12352"/>
    <cellStyle name="Good 47" xfId="12353"/>
    <cellStyle name="Good 48" xfId="12354"/>
    <cellStyle name="Good 49" xfId="12355"/>
    <cellStyle name="Good 5" xfId="12356"/>
    <cellStyle name="Good 50" xfId="12357"/>
    <cellStyle name="Good 51" xfId="12358"/>
    <cellStyle name="Good 52" xfId="12359"/>
    <cellStyle name="Good 53" xfId="12360"/>
    <cellStyle name="Good 54" xfId="12361"/>
    <cellStyle name="Good 55" xfId="12362"/>
    <cellStyle name="Good 56" xfId="12363"/>
    <cellStyle name="Good 57" xfId="12364"/>
    <cellStyle name="Good 58" xfId="12365"/>
    <cellStyle name="Good 59" xfId="12366"/>
    <cellStyle name="Good 6" xfId="12367"/>
    <cellStyle name="Good 60" xfId="12368"/>
    <cellStyle name="Good 61" xfId="12369"/>
    <cellStyle name="Good 62" xfId="12370"/>
    <cellStyle name="Good 63" xfId="12371"/>
    <cellStyle name="Good 64" xfId="12372"/>
    <cellStyle name="Good 65" xfId="12373"/>
    <cellStyle name="Good 66" xfId="12374"/>
    <cellStyle name="Good 67" xfId="12375"/>
    <cellStyle name="Good 68" xfId="12376"/>
    <cellStyle name="Good 69" xfId="12377"/>
    <cellStyle name="Good 7" xfId="12378"/>
    <cellStyle name="Good 70" xfId="12379"/>
    <cellStyle name="Good 71" xfId="12380"/>
    <cellStyle name="Good 72" xfId="12381"/>
    <cellStyle name="Good 73" xfId="12382"/>
    <cellStyle name="Good 74" xfId="12383"/>
    <cellStyle name="Good 75" xfId="12384"/>
    <cellStyle name="Good 76" xfId="12385"/>
    <cellStyle name="Good 77" xfId="12386"/>
    <cellStyle name="Good 78" xfId="12387"/>
    <cellStyle name="Good 79" xfId="12388"/>
    <cellStyle name="Good 8" xfId="12389"/>
    <cellStyle name="Good 80" xfId="12390"/>
    <cellStyle name="Good 81" xfId="12391"/>
    <cellStyle name="Good 82" xfId="12392"/>
    <cellStyle name="Good 83" xfId="12393"/>
    <cellStyle name="Good 84" xfId="12394"/>
    <cellStyle name="Good 85" xfId="12395"/>
    <cellStyle name="Good 86" xfId="12396"/>
    <cellStyle name="Good 87" xfId="12397"/>
    <cellStyle name="Good 88" xfId="12398"/>
    <cellStyle name="Good 89" xfId="12399"/>
    <cellStyle name="Good 9" xfId="12400"/>
    <cellStyle name="Good 90" xfId="12401"/>
    <cellStyle name="Good 91" xfId="12402"/>
    <cellStyle name="Good 92" xfId="12403"/>
    <cellStyle name="Good 93" xfId="12404"/>
    <cellStyle name="Good 94" xfId="12405"/>
    <cellStyle name="Good 95" xfId="12406"/>
    <cellStyle name="Good 96" xfId="12407"/>
    <cellStyle name="Good 97" xfId="12408"/>
    <cellStyle name="Good 98" xfId="12409"/>
    <cellStyle name="Good 99" xfId="12410"/>
    <cellStyle name="Grey" xfId="2282"/>
    <cellStyle name="Header: bottom row" xfId="30081"/>
    <cellStyle name="Header: top rows" xfId="30082"/>
    <cellStyle name="Header1" xfId="2283"/>
    <cellStyle name="Header2" xfId="2284"/>
    <cellStyle name="Heading 1 10" xfId="12411"/>
    <cellStyle name="Heading 1 100" xfId="12412"/>
    <cellStyle name="Heading 1 101" xfId="12413"/>
    <cellStyle name="Heading 1 102" xfId="12414"/>
    <cellStyle name="Heading 1 103" xfId="12415"/>
    <cellStyle name="Heading 1 104" xfId="12416"/>
    <cellStyle name="Heading 1 105" xfId="12417"/>
    <cellStyle name="Heading 1 106" xfId="12418"/>
    <cellStyle name="Heading 1 107" xfId="12419"/>
    <cellStyle name="Heading 1 108" xfId="12420"/>
    <cellStyle name="Heading 1 109" xfId="12421"/>
    <cellStyle name="Heading 1 11" xfId="12422"/>
    <cellStyle name="Heading 1 110" xfId="12423"/>
    <cellStyle name="Heading 1 111" xfId="12424"/>
    <cellStyle name="Heading 1 112" xfId="12425"/>
    <cellStyle name="Heading 1 113" xfId="12426"/>
    <cellStyle name="Heading 1 114" xfId="12427"/>
    <cellStyle name="Heading 1 115" xfId="12428"/>
    <cellStyle name="Heading 1 116" xfId="12429"/>
    <cellStyle name="Heading 1 117" xfId="12430"/>
    <cellStyle name="Heading 1 118" xfId="12431"/>
    <cellStyle name="Heading 1 119" xfId="12432"/>
    <cellStyle name="Heading 1 12" xfId="12433"/>
    <cellStyle name="Heading 1 120" xfId="12434"/>
    <cellStyle name="Heading 1 121" xfId="12435"/>
    <cellStyle name="Heading 1 122" xfId="12436"/>
    <cellStyle name="Heading 1 123" xfId="12437"/>
    <cellStyle name="Heading 1 124" xfId="12438"/>
    <cellStyle name="Heading 1 125" xfId="12439"/>
    <cellStyle name="Heading 1 126" xfId="12440"/>
    <cellStyle name="Heading 1 127" xfId="12441"/>
    <cellStyle name="Heading 1 128" xfId="12442"/>
    <cellStyle name="Heading 1 129" xfId="12443"/>
    <cellStyle name="Heading 1 13" xfId="12444"/>
    <cellStyle name="Heading 1 130" xfId="12445"/>
    <cellStyle name="Heading 1 131" xfId="12446"/>
    <cellStyle name="Heading 1 132" xfId="12447"/>
    <cellStyle name="Heading 1 133" xfId="12448"/>
    <cellStyle name="Heading 1 134" xfId="12449"/>
    <cellStyle name="Heading 1 135" xfId="12450"/>
    <cellStyle name="Heading 1 136" xfId="12451"/>
    <cellStyle name="Heading 1 137" xfId="12452"/>
    <cellStyle name="Heading 1 138" xfId="12453"/>
    <cellStyle name="Heading 1 139" xfId="12454"/>
    <cellStyle name="Heading 1 14" xfId="12455"/>
    <cellStyle name="Heading 1 140" xfId="12456"/>
    <cellStyle name="Heading 1 141" xfId="12457"/>
    <cellStyle name="Heading 1 142" xfId="12458"/>
    <cellStyle name="Heading 1 143" xfId="12459"/>
    <cellStyle name="Heading 1 144" xfId="12460"/>
    <cellStyle name="Heading 1 145" xfId="12461"/>
    <cellStyle name="Heading 1 146" xfId="12462"/>
    <cellStyle name="Heading 1 147" xfId="12463"/>
    <cellStyle name="Heading 1 148" xfId="12464"/>
    <cellStyle name="Heading 1 149" xfId="12465"/>
    <cellStyle name="Heading 1 15" xfId="12466"/>
    <cellStyle name="Heading 1 150" xfId="12467"/>
    <cellStyle name="Heading 1 151" xfId="12468"/>
    <cellStyle name="Heading 1 152" xfId="12469"/>
    <cellStyle name="Heading 1 153" xfId="12470"/>
    <cellStyle name="Heading 1 154" xfId="12471"/>
    <cellStyle name="Heading 1 155" xfId="12472"/>
    <cellStyle name="Heading 1 156" xfId="12473"/>
    <cellStyle name="Heading 1 157" xfId="12474"/>
    <cellStyle name="Heading 1 158" xfId="12475"/>
    <cellStyle name="Heading 1 159" xfId="12476"/>
    <cellStyle name="Heading 1 16" xfId="12477"/>
    <cellStyle name="Heading 1 160" xfId="12478"/>
    <cellStyle name="Heading 1 161" xfId="12479"/>
    <cellStyle name="Heading 1 162" xfId="12480"/>
    <cellStyle name="Heading 1 163" xfId="12481"/>
    <cellStyle name="Heading 1 163 2" xfId="12482"/>
    <cellStyle name="Heading 1 163 3" xfId="12483"/>
    <cellStyle name="Heading 1 164" xfId="12484"/>
    <cellStyle name="Heading 1 165" xfId="12485"/>
    <cellStyle name="Heading 1 166" xfId="12486"/>
    <cellStyle name="Heading 1 167" xfId="12487"/>
    <cellStyle name="Heading 1 168" xfId="12488"/>
    <cellStyle name="Heading 1 169" xfId="12489"/>
    <cellStyle name="Heading 1 17" xfId="12490"/>
    <cellStyle name="Heading 1 170" xfId="12491"/>
    <cellStyle name="Heading 1 171" xfId="12492"/>
    <cellStyle name="Heading 1 172" xfId="12493"/>
    <cellStyle name="Heading 1 173" xfId="12494"/>
    <cellStyle name="Heading 1 174" xfId="12495"/>
    <cellStyle name="Heading 1 175" xfId="12496"/>
    <cellStyle name="Heading 1 176" xfId="12497"/>
    <cellStyle name="Heading 1 177" xfId="12498"/>
    <cellStyle name="Heading 1 178" xfId="12499"/>
    <cellStyle name="Heading 1 179" xfId="12500"/>
    <cellStyle name="Heading 1 18" xfId="12501"/>
    <cellStyle name="Heading 1 180" xfId="12502"/>
    <cellStyle name="Heading 1 181" xfId="12503"/>
    <cellStyle name="Heading 1 182" xfId="12504"/>
    <cellStyle name="Heading 1 183" xfId="12505"/>
    <cellStyle name="Heading 1 184" xfId="12506"/>
    <cellStyle name="Heading 1 185" xfId="12507"/>
    <cellStyle name="Heading 1 186" xfId="12508"/>
    <cellStyle name="Heading 1 187" xfId="12509"/>
    <cellStyle name="Heading 1 188" xfId="12510"/>
    <cellStyle name="Heading 1 189" xfId="12511"/>
    <cellStyle name="Heading 1 19" xfId="12512"/>
    <cellStyle name="Heading 1 190" xfId="12513"/>
    <cellStyle name="Heading 1 191" xfId="12514"/>
    <cellStyle name="Heading 1 192" xfId="12515"/>
    <cellStyle name="Heading 1 193" xfId="12516"/>
    <cellStyle name="Heading 1 194" xfId="12517"/>
    <cellStyle name="Heading 1 195" xfId="12518"/>
    <cellStyle name="Heading 1 196" xfId="12519"/>
    <cellStyle name="Heading 1 197" xfId="12520"/>
    <cellStyle name="Heading 1 198" xfId="12521"/>
    <cellStyle name="Heading 1 199" xfId="12522"/>
    <cellStyle name="Heading 1 2" xfId="554"/>
    <cellStyle name="Heading 1 2 2" xfId="555"/>
    <cellStyle name="Heading 1 2 3" xfId="556"/>
    <cellStyle name="Heading 1 2 3 2" xfId="12523"/>
    <cellStyle name="Heading 1 2 4" xfId="12524"/>
    <cellStyle name="Heading 1 20" xfId="12525"/>
    <cellStyle name="Heading 1 200" xfId="12526"/>
    <cellStyle name="Heading 1 201" xfId="12527"/>
    <cellStyle name="Heading 1 201 2" xfId="12528"/>
    <cellStyle name="Heading 1 202" xfId="12529"/>
    <cellStyle name="Heading 1 21" xfId="12530"/>
    <cellStyle name="Heading 1 22" xfId="12531"/>
    <cellStyle name="Heading 1 23" xfId="12532"/>
    <cellStyle name="Heading 1 24" xfId="12533"/>
    <cellStyle name="Heading 1 25" xfId="12534"/>
    <cellStyle name="Heading 1 26" xfId="12535"/>
    <cellStyle name="Heading 1 27" xfId="12536"/>
    <cellStyle name="Heading 1 28" xfId="12537"/>
    <cellStyle name="Heading 1 29" xfId="12538"/>
    <cellStyle name="Heading 1 3" xfId="2285"/>
    <cellStyle name="Heading 1 3 2" xfId="12539"/>
    <cellStyle name="Heading 1 30" xfId="12540"/>
    <cellStyle name="Heading 1 31" xfId="12541"/>
    <cellStyle name="Heading 1 32" xfId="12542"/>
    <cellStyle name="Heading 1 33" xfId="12543"/>
    <cellStyle name="Heading 1 34" xfId="12544"/>
    <cellStyle name="Heading 1 35" xfId="12545"/>
    <cellStyle name="Heading 1 36" xfId="12546"/>
    <cellStyle name="Heading 1 37" xfId="12547"/>
    <cellStyle name="Heading 1 38" xfId="12548"/>
    <cellStyle name="Heading 1 39" xfId="12549"/>
    <cellStyle name="Heading 1 4" xfId="12550"/>
    <cellStyle name="Heading 1 40" xfId="12551"/>
    <cellStyle name="Heading 1 41" xfId="12552"/>
    <cellStyle name="Heading 1 42" xfId="12553"/>
    <cellStyle name="Heading 1 43" xfId="12554"/>
    <cellStyle name="Heading 1 44" xfId="12555"/>
    <cellStyle name="Heading 1 45" xfId="12556"/>
    <cellStyle name="Heading 1 46" xfId="12557"/>
    <cellStyle name="Heading 1 47" xfId="12558"/>
    <cellStyle name="Heading 1 48" xfId="12559"/>
    <cellStyle name="Heading 1 49" xfId="12560"/>
    <cellStyle name="Heading 1 5" xfId="12561"/>
    <cellStyle name="Heading 1 50" xfId="12562"/>
    <cellStyle name="Heading 1 51" xfId="12563"/>
    <cellStyle name="Heading 1 52" xfId="12564"/>
    <cellStyle name="Heading 1 53" xfId="12565"/>
    <cellStyle name="Heading 1 54" xfId="12566"/>
    <cellStyle name="Heading 1 55" xfId="12567"/>
    <cellStyle name="Heading 1 56" xfId="12568"/>
    <cellStyle name="Heading 1 57" xfId="12569"/>
    <cellStyle name="Heading 1 58" xfId="12570"/>
    <cellStyle name="Heading 1 59" xfId="12571"/>
    <cellStyle name="Heading 1 6" xfId="12572"/>
    <cellStyle name="Heading 1 60" xfId="12573"/>
    <cellStyle name="Heading 1 61" xfId="12574"/>
    <cellStyle name="Heading 1 62" xfId="12575"/>
    <cellStyle name="Heading 1 63" xfId="12576"/>
    <cellStyle name="Heading 1 64" xfId="12577"/>
    <cellStyle name="Heading 1 65" xfId="12578"/>
    <cellStyle name="Heading 1 66" xfId="12579"/>
    <cellStyle name="Heading 1 67" xfId="12580"/>
    <cellStyle name="Heading 1 68" xfId="12581"/>
    <cellStyle name="Heading 1 69" xfId="12582"/>
    <cellStyle name="Heading 1 7" xfId="12583"/>
    <cellStyle name="Heading 1 70" xfId="12584"/>
    <cellStyle name="Heading 1 71" xfId="12585"/>
    <cellStyle name="Heading 1 72" xfId="12586"/>
    <cellStyle name="Heading 1 73" xfId="12587"/>
    <cellStyle name="Heading 1 74" xfId="12588"/>
    <cellStyle name="Heading 1 75" xfId="12589"/>
    <cellStyle name="Heading 1 76" xfId="12590"/>
    <cellStyle name="Heading 1 77" xfId="12591"/>
    <cellStyle name="Heading 1 78" xfId="12592"/>
    <cellStyle name="Heading 1 79" xfId="12593"/>
    <cellStyle name="Heading 1 8" xfId="12594"/>
    <cellStyle name="Heading 1 80" xfId="12595"/>
    <cellStyle name="Heading 1 81" xfId="12596"/>
    <cellStyle name="Heading 1 82" xfId="12597"/>
    <cellStyle name="Heading 1 83" xfId="12598"/>
    <cellStyle name="Heading 1 84" xfId="12599"/>
    <cellStyle name="Heading 1 85" xfId="12600"/>
    <cellStyle name="Heading 1 86" xfId="12601"/>
    <cellStyle name="Heading 1 87" xfId="12602"/>
    <cellStyle name="Heading 1 88" xfId="12603"/>
    <cellStyle name="Heading 1 89" xfId="12604"/>
    <cellStyle name="Heading 1 9" xfId="12605"/>
    <cellStyle name="Heading 1 90" xfId="12606"/>
    <cellStyle name="Heading 1 91" xfId="12607"/>
    <cellStyle name="Heading 1 92" xfId="12608"/>
    <cellStyle name="Heading 1 93" xfId="12609"/>
    <cellStyle name="Heading 1 94" xfId="12610"/>
    <cellStyle name="Heading 1 95" xfId="12611"/>
    <cellStyle name="Heading 1 96" xfId="12612"/>
    <cellStyle name="Heading 1 97" xfId="12613"/>
    <cellStyle name="Heading 1 98" xfId="12614"/>
    <cellStyle name="Heading 1 99" xfId="12615"/>
    <cellStyle name="Heading 2 10" xfId="12616"/>
    <cellStyle name="Heading 2 100" xfId="12617"/>
    <cellStyle name="Heading 2 101" xfId="12618"/>
    <cellStyle name="Heading 2 102" xfId="12619"/>
    <cellStyle name="Heading 2 103" xfId="12620"/>
    <cellStyle name="Heading 2 104" xfId="12621"/>
    <cellStyle name="Heading 2 105" xfId="12622"/>
    <cellStyle name="Heading 2 106" xfId="12623"/>
    <cellStyle name="Heading 2 107" xfId="12624"/>
    <cellStyle name="Heading 2 108" xfId="12625"/>
    <cellStyle name="Heading 2 109" xfId="12626"/>
    <cellStyle name="Heading 2 11" xfId="12627"/>
    <cellStyle name="Heading 2 110" xfId="12628"/>
    <cellStyle name="Heading 2 111" xfId="12629"/>
    <cellStyle name="Heading 2 112" xfId="12630"/>
    <cellStyle name="Heading 2 113" xfId="12631"/>
    <cellStyle name="Heading 2 114" xfId="12632"/>
    <cellStyle name="Heading 2 115" xfId="12633"/>
    <cellStyle name="Heading 2 116" xfId="12634"/>
    <cellStyle name="Heading 2 117" xfId="12635"/>
    <cellStyle name="Heading 2 118" xfId="12636"/>
    <cellStyle name="Heading 2 119" xfId="12637"/>
    <cellStyle name="Heading 2 12" xfId="12638"/>
    <cellStyle name="Heading 2 120" xfId="12639"/>
    <cellStyle name="Heading 2 121" xfId="12640"/>
    <cellStyle name="Heading 2 122" xfId="12641"/>
    <cellStyle name="Heading 2 123" xfId="12642"/>
    <cellStyle name="Heading 2 124" xfId="12643"/>
    <cellStyle name="Heading 2 125" xfId="12644"/>
    <cellStyle name="Heading 2 126" xfId="12645"/>
    <cellStyle name="Heading 2 127" xfId="12646"/>
    <cellStyle name="Heading 2 128" xfId="12647"/>
    <cellStyle name="Heading 2 129" xfId="12648"/>
    <cellStyle name="Heading 2 13" xfId="12649"/>
    <cellStyle name="Heading 2 130" xfId="12650"/>
    <cellStyle name="Heading 2 131" xfId="12651"/>
    <cellStyle name="Heading 2 132" xfId="12652"/>
    <cellStyle name="Heading 2 133" xfId="12653"/>
    <cellStyle name="Heading 2 134" xfId="12654"/>
    <cellStyle name="Heading 2 135" xfId="12655"/>
    <cellStyle name="Heading 2 136" xfId="12656"/>
    <cellStyle name="Heading 2 137" xfId="12657"/>
    <cellStyle name="Heading 2 138" xfId="12658"/>
    <cellStyle name="Heading 2 139" xfId="12659"/>
    <cellStyle name="Heading 2 14" xfId="12660"/>
    <cellStyle name="Heading 2 140" xfId="12661"/>
    <cellStyle name="Heading 2 141" xfId="12662"/>
    <cellStyle name="Heading 2 142" xfId="12663"/>
    <cellStyle name="Heading 2 143" xfId="12664"/>
    <cellStyle name="Heading 2 144" xfId="12665"/>
    <cellStyle name="Heading 2 145" xfId="12666"/>
    <cellStyle name="Heading 2 146" xfId="12667"/>
    <cellStyle name="Heading 2 147" xfId="12668"/>
    <cellStyle name="Heading 2 148" xfId="12669"/>
    <cellStyle name="Heading 2 149" xfId="12670"/>
    <cellStyle name="Heading 2 15" xfId="12671"/>
    <cellStyle name="Heading 2 150" xfId="12672"/>
    <cellStyle name="Heading 2 151" xfId="12673"/>
    <cellStyle name="Heading 2 152" xfId="12674"/>
    <cellStyle name="Heading 2 153" xfId="12675"/>
    <cellStyle name="Heading 2 154" xfId="12676"/>
    <cellStyle name="Heading 2 155" xfId="12677"/>
    <cellStyle name="Heading 2 156" xfId="12678"/>
    <cellStyle name="Heading 2 157" xfId="12679"/>
    <cellStyle name="Heading 2 158" xfId="12680"/>
    <cellStyle name="Heading 2 159" xfId="12681"/>
    <cellStyle name="Heading 2 16" xfId="12682"/>
    <cellStyle name="Heading 2 160" xfId="12683"/>
    <cellStyle name="Heading 2 161" xfId="12684"/>
    <cellStyle name="Heading 2 162" xfId="12685"/>
    <cellStyle name="Heading 2 163" xfId="12686"/>
    <cellStyle name="Heading 2 163 2" xfId="12687"/>
    <cellStyle name="Heading 2 163 3" xfId="12688"/>
    <cellStyle name="Heading 2 164" xfId="12689"/>
    <cellStyle name="Heading 2 165" xfId="12690"/>
    <cellStyle name="Heading 2 166" xfId="12691"/>
    <cellStyle name="Heading 2 167" xfId="12692"/>
    <cellStyle name="Heading 2 168" xfId="12693"/>
    <cellStyle name="Heading 2 169" xfId="12694"/>
    <cellStyle name="Heading 2 17" xfId="12695"/>
    <cellStyle name="Heading 2 170" xfId="12696"/>
    <cellStyle name="Heading 2 171" xfId="12697"/>
    <cellStyle name="Heading 2 172" xfId="12698"/>
    <cellStyle name="Heading 2 173" xfId="12699"/>
    <cellStyle name="Heading 2 174" xfId="12700"/>
    <cellStyle name="Heading 2 175" xfId="12701"/>
    <cellStyle name="Heading 2 176" xfId="12702"/>
    <cellStyle name="Heading 2 177" xfId="12703"/>
    <cellStyle name="Heading 2 178" xfId="12704"/>
    <cellStyle name="Heading 2 179" xfId="12705"/>
    <cellStyle name="Heading 2 18" xfId="12706"/>
    <cellStyle name="Heading 2 180" xfId="12707"/>
    <cellStyle name="Heading 2 181" xfId="12708"/>
    <cellStyle name="Heading 2 182" xfId="12709"/>
    <cellStyle name="Heading 2 183" xfId="12710"/>
    <cellStyle name="Heading 2 184" xfId="12711"/>
    <cellStyle name="Heading 2 185" xfId="12712"/>
    <cellStyle name="Heading 2 186" xfId="12713"/>
    <cellStyle name="Heading 2 187" xfId="12714"/>
    <cellStyle name="Heading 2 188" xfId="12715"/>
    <cellStyle name="Heading 2 189" xfId="12716"/>
    <cellStyle name="Heading 2 19" xfId="12717"/>
    <cellStyle name="Heading 2 190" xfId="12718"/>
    <cellStyle name="Heading 2 191" xfId="12719"/>
    <cellStyle name="Heading 2 192" xfId="12720"/>
    <cellStyle name="Heading 2 193" xfId="12721"/>
    <cellStyle name="Heading 2 194" xfId="12722"/>
    <cellStyle name="Heading 2 195" xfId="12723"/>
    <cellStyle name="Heading 2 196" xfId="12724"/>
    <cellStyle name="Heading 2 197" xfId="12725"/>
    <cellStyle name="Heading 2 198" xfId="12726"/>
    <cellStyle name="Heading 2 199" xfId="12727"/>
    <cellStyle name="Heading 2 2" xfId="557"/>
    <cellStyle name="Heading 2 2 2" xfId="558"/>
    <cellStyle name="Heading 2 2 3" xfId="559"/>
    <cellStyle name="Heading 2 2 3 2" xfId="12728"/>
    <cellStyle name="Heading 2 2 4" xfId="12729"/>
    <cellStyle name="Heading 2 20" xfId="12730"/>
    <cellStyle name="Heading 2 200" xfId="12731"/>
    <cellStyle name="Heading 2 201" xfId="12732"/>
    <cellStyle name="Heading 2 201 2" xfId="12733"/>
    <cellStyle name="Heading 2 202" xfId="12734"/>
    <cellStyle name="Heading 2 21" xfId="12735"/>
    <cellStyle name="Heading 2 22" xfId="12736"/>
    <cellStyle name="Heading 2 23" xfId="12737"/>
    <cellStyle name="Heading 2 24" xfId="12738"/>
    <cellStyle name="Heading 2 25" xfId="12739"/>
    <cellStyle name="Heading 2 26" xfId="12740"/>
    <cellStyle name="Heading 2 27" xfId="12741"/>
    <cellStyle name="Heading 2 28" xfId="12742"/>
    <cellStyle name="Heading 2 29" xfId="12743"/>
    <cellStyle name="Heading 2 3" xfId="2286"/>
    <cellStyle name="Heading 2 3 2" xfId="12744"/>
    <cellStyle name="Heading 2 30" xfId="12745"/>
    <cellStyle name="Heading 2 31" xfId="12746"/>
    <cellStyle name="Heading 2 32" xfId="12747"/>
    <cellStyle name="Heading 2 33" xfId="12748"/>
    <cellStyle name="Heading 2 34" xfId="12749"/>
    <cellStyle name="Heading 2 35" xfId="12750"/>
    <cellStyle name="Heading 2 36" xfId="12751"/>
    <cellStyle name="Heading 2 37" xfId="12752"/>
    <cellStyle name="Heading 2 38" xfId="12753"/>
    <cellStyle name="Heading 2 39" xfId="12754"/>
    <cellStyle name="Heading 2 4" xfId="12755"/>
    <cellStyle name="Heading 2 40" xfId="12756"/>
    <cellStyle name="Heading 2 41" xfId="12757"/>
    <cellStyle name="Heading 2 42" xfId="12758"/>
    <cellStyle name="Heading 2 43" xfId="12759"/>
    <cellStyle name="Heading 2 44" xfId="12760"/>
    <cellStyle name="Heading 2 45" xfId="12761"/>
    <cellStyle name="Heading 2 46" xfId="12762"/>
    <cellStyle name="Heading 2 47" xfId="12763"/>
    <cellStyle name="Heading 2 48" xfId="12764"/>
    <cellStyle name="Heading 2 49" xfId="12765"/>
    <cellStyle name="Heading 2 5" xfId="12766"/>
    <cellStyle name="Heading 2 50" xfId="12767"/>
    <cellStyle name="Heading 2 51" xfId="12768"/>
    <cellStyle name="Heading 2 52" xfId="12769"/>
    <cellStyle name="Heading 2 53" xfId="12770"/>
    <cellStyle name="Heading 2 54" xfId="12771"/>
    <cellStyle name="Heading 2 55" xfId="12772"/>
    <cellStyle name="Heading 2 56" xfId="12773"/>
    <cellStyle name="Heading 2 57" xfId="12774"/>
    <cellStyle name="Heading 2 58" xfId="12775"/>
    <cellStyle name="Heading 2 59" xfId="12776"/>
    <cellStyle name="Heading 2 6" xfId="12777"/>
    <cellStyle name="Heading 2 60" xfId="12778"/>
    <cellStyle name="Heading 2 61" xfId="12779"/>
    <cellStyle name="Heading 2 62" xfId="12780"/>
    <cellStyle name="Heading 2 63" xfId="12781"/>
    <cellStyle name="Heading 2 64" xfId="12782"/>
    <cellStyle name="Heading 2 65" xfId="12783"/>
    <cellStyle name="Heading 2 66" xfId="12784"/>
    <cellStyle name="Heading 2 67" xfId="12785"/>
    <cellStyle name="Heading 2 68" xfId="12786"/>
    <cellStyle name="Heading 2 69" xfId="12787"/>
    <cellStyle name="Heading 2 7" xfId="12788"/>
    <cellStyle name="Heading 2 70" xfId="12789"/>
    <cellStyle name="Heading 2 71" xfId="12790"/>
    <cellStyle name="Heading 2 72" xfId="12791"/>
    <cellStyle name="Heading 2 73" xfId="12792"/>
    <cellStyle name="Heading 2 74" xfId="12793"/>
    <cellStyle name="Heading 2 75" xfId="12794"/>
    <cellStyle name="Heading 2 76" xfId="12795"/>
    <cellStyle name="Heading 2 77" xfId="12796"/>
    <cellStyle name="Heading 2 78" xfId="12797"/>
    <cellStyle name="Heading 2 79" xfId="12798"/>
    <cellStyle name="Heading 2 8" xfId="12799"/>
    <cellStyle name="Heading 2 80" xfId="12800"/>
    <cellStyle name="Heading 2 81" xfId="12801"/>
    <cellStyle name="Heading 2 82" xfId="12802"/>
    <cellStyle name="Heading 2 83" xfId="12803"/>
    <cellStyle name="Heading 2 84" xfId="12804"/>
    <cellStyle name="Heading 2 85" xfId="12805"/>
    <cellStyle name="Heading 2 86" xfId="12806"/>
    <cellStyle name="Heading 2 87" xfId="12807"/>
    <cellStyle name="Heading 2 88" xfId="12808"/>
    <cellStyle name="Heading 2 89" xfId="12809"/>
    <cellStyle name="Heading 2 9" xfId="12810"/>
    <cellStyle name="Heading 2 90" xfId="12811"/>
    <cellStyle name="Heading 2 91" xfId="12812"/>
    <cellStyle name="Heading 2 92" xfId="12813"/>
    <cellStyle name="Heading 2 93" xfId="12814"/>
    <cellStyle name="Heading 2 94" xfId="12815"/>
    <cellStyle name="Heading 2 95" xfId="12816"/>
    <cellStyle name="Heading 2 96" xfId="12817"/>
    <cellStyle name="Heading 2 97" xfId="12818"/>
    <cellStyle name="Heading 2 98" xfId="12819"/>
    <cellStyle name="Heading 2 99" xfId="12820"/>
    <cellStyle name="Heading 3 10" xfId="12821"/>
    <cellStyle name="Heading 3 100" xfId="12822"/>
    <cellStyle name="Heading 3 101" xfId="12823"/>
    <cellStyle name="Heading 3 102" xfId="12824"/>
    <cellStyle name="Heading 3 103" xfId="12825"/>
    <cellStyle name="Heading 3 104" xfId="12826"/>
    <cellStyle name="Heading 3 105" xfId="12827"/>
    <cellStyle name="Heading 3 106" xfId="12828"/>
    <cellStyle name="Heading 3 107" xfId="12829"/>
    <cellStyle name="Heading 3 108" xfId="12830"/>
    <cellStyle name="Heading 3 109" xfId="12831"/>
    <cellStyle name="Heading 3 11" xfId="12832"/>
    <cellStyle name="Heading 3 110" xfId="12833"/>
    <cellStyle name="Heading 3 111" xfId="12834"/>
    <cellStyle name="Heading 3 112" xfId="12835"/>
    <cellStyle name="Heading 3 113" xfId="12836"/>
    <cellStyle name="Heading 3 114" xfId="12837"/>
    <cellStyle name="Heading 3 115" xfId="12838"/>
    <cellStyle name="Heading 3 116" xfId="12839"/>
    <cellStyle name="Heading 3 117" xfId="12840"/>
    <cellStyle name="Heading 3 118" xfId="12841"/>
    <cellStyle name="Heading 3 119" xfId="12842"/>
    <cellStyle name="Heading 3 12" xfId="12843"/>
    <cellStyle name="Heading 3 120" xfId="12844"/>
    <cellStyle name="Heading 3 121" xfId="12845"/>
    <cellStyle name="Heading 3 122" xfId="12846"/>
    <cellStyle name="Heading 3 123" xfId="12847"/>
    <cellStyle name="Heading 3 124" xfId="12848"/>
    <cellStyle name="Heading 3 125" xfId="12849"/>
    <cellStyle name="Heading 3 126" xfId="12850"/>
    <cellStyle name="Heading 3 127" xfId="12851"/>
    <cellStyle name="Heading 3 128" xfId="12852"/>
    <cellStyle name="Heading 3 129" xfId="12853"/>
    <cellStyle name="Heading 3 13" xfId="12854"/>
    <cellStyle name="Heading 3 130" xfId="12855"/>
    <cellStyle name="Heading 3 131" xfId="12856"/>
    <cellStyle name="Heading 3 132" xfId="12857"/>
    <cellStyle name="Heading 3 133" xfId="12858"/>
    <cellStyle name="Heading 3 134" xfId="12859"/>
    <cellStyle name="Heading 3 135" xfId="12860"/>
    <cellStyle name="Heading 3 136" xfId="12861"/>
    <cellStyle name="Heading 3 137" xfId="12862"/>
    <cellStyle name="Heading 3 138" xfId="12863"/>
    <cellStyle name="Heading 3 139" xfId="12864"/>
    <cellStyle name="Heading 3 14" xfId="12865"/>
    <cellStyle name="Heading 3 140" xfId="12866"/>
    <cellStyle name="Heading 3 141" xfId="12867"/>
    <cellStyle name="Heading 3 142" xfId="12868"/>
    <cellStyle name="Heading 3 143" xfId="12869"/>
    <cellStyle name="Heading 3 144" xfId="12870"/>
    <cellStyle name="Heading 3 145" xfId="12871"/>
    <cellStyle name="Heading 3 146" xfId="12872"/>
    <cellStyle name="Heading 3 147" xfId="12873"/>
    <cellStyle name="Heading 3 148" xfId="12874"/>
    <cellStyle name="Heading 3 149" xfId="12875"/>
    <cellStyle name="Heading 3 15" xfId="12876"/>
    <cellStyle name="Heading 3 150" xfId="12877"/>
    <cellStyle name="Heading 3 151" xfId="12878"/>
    <cellStyle name="Heading 3 152" xfId="12879"/>
    <cellStyle name="Heading 3 153" xfId="12880"/>
    <cellStyle name="Heading 3 154" xfId="12881"/>
    <cellStyle name="Heading 3 155" xfId="12882"/>
    <cellStyle name="Heading 3 156" xfId="12883"/>
    <cellStyle name="Heading 3 157" xfId="12884"/>
    <cellStyle name="Heading 3 158" xfId="12885"/>
    <cellStyle name="Heading 3 159" xfId="12886"/>
    <cellStyle name="Heading 3 16" xfId="12887"/>
    <cellStyle name="Heading 3 160" xfId="12888"/>
    <cellStyle name="Heading 3 161" xfId="12889"/>
    <cellStyle name="Heading 3 162" xfId="12890"/>
    <cellStyle name="Heading 3 163" xfId="12891"/>
    <cellStyle name="Heading 3 163 2" xfId="12892"/>
    <cellStyle name="Heading 3 163 3" xfId="12893"/>
    <cellStyle name="Heading 3 164" xfId="12894"/>
    <cellStyle name="Heading 3 165" xfId="12895"/>
    <cellStyle name="Heading 3 166" xfId="12896"/>
    <cellStyle name="Heading 3 167" xfId="12897"/>
    <cellStyle name="Heading 3 168" xfId="12898"/>
    <cellStyle name="Heading 3 169" xfId="12899"/>
    <cellStyle name="Heading 3 17" xfId="12900"/>
    <cellStyle name="Heading 3 170" xfId="12901"/>
    <cellStyle name="Heading 3 171" xfId="12902"/>
    <cellStyle name="Heading 3 172" xfId="12903"/>
    <cellStyle name="Heading 3 173" xfId="12904"/>
    <cellStyle name="Heading 3 174" xfId="12905"/>
    <cellStyle name="Heading 3 175" xfId="12906"/>
    <cellStyle name="Heading 3 176" xfId="12907"/>
    <cellStyle name="Heading 3 177" xfId="12908"/>
    <cellStyle name="Heading 3 178" xfId="12909"/>
    <cellStyle name="Heading 3 179" xfId="12910"/>
    <cellStyle name="Heading 3 18" xfId="12911"/>
    <cellStyle name="Heading 3 180" xfId="12912"/>
    <cellStyle name="Heading 3 181" xfId="12913"/>
    <cellStyle name="Heading 3 182" xfId="12914"/>
    <cellStyle name="Heading 3 183" xfId="12915"/>
    <cellStyle name="Heading 3 184" xfId="12916"/>
    <cellStyle name="Heading 3 185" xfId="12917"/>
    <cellStyle name="Heading 3 186" xfId="12918"/>
    <cellStyle name="Heading 3 187" xfId="12919"/>
    <cellStyle name="Heading 3 188" xfId="12920"/>
    <cellStyle name="Heading 3 189" xfId="12921"/>
    <cellStyle name="Heading 3 19" xfId="12922"/>
    <cellStyle name="Heading 3 190" xfId="12923"/>
    <cellStyle name="Heading 3 191" xfId="12924"/>
    <cellStyle name="Heading 3 192" xfId="12925"/>
    <cellStyle name="Heading 3 193" xfId="12926"/>
    <cellStyle name="Heading 3 194" xfId="12927"/>
    <cellStyle name="Heading 3 195" xfId="12928"/>
    <cellStyle name="Heading 3 196" xfId="12929"/>
    <cellStyle name="Heading 3 197" xfId="12930"/>
    <cellStyle name="Heading 3 198" xfId="12931"/>
    <cellStyle name="Heading 3 199" xfId="12932"/>
    <cellStyle name="Heading 3 2" xfId="560"/>
    <cellStyle name="Heading 3 2 2" xfId="2287"/>
    <cellStyle name="Heading 3 2 2 2" xfId="12933"/>
    <cellStyle name="Heading 3 2 3" xfId="12934"/>
    <cellStyle name="Heading 3 2 4" xfId="12935"/>
    <cellStyle name="Heading 3 20" xfId="12936"/>
    <cellStyle name="Heading 3 200" xfId="12937"/>
    <cellStyle name="Heading 3 201" xfId="12938"/>
    <cellStyle name="Heading 3 201 2" xfId="12939"/>
    <cellStyle name="Heading 3 202" xfId="12940"/>
    <cellStyle name="Heading 3 21" xfId="12941"/>
    <cellStyle name="Heading 3 22" xfId="12942"/>
    <cellStyle name="Heading 3 23" xfId="12943"/>
    <cellStyle name="Heading 3 24" xfId="12944"/>
    <cellStyle name="Heading 3 25" xfId="12945"/>
    <cellStyle name="Heading 3 26" xfId="12946"/>
    <cellStyle name="Heading 3 27" xfId="12947"/>
    <cellStyle name="Heading 3 28" xfId="12948"/>
    <cellStyle name="Heading 3 29" xfId="12949"/>
    <cellStyle name="Heading 3 3" xfId="12950"/>
    <cellStyle name="Heading 3 30" xfId="12951"/>
    <cellStyle name="Heading 3 31" xfId="12952"/>
    <cellStyle name="Heading 3 32" xfId="12953"/>
    <cellStyle name="Heading 3 33" xfId="12954"/>
    <cellStyle name="Heading 3 34" xfId="12955"/>
    <cellStyle name="Heading 3 35" xfId="12956"/>
    <cellStyle name="Heading 3 36" xfId="12957"/>
    <cellStyle name="Heading 3 37" xfId="12958"/>
    <cellStyle name="Heading 3 38" xfId="12959"/>
    <cellStyle name="Heading 3 39" xfId="12960"/>
    <cellStyle name="Heading 3 4" xfId="12961"/>
    <cellStyle name="Heading 3 40" xfId="12962"/>
    <cellStyle name="Heading 3 41" xfId="12963"/>
    <cellStyle name="Heading 3 42" xfId="12964"/>
    <cellStyle name="Heading 3 43" xfId="12965"/>
    <cellStyle name="Heading 3 44" xfId="12966"/>
    <cellStyle name="Heading 3 45" xfId="12967"/>
    <cellStyle name="Heading 3 46" xfId="12968"/>
    <cellStyle name="Heading 3 47" xfId="12969"/>
    <cellStyle name="Heading 3 48" xfId="12970"/>
    <cellStyle name="Heading 3 49" xfId="12971"/>
    <cellStyle name="Heading 3 5" xfId="12972"/>
    <cellStyle name="Heading 3 50" xfId="12973"/>
    <cellStyle name="Heading 3 51" xfId="12974"/>
    <cellStyle name="Heading 3 52" xfId="12975"/>
    <cellStyle name="Heading 3 53" xfId="12976"/>
    <cellStyle name="Heading 3 54" xfId="12977"/>
    <cellStyle name="Heading 3 55" xfId="12978"/>
    <cellStyle name="Heading 3 56" xfId="12979"/>
    <cellStyle name="Heading 3 57" xfId="12980"/>
    <cellStyle name="Heading 3 58" xfId="12981"/>
    <cellStyle name="Heading 3 59" xfId="12982"/>
    <cellStyle name="Heading 3 6" xfId="12983"/>
    <cellStyle name="Heading 3 60" xfId="12984"/>
    <cellStyle name="Heading 3 61" xfId="12985"/>
    <cellStyle name="Heading 3 62" xfId="12986"/>
    <cellStyle name="Heading 3 63" xfId="12987"/>
    <cellStyle name="Heading 3 64" xfId="12988"/>
    <cellStyle name="Heading 3 65" xfId="12989"/>
    <cellStyle name="Heading 3 66" xfId="12990"/>
    <cellStyle name="Heading 3 67" xfId="12991"/>
    <cellStyle name="Heading 3 68" xfId="12992"/>
    <cellStyle name="Heading 3 69" xfId="12993"/>
    <cellStyle name="Heading 3 7" xfId="12994"/>
    <cellStyle name="Heading 3 70" xfId="12995"/>
    <cellStyle name="Heading 3 71" xfId="12996"/>
    <cellStyle name="Heading 3 72" xfId="12997"/>
    <cellStyle name="Heading 3 73" xfId="12998"/>
    <cellStyle name="Heading 3 74" xfId="12999"/>
    <cellStyle name="Heading 3 75" xfId="13000"/>
    <cellStyle name="Heading 3 76" xfId="13001"/>
    <cellStyle name="Heading 3 77" xfId="13002"/>
    <cellStyle name="Heading 3 78" xfId="13003"/>
    <cellStyle name="Heading 3 79" xfId="13004"/>
    <cellStyle name="Heading 3 8" xfId="13005"/>
    <cellStyle name="Heading 3 80" xfId="13006"/>
    <cellStyle name="Heading 3 81" xfId="13007"/>
    <cellStyle name="Heading 3 82" xfId="13008"/>
    <cellStyle name="Heading 3 83" xfId="13009"/>
    <cellStyle name="Heading 3 84" xfId="13010"/>
    <cellStyle name="Heading 3 85" xfId="13011"/>
    <cellStyle name="Heading 3 86" xfId="13012"/>
    <cellStyle name="Heading 3 87" xfId="13013"/>
    <cellStyle name="Heading 3 88" xfId="13014"/>
    <cellStyle name="Heading 3 89" xfId="13015"/>
    <cellStyle name="Heading 3 9" xfId="13016"/>
    <cellStyle name="Heading 3 90" xfId="13017"/>
    <cellStyle name="Heading 3 91" xfId="13018"/>
    <cellStyle name="Heading 3 92" xfId="13019"/>
    <cellStyle name="Heading 3 93" xfId="13020"/>
    <cellStyle name="Heading 3 94" xfId="13021"/>
    <cellStyle name="Heading 3 95" xfId="13022"/>
    <cellStyle name="Heading 3 96" xfId="13023"/>
    <cellStyle name="Heading 3 97" xfId="13024"/>
    <cellStyle name="Heading 3 98" xfId="13025"/>
    <cellStyle name="Heading 3 99" xfId="13026"/>
    <cellStyle name="Heading 4 10" xfId="13027"/>
    <cellStyle name="Heading 4 100" xfId="13028"/>
    <cellStyle name="Heading 4 101" xfId="13029"/>
    <cellStyle name="Heading 4 102" xfId="13030"/>
    <cellStyle name="Heading 4 103" xfId="13031"/>
    <cellStyle name="Heading 4 104" xfId="13032"/>
    <cellStyle name="Heading 4 105" xfId="13033"/>
    <cellStyle name="Heading 4 106" xfId="13034"/>
    <cellStyle name="Heading 4 107" xfId="13035"/>
    <cellStyle name="Heading 4 108" xfId="13036"/>
    <cellStyle name="Heading 4 109" xfId="13037"/>
    <cellStyle name="Heading 4 11" xfId="13038"/>
    <cellStyle name="Heading 4 110" xfId="13039"/>
    <cellStyle name="Heading 4 111" xfId="13040"/>
    <cellStyle name="Heading 4 112" xfId="13041"/>
    <cellStyle name="Heading 4 113" xfId="13042"/>
    <cellStyle name="Heading 4 114" xfId="13043"/>
    <cellStyle name="Heading 4 115" xfId="13044"/>
    <cellStyle name="Heading 4 116" xfId="13045"/>
    <cellStyle name="Heading 4 117" xfId="13046"/>
    <cellStyle name="Heading 4 118" xfId="13047"/>
    <cellStyle name="Heading 4 119" xfId="13048"/>
    <cellStyle name="Heading 4 12" xfId="13049"/>
    <cellStyle name="Heading 4 120" xfId="13050"/>
    <cellStyle name="Heading 4 121" xfId="13051"/>
    <cellStyle name="Heading 4 122" xfId="13052"/>
    <cellStyle name="Heading 4 123" xfId="13053"/>
    <cellStyle name="Heading 4 124" xfId="13054"/>
    <cellStyle name="Heading 4 125" xfId="13055"/>
    <cellStyle name="Heading 4 126" xfId="13056"/>
    <cellStyle name="Heading 4 127" xfId="13057"/>
    <cellStyle name="Heading 4 128" xfId="13058"/>
    <cellStyle name="Heading 4 129" xfId="13059"/>
    <cellStyle name="Heading 4 13" xfId="13060"/>
    <cellStyle name="Heading 4 130" xfId="13061"/>
    <cellStyle name="Heading 4 131" xfId="13062"/>
    <cellStyle name="Heading 4 132" xfId="13063"/>
    <cellStyle name="Heading 4 133" xfId="13064"/>
    <cellStyle name="Heading 4 134" xfId="13065"/>
    <cellStyle name="Heading 4 135" xfId="13066"/>
    <cellStyle name="Heading 4 136" xfId="13067"/>
    <cellStyle name="Heading 4 137" xfId="13068"/>
    <cellStyle name="Heading 4 138" xfId="13069"/>
    <cellStyle name="Heading 4 139" xfId="13070"/>
    <cellStyle name="Heading 4 14" xfId="13071"/>
    <cellStyle name="Heading 4 140" xfId="13072"/>
    <cellStyle name="Heading 4 141" xfId="13073"/>
    <cellStyle name="Heading 4 142" xfId="13074"/>
    <cellStyle name="Heading 4 143" xfId="13075"/>
    <cellStyle name="Heading 4 144" xfId="13076"/>
    <cellStyle name="Heading 4 145" xfId="13077"/>
    <cellStyle name="Heading 4 146" xfId="13078"/>
    <cellStyle name="Heading 4 147" xfId="13079"/>
    <cellStyle name="Heading 4 148" xfId="13080"/>
    <cellStyle name="Heading 4 149" xfId="13081"/>
    <cellStyle name="Heading 4 15" xfId="13082"/>
    <cellStyle name="Heading 4 150" xfId="13083"/>
    <cellStyle name="Heading 4 151" xfId="13084"/>
    <cellStyle name="Heading 4 152" xfId="13085"/>
    <cellStyle name="Heading 4 153" xfId="13086"/>
    <cellStyle name="Heading 4 154" xfId="13087"/>
    <cellStyle name="Heading 4 155" xfId="13088"/>
    <cellStyle name="Heading 4 156" xfId="13089"/>
    <cellStyle name="Heading 4 157" xfId="13090"/>
    <cellStyle name="Heading 4 158" xfId="13091"/>
    <cellStyle name="Heading 4 159" xfId="13092"/>
    <cellStyle name="Heading 4 16" xfId="13093"/>
    <cellStyle name="Heading 4 160" xfId="13094"/>
    <cellStyle name="Heading 4 161" xfId="13095"/>
    <cellStyle name="Heading 4 162" xfId="13096"/>
    <cellStyle name="Heading 4 163" xfId="13097"/>
    <cellStyle name="Heading 4 163 2" xfId="13098"/>
    <cellStyle name="Heading 4 163 3" xfId="13099"/>
    <cellStyle name="Heading 4 164" xfId="13100"/>
    <cellStyle name="Heading 4 165" xfId="13101"/>
    <cellStyle name="Heading 4 166" xfId="13102"/>
    <cellStyle name="Heading 4 167" xfId="13103"/>
    <cellStyle name="Heading 4 168" xfId="13104"/>
    <cellStyle name="Heading 4 169" xfId="13105"/>
    <cellStyle name="Heading 4 17" xfId="13106"/>
    <cellStyle name="Heading 4 170" xfId="13107"/>
    <cellStyle name="Heading 4 171" xfId="13108"/>
    <cellStyle name="Heading 4 172" xfId="13109"/>
    <cellStyle name="Heading 4 173" xfId="13110"/>
    <cellStyle name="Heading 4 174" xfId="13111"/>
    <cellStyle name="Heading 4 175" xfId="13112"/>
    <cellStyle name="Heading 4 176" xfId="13113"/>
    <cellStyle name="Heading 4 177" xfId="13114"/>
    <cellStyle name="Heading 4 178" xfId="13115"/>
    <cellStyle name="Heading 4 179" xfId="13116"/>
    <cellStyle name="Heading 4 18" xfId="13117"/>
    <cellStyle name="Heading 4 180" xfId="13118"/>
    <cellStyle name="Heading 4 181" xfId="13119"/>
    <cellStyle name="Heading 4 182" xfId="13120"/>
    <cellStyle name="Heading 4 183" xfId="13121"/>
    <cellStyle name="Heading 4 184" xfId="13122"/>
    <cellStyle name="Heading 4 185" xfId="13123"/>
    <cellStyle name="Heading 4 186" xfId="13124"/>
    <cellStyle name="Heading 4 187" xfId="13125"/>
    <cellStyle name="Heading 4 188" xfId="13126"/>
    <cellStyle name="Heading 4 189" xfId="13127"/>
    <cellStyle name="Heading 4 19" xfId="13128"/>
    <cellStyle name="Heading 4 190" xfId="13129"/>
    <cellStyle name="Heading 4 191" xfId="13130"/>
    <cellStyle name="Heading 4 192" xfId="13131"/>
    <cellStyle name="Heading 4 193" xfId="13132"/>
    <cellStyle name="Heading 4 194" xfId="13133"/>
    <cellStyle name="Heading 4 195" xfId="13134"/>
    <cellStyle name="Heading 4 196" xfId="13135"/>
    <cellStyle name="Heading 4 197" xfId="13136"/>
    <cellStyle name="Heading 4 198" xfId="13137"/>
    <cellStyle name="Heading 4 199" xfId="13138"/>
    <cellStyle name="Heading 4 2" xfId="561"/>
    <cellStyle name="Heading 4 2 2" xfId="2288"/>
    <cellStyle name="Heading 4 2 2 2" xfId="13139"/>
    <cellStyle name="Heading 4 2 3" xfId="13140"/>
    <cellStyle name="Heading 4 2 4" xfId="13141"/>
    <cellStyle name="Heading 4 20" xfId="13142"/>
    <cellStyle name="Heading 4 200" xfId="13143"/>
    <cellStyle name="Heading 4 201" xfId="13144"/>
    <cellStyle name="Heading 4 201 2" xfId="13145"/>
    <cellStyle name="Heading 4 202" xfId="13146"/>
    <cellStyle name="Heading 4 21" xfId="13147"/>
    <cellStyle name="Heading 4 22" xfId="13148"/>
    <cellStyle name="Heading 4 23" xfId="13149"/>
    <cellStyle name="Heading 4 24" xfId="13150"/>
    <cellStyle name="Heading 4 25" xfId="13151"/>
    <cellStyle name="Heading 4 26" xfId="13152"/>
    <cellStyle name="Heading 4 27" xfId="13153"/>
    <cellStyle name="Heading 4 28" xfId="13154"/>
    <cellStyle name="Heading 4 29" xfId="13155"/>
    <cellStyle name="Heading 4 3" xfId="13156"/>
    <cellStyle name="Heading 4 30" xfId="13157"/>
    <cellStyle name="Heading 4 31" xfId="13158"/>
    <cellStyle name="Heading 4 32" xfId="13159"/>
    <cellStyle name="Heading 4 33" xfId="13160"/>
    <cellStyle name="Heading 4 34" xfId="13161"/>
    <cellStyle name="Heading 4 35" xfId="13162"/>
    <cellStyle name="Heading 4 36" xfId="13163"/>
    <cellStyle name="Heading 4 37" xfId="13164"/>
    <cellStyle name="Heading 4 38" xfId="13165"/>
    <cellStyle name="Heading 4 39" xfId="13166"/>
    <cellStyle name="Heading 4 4" xfId="13167"/>
    <cellStyle name="Heading 4 40" xfId="13168"/>
    <cellStyle name="Heading 4 41" xfId="13169"/>
    <cellStyle name="Heading 4 42" xfId="13170"/>
    <cellStyle name="Heading 4 43" xfId="13171"/>
    <cellStyle name="Heading 4 44" xfId="13172"/>
    <cellStyle name="Heading 4 45" xfId="13173"/>
    <cellStyle name="Heading 4 46" xfId="13174"/>
    <cellStyle name="Heading 4 47" xfId="13175"/>
    <cellStyle name="Heading 4 48" xfId="13176"/>
    <cellStyle name="Heading 4 49" xfId="13177"/>
    <cellStyle name="Heading 4 5" xfId="13178"/>
    <cellStyle name="Heading 4 50" xfId="13179"/>
    <cellStyle name="Heading 4 51" xfId="13180"/>
    <cellStyle name="Heading 4 52" xfId="13181"/>
    <cellStyle name="Heading 4 53" xfId="13182"/>
    <cellStyle name="Heading 4 54" xfId="13183"/>
    <cellStyle name="Heading 4 55" xfId="13184"/>
    <cellStyle name="Heading 4 56" xfId="13185"/>
    <cellStyle name="Heading 4 57" xfId="13186"/>
    <cellStyle name="Heading 4 58" xfId="13187"/>
    <cellStyle name="Heading 4 59" xfId="13188"/>
    <cellStyle name="Heading 4 6" xfId="13189"/>
    <cellStyle name="Heading 4 60" xfId="13190"/>
    <cellStyle name="Heading 4 61" xfId="13191"/>
    <cellStyle name="Heading 4 62" xfId="13192"/>
    <cellStyle name="Heading 4 63" xfId="13193"/>
    <cellStyle name="Heading 4 64" xfId="13194"/>
    <cellStyle name="Heading 4 65" xfId="13195"/>
    <cellStyle name="Heading 4 66" xfId="13196"/>
    <cellStyle name="Heading 4 67" xfId="13197"/>
    <cellStyle name="Heading 4 68" xfId="13198"/>
    <cellStyle name="Heading 4 69" xfId="13199"/>
    <cellStyle name="Heading 4 7" xfId="13200"/>
    <cellStyle name="Heading 4 70" xfId="13201"/>
    <cellStyle name="Heading 4 71" xfId="13202"/>
    <cellStyle name="Heading 4 72" xfId="13203"/>
    <cellStyle name="Heading 4 73" xfId="13204"/>
    <cellStyle name="Heading 4 74" xfId="13205"/>
    <cellStyle name="Heading 4 75" xfId="13206"/>
    <cellStyle name="Heading 4 76" xfId="13207"/>
    <cellStyle name="Heading 4 77" xfId="13208"/>
    <cellStyle name="Heading 4 78" xfId="13209"/>
    <cellStyle name="Heading 4 79" xfId="13210"/>
    <cellStyle name="Heading 4 8" xfId="13211"/>
    <cellStyle name="Heading 4 80" xfId="13212"/>
    <cellStyle name="Heading 4 81" xfId="13213"/>
    <cellStyle name="Heading 4 82" xfId="13214"/>
    <cellStyle name="Heading 4 83" xfId="13215"/>
    <cellStyle name="Heading 4 84" xfId="13216"/>
    <cellStyle name="Heading 4 85" xfId="13217"/>
    <cellStyle name="Heading 4 86" xfId="13218"/>
    <cellStyle name="Heading 4 87" xfId="13219"/>
    <cellStyle name="Heading 4 88" xfId="13220"/>
    <cellStyle name="Heading 4 89" xfId="13221"/>
    <cellStyle name="Heading 4 9" xfId="13222"/>
    <cellStyle name="Heading 4 90" xfId="13223"/>
    <cellStyle name="Heading 4 91" xfId="13224"/>
    <cellStyle name="Heading 4 92" xfId="13225"/>
    <cellStyle name="Heading 4 93" xfId="13226"/>
    <cellStyle name="Heading 4 94" xfId="13227"/>
    <cellStyle name="Heading 4 95" xfId="13228"/>
    <cellStyle name="Heading 4 96" xfId="13229"/>
    <cellStyle name="Heading 4 97" xfId="13230"/>
    <cellStyle name="Heading 4 98" xfId="13231"/>
    <cellStyle name="Heading 4 99" xfId="13232"/>
    <cellStyle name="Heading1" xfId="562"/>
    <cellStyle name="Heading2" xfId="563"/>
    <cellStyle name="Hyperlink 2" xfId="13233"/>
    <cellStyle name="Input [yellow]" xfId="2289"/>
    <cellStyle name="Input 10" xfId="13234"/>
    <cellStyle name="Input 100" xfId="13235"/>
    <cellStyle name="Input 101" xfId="13236"/>
    <cellStyle name="Input 102" xfId="13237"/>
    <cellStyle name="Input 103" xfId="13238"/>
    <cellStyle name="Input 104" xfId="13239"/>
    <cellStyle name="Input 105" xfId="13240"/>
    <cellStyle name="Input 106" xfId="13241"/>
    <cellStyle name="Input 107" xfId="13242"/>
    <cellStyle name="Input 108" xfId="13243"/>
    <cellStyle name="Input 109" xfId="13244"/>
    <cellStyle name="Input 11" xfId="13245"/>
    <cellStyle name="Input 110" xfId="13246"/>
    <cellStyle name="Input 111" xfId="13247"/>
    <cellStyle name="Input 112" xfId="13248"/>
    <cellStyle name="Input 113" xfId="13249"/>
    <cellStyle name="Input 114" xfId="13250"/>
    <cellStyle name="Input 115" xfId="13251"/>
    <cellStyle name="Input 116" xfId="13252"/>
    <cellStyle name="Input 117" xfId="13253"/>
    <cellStyle name="Input 118" xfId="13254"/>
    <cellStyle name="Input 119" xfId="13255"/>
    <cellStyle name="Input 12" xfId="13256"/>
    <cellStyle name="Input 120" xfId="13257"/>
    <cellStyle name="Input 121" xfId="13258"/>
    <cellStyle name="Input 122" xfId="13259"/>
    <cellStyle name="Input 123" xfId="13260"/>
    <cellStyle name="Input 124" xfId="13261"/>
    <cellStyle name="Input 125" xfId="13262"/>
    <cellStyle name="Input 126" xfId="13263"/>
    <cellStyle name="Input 127" xfId="13264"/>
    <cellStyle name="Input 128" xfId="13265"/>
    <cellStyle name="Input 129" xfId="13266"/>
    <cellStyle name="Input 13" xfId="13267"/>
    <cellStyle name="Input 130" xfId="13268"/>
    <cellStyle name="Input 131" xfId="13269"/>
    <cellStyle name="Input 132" xfId="13270"/>
    <cellStyle name="Input 133" xfId="13271"/>
    <cellStyle name="Input 134" xfId="13272"/>
    <cellStyle name="Input 135" xfId="13273"/>
    <cellStyle name="Input 136" xfId="13274"/>
    <cellStyle name="Input 137" xfId="13275"/>
    <cellStyle name="Input 138" xfId="13276"/>
    <cellStyle name="Input 139" xfId="13277"/>
    <cellStyle name="Input 14" xfId="13278"/>
    <cellStyle name="Input 140" xfId="13279"/>
    <cellStyle name="Input 141" xfId="13280"/>
    <cellStyle name="Input 142" xfId="13281"/>
    <cellStyle name="Input 143" xfId="13282"/>
    <cellStyle name="Input 144" xfId="13283"/>
    <cellStyle name="Input 145" xfId="13284"/>
    <cellStyle name="Input 146" xfId="13285"/>
    <cellStyle name="Input 147" xfId="13286"/>
    <cellStyle name="Input 148" xfId="13287"/>
    <cellStyle name="Input 149" xfId="13288"/>
    <cellStyle name="Input 15" xfId="13289"/>
    <cellStyle name="Input 150" xfId="13290"/>
    <cellStyle name="Input 151" xfId="13291"/>
    <cellStyle name="Input 152" xfId="13292"/>
    <cellStyle name="Input 153" xfId="13293"/>
    <cellStyle name="Input 154" xfId="13294"/>
    <cellStyle name="Input 155" xfId="13295"/>
    <cellStyle name="Input 156" xfId="13296"/>
    <cellStyle name="Input 157" xfId="13297"/>
    <cellStyle name="Input 158" xfId="13298"/>
    <cellStyle name="Input 159" xfId="13299"/>
    <cellStyle name="Input 16" xfId="13300"/>
    <cellStyle name="Input 160" xfId="13301"/>
    <cellStyle name="Input 161" xfId="13302"/>
    <cellStyle name="Input 162" xfId="13303"/>
    <cellStyle name="Input 163" xfId="13304"/>
    <cellStyle name="Input 163 2" xfId="13305"/>
    <cellStyle name="Input 163 3" xfId="13306"/>
    <cellStyle name="Input 164" xfId="13307"/>
    <cellStyle name="Input 165" xfId="13308"/>
    <cellStyle name="Input 166" xfId="13309"/>
    <cellStyle name="Input 167" xfId="13310"/>
    <cellStyle name="Input 168" xfId="13311"/>
    <cellStyle name="Input 169" xfId="13312"/>
    <cellStyle name="Input 17" xfId="13313"/>
    <cellStyle name="Input 170" xfId="13314"/>
    <cellStyle name="Input 171" xfId="13315"/>
    <cellStyle name="Input 172" xfId="13316"/>
    <cellStyle name="Input 173" xfId="13317"/>
    <cellStyle name="Input 174" xfId="13318"/>
    <cellStyle name="Input 175" xfId="13319"/>
    <cellStyle name="Input 176" xfId="13320"/>
    <cellStyle name="Input 177" xfId="13321"/>
    <cellStyle name="Input 178" xfId="13322"/>
    <cellStyle name="Input 179" xfId="13323"/>
    <cellStyle name="Input 18" xfId="13324"/>
    <cellStyle name="Input 180" xfId="13325"/>
    <cellStyle name="Input 181" xfId="13326"/>
    <cellStyle name="Input 182" xfId="13327"/>
    <cellStyle name="Input 183" xfId="13328"/>
    <cellStyle name="Input 184" xfId="13329"/>
    <cellStyle name="Input 185" xfId="13330"/>
    <cellStyle name="Input 186" xfId="13331"/>
    <cellStyle name="Input 187" xfId="13332"/>
    <cellStyle name="Input 188" xfId="13333"/>
    <cellStyle name="Input 189" xfId="13334"/>
    <cellStyle name="Input 19" xfId="13335"/>
    <cellStyle name="Input 190" xfId="13336"/>
    <cellStyle name="Input 191" xfId="13337"/>
    <cellStyle name="Input 192" xfId="13338"/>
    <cellStyle name="Input 193" xfId="13339"/>
    <cellStyle name="Input 194" xfId="13340"/>
    <cellStyle name="Input 195" xfId="13341"/>
    <cellStyle name="Input 196" xfId="13342"/>
    <cellStyle name="Input 197" xfId="13343"/>
    <cellStyle name="Input 198" xfId="13344"/>
    <cellStyle name="Input 199" xfId="13345"/>
    <cellStyle name="Input 2" xfId="564"/>
    <cellStyle name="Input 2 2" xfId="2290"/>
    <cellStyle name="Input 2 2 2" xfId="13346"/>
    <cellStyle name="Input 2 3" xfId="2291"/>
    <cellStyle name="Input 2 3 2" xfId="13347"/>
    <cellStyle name="Input 2 4" xfId="2292"/>
    <cellStyle name="Input 2 5" xfId="2293"/>
    <cellStyle name="Input 20" xfId="13348"/>
    <cellStyle name="Input 200" xfId="13349"/>
    <cellStyle name="Input 201" xfId="13350"/>
    <cellStyle name="Input 201 2" xfId="13351"/>
    <cellStyle name="Input 202" xfId="13352"/>
    <cellStyle name="Input 21" xfId="13353"/>
    <cellStyle name="Input 22" xfId="13354"/>
    <cellStyle name="Input 23" xfId="13355"/>
    <cellStyle name="Input 24" xfId="13356"/>
    <cellStyle name="Input 25" xfId="13357"/>
    <cellStyle name="Input 26" xfId="13358"/>
    <cellStyle name="Input 27" xfId="13359"/>
    <cellStyle name="Input 28" xfId="13360"/>
    <cellStyle name="Input 29" xfId="13361"/>
    <cellStyle name="Input 3" xfId="13362"/>
    <cellStyle name="Input 30" xfId="13363"/>
    <cellStyle name="Input 31" xfId="13364"/>
    <cellStyle name="Input 32" xfId="13365"/>
    <cellStyle name="Input 33" xfId="13366"/>
    <cellStyle name="Input 34" xfId="13367"/>
    <cellStyle name="Input 35" xfId="13368"/>
    <cellStyle name="Input 36" xfId="13369"/>
    <cellStyle name="Input 37" xfId="13370"/>
    <cellStyle name="Input 38" xfId="13371"/>
    <cellStyle name="Input 39" xfId="13372"/>
    <cellStyle name="Input 4" xfId="13373"/>
    <cellStyle name="Input 40" xfId="13374"/>
    <cellStyle name="Input 41" xfId="13375"/>
    <cellStyle name="Input 42" xfId="13376"/>
    <cellStyle name="Input 43" xfId="13377"/>
    <cellStyle name="Input 44" xfId="13378"/>
    <cellStyle name="Input 45" xfId="13379"/>
    <cellStyle name="Input 46" xfId="13380"/>
    <cellStyle name="Input 47" xfId="13381"/>
    <cellStyle name="Input 48" xfId="13382"/>
    <cellStyle name="Input 49" xfId="13383"/>
    <cellStyle name="Input 5" xfId="13384"/>
    <cellStyle name="Input 50" xfId="13385"/>
    <cellStyle name="Input 51" xfId="13386"/>
    <cellStyle name="Input 52" xfId="13387"/>
    <cellStyle name="Input 53" xfId="13388"/>
    <cellStyle name="Input 54" xfId="13389"/>
    <cellStyle name="Input 55" xfId="13390"/>
    <cellStyle name="Input 56" xfId="13391"/>
    <cellStyle name="Input 57" xfId="13392"/>
    <cellStyle name="Input 58" xfId="13393"/>
    <cellStyle name="Input 59" xfId="13394"/>
    <cellStyle name="Input 6" xfId="13395"/>
    <cellStyle name="Input 60" xfId="13396"/>
    <cellStyle name="Input 61" xfId="13397"/>
    <cellStyle name="Input 62" xfId="13398"/>
    <cellStyle name="Input 63" xfId="13399"/>
    <cellStyle name="Input 64" xfId="13400"/>
    <cellStyle name="Input 65" xfId="13401"/>
    <cellStyle name="Input 66" xfId="13402"/>
    <cellStyle name="Input 67" xfId="13403"/>
    <cellStyle name="Input 68" xfId="13404"/>
    <cellStyle name="Input 69" xfId="13405"/>
    <cellStyle name="Input 7" xfId="13406"/>
    <cellStyle name="Input 70" xfId="13407"/>
    <cellStyle name="Input 71" xfId="13408"/>
    <cellStyle name="Input 72" xfId="13409"/>
    <cellStyle name="Input 73" xfId="13410"/>
    <cellStyle name="Input 74" xfId="13411"/>
    <cellStyle name="Input 75" xfId="13412"/>
    <cellStyle name="Input 76" xfId="13413"/>
    <cellStyle name="Input 77" xfId="13414"/>
    <cellStyle name="Input 78" xfId="13415"/>
    <cellStyle name="Input 79" xfId="13416"/>
    <cellStyle name="Input 8" xfId="13417"/>
    <cellStyle name="Input 80" xfId="13418"/>
    <cellStyle name="Input 81" xfId="13419"/>
    <cellStyle name="Input 82" xfId="13420"/>
    <cellStyle name="Input 83" xfId="13421"/>
    <cellStyle name="Input 84" xfId="13422"/>
    <cellStyle name="Input 85" xfId="13423"/>
    <cellStyle name="Input 86" xfId="13424"/>
    <cellStyle name="Input 87" xfId="13425"/>
    <cellStyle name="Input 88" xfId="13426"/>
    <cellStyle name="Input 89" xfId="13427"/>
    <cellStyle name="Input 9" xfId="13428"/>
    <cellStyle name="Input 90" xfId="13429"/>
    <cellStyle name="Input 91" xfId="13430"/>
    <cellStyle name="Input 92" xfId="13431"/>
    <cellStyle name="Input 93" xfId="13432"/>
    <cellStyle name="Input 94" xfId="13433"/>
    <cellStyle name="Input 95" xfId="13434"/>
    <cellStyle name="Input 96" xfId="13435"/>
    <cellStyle name="Input 97" xfId="13436"/>
    <cellStyle name="Input 98" xfId="13437"/>
    <cellStyle name="Input 99" xfId="13438"/>
    <cellStyle name="Linked Cell 10" xfId="13439"/>
    <cellStyle name="Linked Cell 100" xfId="13440"/>
    <cellStyle name="Linked Cell 101" xfId="13441"/>
    <cellStyle name="Linked Cell 102" xfId="13442"/>
    <cellStyle name="Linked Cell 103" xfId="13443"/>
    <cellStyle name="Linked Cell 104" xfId="13444"/>
    <cellStyle name="Linked Cell 105" xfId="13445"/>
    <cellStyle name="Linked Cell 106" xfId="13446"/>
    <cellStyle name="Linked Cell 107" xfId="13447"/>
    <cellStyle name="Linked Cell 108" xfId="13448"/>
    <cellStyle name="Linked Cell 109" xfId="13449"/>
    <cellStyle name="Linked Cell 11" xfId="13450"/>
    <cellStyle name="Linked Cell 110" xfId="13451"/>
    <cellStyle name="Linked Cell 111" xfId="13452"/>
    <cellStyle name="Linked Cell 112" xfId="13453"/>
    <cellStyle name="Linked Cell 113" xfId="13454"/>
    <cellStyle name="Linked Cell 114" xfId="13455"/>
    <cellStyle name="Linked Cell 115" xfId="13456"/>
    <cellStyle name="Linked Cell 116" xfId="13457"/>
    <cellStyle name="Linked Cell 117" xfId="13458"/>
    <cellStyle name="Linked Cell 118" xfId="13459"/>
    <cellStyle name="Linked Cell 119" xfId="13460"/>
    <cellStyle name="Linked Cell 12" xfId="13461"/>
    <cellStyle name="Linked Cell 120" xfId="13462"/>
    <cellStyle name="Linked Cell 121" xfId="13463"/>
    <cellStyle name="Linked Cell 122" xfId="13464"/>
    <cellStyle name="Linked Cell 123" xfId="13465"/>
    <cellStyle name="Linked Cell 124" xfId="13466"/>
    <cellStyle name="Linked Cell 125" xfId="13467"/>
    <cellStyle name="Linked Cell 126" xfId="13468"/>
    <cellStyle name="Linked Cell 127" xfId="13469"/>
    <cellStyle name="Linked Cell 128" xfId="13470"/>
    <cellStyle name="Linked Cell 129" xfId="13471"/>
    <cellStyle name="Linked Cell 13" xfId="13472"/>
    <cellStyle name="Linked Cell 130" xfId="13473"/>
    <cellStyle name="Linked Cell 131" xfId="13474"/>
    <cellStyle name="Linked Cell 132" xfId="13475"/>
    <cellStyle name="Linked Cell 133" xfId="13476"/>
    <cellStyle name="Linked Cell 134" xfId="13477"/>
    <cellStyle name="Linked Cell 135" xfId="13478"/>
    <cellStyle name="Linked Cell 136" xfId="13479"/>
    <cellStyle name="Linked Cell 137" xfId="13480"/>
    <cellStyle name="Linked Cell 138" xfId="13481"/>
    <cellStyle name="Linked Cell 139" xfId="13482"/>
    <cellStyle name="Linked Cell 14" xfId="13483"/>
    <cellStyle name="Linked Cell 140" xfId="13484"/>
    <cellStyle name="Linked Cell 141" xfId="13485"/>
    <cellStyle name="Linked Cell 142" xfId="13486"/>
    <cellStyle name="Linked Cell 143" xfId="13487"/>
    <cellStyle name="Linked Cell 144" xfId="13488"/>
    <cellStyle name="Linked Cell 145" xfId="13489"/>
    <cellStyle name="Linked Cell 146" xfId="13490"/>
    <cellStyle name="Linked Cell 147" xfId="13491"/>
    <cellStyle name="Linked Cell 148" xfId="13492"/>
    <cellStyle name="Linked Cell 149" xfId="13493"/>
    <cellStyle name="Linked Cell 15" xfId="13494"/>
    <cellStyle name="Linked Cell 150" xfId="13495"/>
    <cellStyle name="Linked Cell 151" xfId="13496"/>
    <cellStyle name="Linked Cell 152" xfId="13497"/>
    <cellStyle name="Linked Cell 153" xfId="13498"/>
    <cellStyle name="Linked Cell 154" xfId="13499"/>
    <cellStyle name="Linked Cell 155" xfId="13500"/>
    <cellStyle name="Linked Cell 156" xfId="13501"/>
    <cellStyle name="Linked Cell 157" xfId="13502"/>
    <cellStyle name="Linked Cell 158" xfId="13503"/>
    <cellStyle name="Linked Cell 159" xfId="13504"/>
    <cellStyle name="Linked Cell 16" xfId="13505"/>
    <cellStyle name="Linked Cell 160" xfId="13506"/>
    <cellStyle name="Linked Cell 161" xfId="13507"/>
    <cellStyle name="Linked Cell 162" xfId="13508"/>
    <cellStyle name="Linked Cell 163" xfId="13509"/>
    <cellStyle name="Linked Cell 163 2" xfId="13510"/>
    <cellStyle name="Linked Cell 163 3" xfId="13511"/>
    <cellStyle name="Linked Cell 164" xfId="13512"/>
    <cellStyle name="Linked Cell 165" xfId="13513"/>
    <cellStyle name="Linked Cell 166" xfId="13514"/>
    <cellStyle name="Linked Cell 167" xfId="13515"/>
    <cellStyle name="Linked Cell 168" xfId="13516"/>
    <cellStyle name="Linked Cell 169" xfId="13517"/>
    <cellStyle name="Linked Cell 17" xfId="13518"/>
    <cellStyle name="Linked Cell 170" xfId="13519"/>
    <cellStyle name="Linked Cell 171" xfId="13520"/>
    <cellStyle name="Linked Cell 172" xfId="13521"/>
    <cellStyle name="Linked Cell 173" xfId="13522"/>
    <cellStyle name="Linked Cell 174" xfId="13523"/>
    <cellStyle name="Linked Cell 175" xfId="13524"/>
    <cellStyle name="Linked Cell 176" xfId="13525"/>
    <cellStyle name="Linked Cell 177" xfId="13526"/>
    <cellStyle name="Linked Cell 178" xfId="13527"/>
    <cellStyle name="Linked Cell 179" xfId="13528"/>
    <cellStyle name="Linked Cell 18" xfId="13529"/>
    <cellStyle name="Linked Cell 180" xfId="13530"/>
    <cellStyle name="Linked Cell 181" xfId="13531"/>
    <cellStyle name="Linked Cell 182" xfId="13532"/>
    <cellStyle name="Linked Cell 183" xfId="13533"/>
    <cellStyle name="Linked Cell 184" xfId="13534"/>
    <cellStyle name="Linked Cell 185" xfId="13535"/>
    <cellStyle name="Linked Cell 186" xfId="13536"/>
    <cellStyle name="Linked Cell 187" xfId="13537"/>
    <cellStyle name="Linked Cell 188" xfId="13538"/>
    <cellStyle name="Linked Cell 189" xfId="13539"/>
    <cellStyle name="Linked Cell 19" xfId="13540"/>
    <cellStyle name="Linked Cell 190" xfId="13541"/>
    <cellStyle name="Linked Cell 191" xfId="13542"/>
    <cellStyle name="Linked Cell 192" xfId="13543"/>
    <cellStyle name="Linked Cell 193" xfId="13544"/>
    <cellStyle name="Linked Cell 194" xfId="13545"/>
    <cellStyle name="Linked Cell 195" xfId="13546"/>
    <cellStyle name="Linked Cell 196" xfId="13547"/>
    <cellStyle name="Linked Cell 197" xfId="13548"/>
    <cellStyle name="Linked Cell 198" xfId="13549"/>
    <cellStyle name="Linked Cell 199" xfId="13550"/>
    <cellStyle name="Linked Cell 2" xfId="565"/>
    <cellStyle name="Linked Cell 2 2" xfId="2294"/>
    <cellStyle name="Linked Cell 2 2 2" xfId="13551"/>
    <cellStyle name="Linked Cell 2 3" xfId="13552"/>
    <cellStyle name="Linked Cell 2 4" xfId="13553"/>
    <cellStyle name="Linked Cell 20" xfId="13554"/>
    <cellStyle name="Linked Cell 200" xfId="13555"/>
    <cellStyle name="Linked Cell 201" xfId="13556"/>
    <cellStyle name="Linked Cell 201 2" xfId="13557"/>
    <cellStyle name="Linked Cell 202" xfId="13558"/>
    <cellStyle name="Linked Cell 21" xfId="13559"/>
    <cellStyle name="Linked Cell 22" xfId="13560"/>
    <cellStyle name="Linked Cell 23" xfId="13561"/>
    <cellStyle name="Linked Cell 24" xfId="13562"/>
    <cellStyle name="Linked Cell 25" xfId="13563"/>
    <cellStyle name="Linked Cell 26" xfId="13564"/>
    <cellStyle name="Linked Cell 27" xfId="13565"/>
    <cellStyle name="Linked Cell 28" xfId="13566"/>
    <cellStyle name="Linked Cell 29" xfId="13567"/>
    <cellStyle name="Linked Cell 3" xfId="13568"/>
    <cellStyle name="Linked Cell 30" xfId="13569"/>
    <cellStyle name="Linked Cell 31" xfId="13570"/>
    <cellStyle name="Linked Cell 32" xfId="13571"/>
    <cellStyle name="Linked Cell 33" xfId="13572"/>
    <cellStyle name="Linked Cell 34" xfId="13573"/>
    <cellStyle name="Linked Cell 35" xfId="13574"/>
    <cellStyle name="Linked Cell 36" xfId="13575"/>
    <cellStyle name="Linked Cell 37" xfId="13576"/>
    <cellStyle name="Linked Cell 38" xfId="13577"/>
    <cellStyle name="Linked Cell 39" xfId="13578"/>
    <cellStyle name="Linked Cell 4" xfId="13579"/>
    <cellStyle name="Linked Cell 40" xfId="13580"/>
    <cellStyle name="Linked Cell 41" xfId="13581"/>
    <cellStyle name="Linked Cell 42" xfId="13582"/>
    <cellStyle name="Linked Cell 43" xfId="13583"/>
    <cellStyle name="Linked Cell 44" xfId="13584"/>
    <cellStyle name="Linked Cell 45" xfId="13585"/>
    <cellStyle name="Linked Cell 46" xfId="13586"/>
    <cellStyle name="Linked Cell 47" xfId="13587"/>
    <cellStyle name="Linked Cell 48" xfId="13588"/>
    <cellStyle name="Linked Cell 49" xfId="13589"/>
    <cellStyle name="Linked Cell 5" xfId="13590"/>
    <cellStyle name="Linked Cell 50" xfId="13591"/>
    <cellStyle name="Linked Cell 51" xfId="13592"/>
    <cellStyle name="Linked Cell 52" xfId="13593"/>
    <cellStyle name="Linked Cell 53" xfId="13594"/>
    <cellStyle name="Linked Cell 54" xfId="13595"/>
    <cellStyle name="Linked Cell 55" xfId="13596"/>
    <cellStyle name="Linked Cell 56" xfId="13597"/>
    <cellStyle name="Linked Cell 57" xfId="13598"/>
    <cellStyle name="Linked Cell 58" xfId="13599"/>
    <cellStyle name="Linked Cell 59" xfId="13600"/>
    <cellStyle name="Linked Cell 6" xfId="13601"/>
    <cellStyle name="Linked Cell 60" xfId="13602"/>
    <cellStyle name="Linked Cell 61" xfId="13603"/>
    <cellStyle name="Linked Cell 62" xfId="13604"/>
    <cellStyle name="Linked Cell 63" xfId="13605"/>
    <cellStyle name="Linked Cell 64" xfId="13606"/>
    <cellStyle name="Linked Cell 65" xfId="13607"/>
    <cellStyle name="Linked Cell 66" xfId="13608"/>
    <cellStyle name="Linked Cell 67" xfId="13609"/>
    <cellStyle name="Linked Cell 68" xfId="13610"/>
    <cellStyle name="Linked Cell 69" xfId="13611"/>
    <cellStyle name="Linked Cell 7" xfId="13612"/>
    <cellStyle name="Linked Cell 70" xfId="13613"/>
    <cellStyle name="Linked Cell 71" xfId="13614"/>
    <cellStyle name="Linked Cell 72" xfId="13615"/>
    <cellStyle name="Linked Cell 73" xfId="13616"/>
    <cellStyle name="Linked Cell 74" xfId="13617"/>
    <cellStyle name="Linked Cell 75" xfId="13618"/>
    <cellStyle name="Linked Cell 76" xfId="13619"/>
    <cellStyle name="Linked Cell 77" xfId="13620"/>
    <cellStyle name="Linked Cell 78" xfId="13621"/>
    <cellStyle name="Linked Cell 79" xfId="13622"/>
    <cellStyle name="Linked Cell 8" xfId="13623"/>
    <cellStyle name="Linked Cell 80" xfId="13624"/>
    <cellStyle name="Linked Cell 81" xfId="13625"/>
    <cellStyle name="Linked Cell 82" xfId="13626"/>
    <cellStyle name="Linked Cell 83" xfId="13627"/>
    <cellStyle name="Linked Cell 84" xfId="13628"/>
    <cellStyle name="Linked Cell 85" xfId="13629"/>
    <cellStyle name="Linked Cell 86" xfId="13630"/>
    <cellStyle name="Linked Cell 87" xfId="13631"/>
    <cellStyle name="Linked Cell 88" xfId="13632"/>
    <cellStyle name="Linked Cell 89" xfId="13633"/>
    <cellStyle name="Linked Cell 9" xfId="13634"/>
    <cellStyle name="Linked Cell 90" xfId="13635"/>
    <cellStyle name="Linked Cell 91" xfId="13636"/>
    <cellStyle name="Linked Cell 92" xfId="13637"/>
    <cellStyle name="Linked Cell 93" xfId="13638"/>
    <cellStyle name="Linked Cell 94" xfId="13639"/>
    <cellStyle name="Linked Cell 95" xfId="13640"/>
    <cellStyle name="Linked Cell 96" xfId="13641"/>
    <cellStyle name="Linked Cell 97" xfId="13642"/>
    <cellStyle name="Linked Cell 98" xfId="13643"/>
    <cellStyle name="Linked Cell 99" xfId="13644"/>
    <cellStyle name="Neutral 10" xfId="13645"/>
    <cellStyle name="Neutral 100" xfId="13646"/>
    <cellStyle name="Neutral 101" xfId="13647"/>
    <cellStyle name="Neutral 102" xfId="13648"/>
    <cellStyle name="Neutral 103" xfId="13649"/>
    <cellStyle name="Neutral 104" xfId="13650"/>
    <cellStyle name="Neutral 105" xfId="13651"/>
    <cellStyle name="Neutral 106" xfId="13652"/>
    <cellStyle name="Neutral 107" xfId="13653"/>
    <cellStyle name="Neutral 108" xfId="13654"/>
    <cellStyle name="Neutral 109" xfId="13655"/>
    <cellStyle name="Neutral 11" xfId="13656"/>
    <cellStyle name="Neutral 110" xfId="13657"/>
    <cellStyle name="Neutral 111" xfId="13658"/>
    <cellStyle name="Neutral 112" xfId="13659"/>
    <cellStyle name="Neutral 113" xfId="13660"/>
    <cellStyle name="Neutral 114" xfId="13661"/>
    <cellStyle name="Neutral 115" xfId="13662"/>
    <cellStyle name="Neutral 116" xfId="13663"/>
    <cellStyle name="Neutral 117" xfId="13664"/>
    <cellStyle name="Neutral 118" xfId="13665"/>
    <cellStyle name="Neutral 119" xfId="13666"/>
    <cellStyle name="Neutral 12" xfId="13667"/>
    <cellStyle name="Neutral 120" xfId="13668"/>
    <cellStyle name="Neutral 121" xfId="13669"/>
    <cellStyle name="Neutral 122" xfId="13670"/>
    <cellStyle name="Neutral 123" xfId="13671"/>
    <cellStyle name="Neutral 124" xfId="13672"/>
    <cellStyle name="Neutral 125" xfId="13673"/>
    <cellStyle name="Neutral 126" xfId="13674"/>
    <cellStyle name="Neutral 127" xfId="13675"/>
    <cellStyle name="Neutral 128" xfId="13676"/>
    <cellStyle name="Neutral 129" xfId="13677"/>
    <cellStyle name="Neutral 13" xfId="13678"/>
    <cellStyle name="Neutral 130" xfId="13679"/>
    <cellStyle name="Neutral 131" xfId="13680"/>
    <cellStyle name="Neutral 132" xfId="13681"/>
    <cellStyle name="Neutral 133" xfId="13682"/>
    <cellStyle name="Neutral 134" xfId="13683"/>
    <cellStyle name="Neutral 135" xfId="13684"/>
    <cellStyle name="Neutral 136" xfId="13685"/>
    <cellStyle name="Neutral 137" xfId="13686"/>
    <cellStyle name="Neutral 138" xfId="13687"/>
    <cellStyle name="Neutral 139" xfId="13688"/>
    <cellStyle name="Neutral 14" xfId="13689"/>
    <cellStyle name="Neutral 140" xfId="13690"/>
    <cellStyle name="Neutral 141" xfId="13691"/>
    <cellStyle name="Neutral 142" xfId="13692"/>
    <cellStyle name="Neutral 143" xfId="13693"/>
    <cellStyle name="Neutral 144" xfId="13694"/>
    <cellStyle name="Neutral 145" xfId="13695"/>
    <cellStyle name="Neutral 146" xfId="13696"/>
    <cellStyle name="Neutral 147" xfId="13697"/>
    <cellStyle name="Neutral 148" xfId="13698"/>
    <cellStyle name="Neutral 149" xfId="13699"/>
    <cellStyle name="Neutral 15" xfId="13700"/>
    <cellStyle name="Neutral 150" xfId="13701"/>
    <cellStyle name="Neutral 151" xfId="13702"/>
    <cellStyle name="Neutral 152" xfId="13703"/>
    <cellStyle name="Neutral 153" xfId="13704"/>
    <cellStyle name="Neutral 154" xfId="13705"/>
    <cellStyle name="Neutral 155" xfId="13706"/>
    <cellStyle name="Neutral 156" xfId="13707"/>
    <cellStyle name="Neutral 157" xfId="13708"/>
    <cellStyle name="Neutral 158" xfId="13709"/>
    <cellStyle name="Neutral 159" xfId="13710"/>
    <cellStyle name="Neutral 16" xfId="13711"/>
    <cellStyle name="Neutral 160" xfId="13712"/>
    <cellStyle name="Neutral 161" xfId="13713"/>
    <cellStyle name="Neutral 162" xfId="13714"/>
    <cellStyle name="Neutral 163" xfId="13715"/>
    <cellStyle name="Neutral 163 2" xfId="13716"/>
    <cellStyle name="Neutral 163 3" xfId="13717"/>
    <cellStyle name="Neutral 164" xfId="13718"/>
    <cellStyle name="Neutral 165" xfId="13719"/>
    <cellStyle name="Neutral 166" xfId="13720"/>
    <cellStyle name="Neutral 167" xfId="13721"/>
    <cellStyle name="Neutral 168" xfId="13722"/>
    <cellStyle name="Neutral 169" xfId="13723"/>
    <cellStyle name="Neutral 17" xfId="13724"/>
    <cellStyle name="Neutral 170" xfId="13725"/>
    <cellStyle name="Neutral 171" xfId="13726"/>
    <cellStyle name="Neutral 172" xfId="13727"/>
    <cellStyle name="Neutral 173" xfId="13728"/>
    <cellStyle name="Neutral 174" xfId="13729"/>
    <cellStyle name="Neutral 175" xfId="13730"/>
    <cellStyle name="Neutral 176" xfId="13731"/>
    <cellStyle name="Neutral 177" xfId="13732"/>
    <cellStyle name="Neutral 178" xfId="13733"/>
    <cellStyle name="Neutral 179" xfId="13734"/>
    <cellStyle name="Neutral 18" xfId="13735"/>
    <cellStyle name="Neutral 180" xfId="13736"/>
    <cellStyle name="Neutral 181" xfId="13737"/>
    <cellStyle name="Neutral 182" xfId="13738"/>
    <cellStyle name="Neutral 183" xfId="13739"/>
    <cellStyle name="Neutral 184" xfId="13740"/>
    <cellStyle name="Neutral 185" xfId="13741"/>
    <cellStyle name="Neutral 186" xfId="13742"/>
    <cellStyle name="Neutral 187" xfId="13743"/>
    <cellStyle name="Neutral 188" xfId="13744"/>
    <cellStyle name="Neutral 189" xfId="13745"/>
    <cellStyle name="Neutral 19" xfId="13746"/>
    <cellStyle name="Neutral 190" xfId="13747"/>
    <cellStyle name="Neutral 191" xfId="13748"/>
    <cellStyle name="Neutral 192" xfId="13749"/>
    <cellStyle name="Neutral 193" xfId="13750"/>
    <cellStyle name="Neutral 194" xfId="13751"/>
    <cellStyle name="Neutral 195" xfId="13752"/>
    <cellStyle name="Neutral 196" xfId="13753"/>
    <cellStyle name="Neutral 197" xfId="13754"/>
    <cellStyle name="Neutral 198" xfId="13755"/>
    <cellStyle name="Neutral 199" xfId="13756"/>
    <cellStyle name="Neutral 2" xfId="566"/>
    <cellStyle name="Neutral 2 2" xfId="2295"/>
    <cellStyle name="Neutral 2 2 2" xfId="13757"/>
    <cellStyle name="Neutral 2 3" xfId="13758"/>
    <cellStyle name="Neutral 2 4" xfId="13759"/>
    <cellStyle name="Neutral 20" xfId="13760"/>
    <cellStyle name="Neutral 200" xfId="13761"/>
    <cellStyle name="Neutral 201" xfId="13762"/>
    <cellStyle name="Neutral 201 2" xfId="13763"/>
    <cellStyle name="Neutral 202" xfId="13764"/>
    <cellStyle name="Neutral 21" xfId="13765"/>
    <cellStyle name="Neutral 22" xfId="13766"/>
    <cellStyle name="Neutral 23" xfId="13767"/>
    <cellStyle name="Neutral 24" xfId="13768"/>
    <cellStyle name="Neutral 25" xfId="13769"/>
    <cellStyle name="Neutral 26" xfId="13770"/>
    <cellStyle name="Neutral 27" xfId="13771"/>
    <cellStyle name="Neutral 28" xfId="13772"/>
    <cellStyle name="Neutral 29" xfId="13773"/>
    <cellStyle name="Neutral 3" xfId="13774"/>
    <cellStyle name="Neutral 30" xfId="13775"/>
    <cellStyle name="Neutral 31" xfId="13776"/>
    <cellStyle name="Neutral 32" xfId="13777"/>
    <cellStyle name="Neutral 33" xfId="13778"/>
    <cellStyle name="Neutral 34" xfId="13779"/>
    <cellStyle name="Neutral 35" xfId="13780"/>
    <cellStyle name="Neutral 36" xfId="13781"/>
    <cellStyle name="Neutral 37" xfId="13782"/>
    <cellStyle name="Neutral 38" xfId="13783"/>
    <cellStyle name="Neutral 39" xfId="13784"/>
    <cellStyle name="Neutral 4" xfId="13785"/>
    <cellStyle name="Neutral 40" xfId="13786"/>
    <cellStyle name="Neutral 41" xfId="13787"/>
    <cellStyle name="Neutral 42" xfId="13788"/>
    <cellStyle name="Neutral 43" xfId="13789"/>
    <cellStyle name="Neutral 44" xfId="13790"/>
    <cellStyle name="Neutral 45" xfId="13791"/>
    <cellStyle name="Neutral 46" xfId="13792"/>
    <cellStyle name="Neutral 47" xfId="13793"/>
    <cellStyle name="Neutral 48" xfId="13794"/>
    <cellStyle name="Neutral 49" xfId="13795"/>
    <cellStyle name="Neutral 5" xfId="13796"/>
    <cellStyle name="Neutral 50" xfId="13797"/>
    <cellStyle name="Neutral 51" xfId="13798"/>
    <cellStyle name="Neutral 52" xfId="13799"/>
    <cellStyle name="Neutral 53" xfId="13800"/>
    <cellStyle name="Neutral 54" xfId="13801"/>
    <cellStyle name="Neutral 55" xfId="13802"/>
    <cellStyle name="Neutral 56" xfId="13803"/>
    <cellStyle name="Neutral 57" xfId="13804"/>
    <cellStyle name="Neutral 58" xfId="13805"/>
    <cellStyle name="Neutral 59" xfId="13806"/>
    <cellStyle name="Neutral 6" xfId="13807"/>
    <cellStyle name="Neutral 60" xfId="13808"/>
    <cellStyle name="Neutral 61" xfId="13809"/>
    <cellStyle name="Neutral 62" xfId="13810"/>
    <cellStyle name="Neutral 63" xfId="13811"/>
    <cellStyle name="Neutral 64" xfId="13812"/>
    <cellStyle name="Neutral 65" xfId="13813"/>
    <cellStyle name="Neutral 66" xfId="13814"/>
    <cellStyle name="Neutral 67" xfId="13815"/>
    <cellStyle name="Neutral 68" xfId="13816"/>
    <cellStyle name="Neutral 69" xfId="13817"/>
    <cellStyle name="Neutral 7" xfId="13818"/>
    <cellStyle name="Neutral 70" xfId="13819"/>
    <cellStyle name="Neutral 71" xfId="13820"/>
    <cellStyle name="Neutral 72" xfId="13821"/>
    <cellStyle name="Neutral 73" xfId="13822"/>
    <cellStyle name="Neutral 74" xfId="13823"/>
    <cellStyle name="Neutral 75" xfId="13824"/>
    <cellStyle name="Neutral 76" xfId="13825"/>
    <cellStyle name="Neutral 77" xfId="13826"/>
    <cellStyle name="Neutral 78" xfId="13827"/>
    <cellStyle name="Neutral 79" xfId="13828"/>
    <cellStyle name="Neutral 8" xfId="13829"/>
    <cellStyle name="Neutral 80" xfId="13830"/>
    <cellStyle name="Neutral 81" xfId="13831"/>
    <cellStyle name="Neutral 82" xfId="13832"/>
    <cellStyle name="Neutral 83" xfId="13833"/>
    <cellStyle name="Neutral 84" xfId="13834"/>
    <cellStyle name="Neutral 85" xfId="13835"/>
    <cellStyle name="Neutral 86" xfId="13836"/>
    <cellStyle name="Neutral 87" xfId="13837"/>
    <cellStyle name="Neutral 88" xfId="13838"/>
    <cellStyle name="Neutral 89" xfId="13839"/>
    <cellStyle name="Neutral 9" xfId="13840"/>
    <cellStyle name="Neutral 90" xfId="13841"/>
    <cellStyle name="Neutral 91" xfId="13842"/>
    <cellStyle name="Neutral 92" xfId="13843"/>
    <cellStyle name="Neutral 93" xfId="13844"/>
    <cellStyle name="Neutral 94" xfId="13845"/>
    <cellStyle name="Neutral 95" xfId="13846"/>
    <cellStyle name="Neutral 96" xfId="13847"/>
    <cellStyle name="Neutral 97" xfId="13848"/>
    <cellStyle name="Neutral 98" xfId="13849"/>
    <cellStyle name="Neutral 99" xfId="13850"/>
    <cellStyle name="Normal" xfId="0" builtinId="0"/>
    <cellStyle name="Normal - Style1" xfId="2296"/>
    <cellStyle name="Normal 10" xfId="62"/>
    <cellStyle name="Normal 10 2" xfId="226"/>
    <cellStyle name="Normal 10 2 2" xfId="567"/>
    <cellStyle name="Normal 10 2 2 2" xfId="13853"/>
    <cellStyle name="Normal 10 2 3" xfId="524"/>
    <cellStyle name="Normal 10 2 3 2" xfId="13854"/>
    <cellStyle name="Normal 10 2 3 3" xfId="15794"/>
    <cellStyle name="Normal 10 2 3 3 2" xfId="48838"/>
    <cellStyle name="Normal 10 2 3 4" xfId="24375"/>
    <cellStyle name="Normal 10 2 3 4 2" xfId="48839"/>
    <cellStyle name="Normal 10 2 4" xfId="13855"/>
    <cellStyle name="Normal 10 2 5" xfId="13856"/>
    <cellStyle name="Normal 10 2 6" xfId="13852"/>
    <cellStyle name="Normal 10 2 7" xfId="3341"/>
    <cellStyle name="Normal 10 2 7 2" xfId="18145"/>
    <cellStyle name="Normal 10 2 7 2 2" xfId="48840"/>
    <cellStyle name="Normal 10 2 7 3" xfId="48841"/>
    <cellStyle name="Normal 10 2 8" xfId="24136"/>
    <cellStyle name="Normal 10 2 9" xfId="48842"/>
    <cellStyle name="Normal 10 3" xfId="2297"/>
    <cellStyle name="Normal 10 3 2" xfId="13857"/>
    <cellStyle name="Normal 10 3 2 2" xfId="23463"/>
    <cellStyle name="Normal 10 3 2 2 2" xfId="48843"/>
    <cellStyle name="Normal 10 3 2 3" xfId="29584"/>
    <cellStyle name="Normal 10 3 2 3 2" xfId="48844"/>
    <cellStyle name="Normal 10 3 2 4" xfId="48845"/>
    <cellStyle name="Normal 10 4" xfId="2298"/>
    <cellStyle name="Normal 10 4 2" xfId="13858"/>
    <cellStyle name="Normal 10 4 2 2" xfId="23464"/>
    <cellStyle name="Normal 10 4 2 2 2" xfId="48846"/>
    <cellStyle name="Normal 10 4 2 3" xfId="29585"/>
    <cellStyle name="Normal 10 4 2 3 2" xfId="48847"/>
    <cellStyle name="Normal 10 4 2 4" xfId="48848"/>
    <cellStyle name="Normal 10 5" xfId="13859"/>
    <cellStyle name="Normal 10 6" xfId="13851"/>
    <cellStyle name="Normal 10 6 2" xfId="23462"/>
    <cellStyle name="Normal 10 6 2 2" xfId="48849"/>
    <cellStyle name="Normal 10 6 3" xfId="29583"/>
    <cellStyle name="Normal 10 6 3 2" xfId="48850"/>
    <cellStyle name="Normal 10 6 4" xfId="48851"/>
    <cellStyle name="Normal 10 7" xfId="15383"/>
    <cellStyle name="Normal 10 7 2" xfId="48852"/>
    <cellStyle name="Normal 10 8" xfId="23983"/>
    <cellStyle name="Normal 10 8 2" xfId="48853"/>
    <cellStyle name="Normal 100" xfId="2299"/>
    <cellStyle name="Normal 100 2" xfId="13861"/>
    <cellStyle name="Normal 100 2 2" xfId="23466"/>
    <cellStyle name="Normal 100 2 2 2" xfId="48854"/>
    <cellStyle name="Normal 100 2 3" xfId="29587"/>
    <cellStyle name="Normal 100 2 3 2" xfId="48855"/>
    <cellStyle name="Normal 100 2 4" xfId="48856"/>
    <cellStyle name="Normal 100 3" xfId="13862"/>
    <cellStyle name="Normal 100 3 2" xfId="23467"/>
    <cellStyle name="Normal 100 3 2 2" xfId="48857"/>
    <cellStyle name="Normal 100 3 3" xfId="29588"/>
    <cellStyle name="Normal 100 3 3 2" xfId="48858"/>
    <cellStyle name="Normal 100 3 4" xfId="48859"/>
    <cellStyle name="Normal 100 4" xfId="13860"/>
    <cellStyle name="Normal 100 4 2" xfId="23465"/>
    <cellStyle name="Normal 100 4 2 2" xfId="48860"/>
    <cellStyle name="Normal 100 4 3" xfId="29586"/>
    <cellStyle name="Normal 100 4 3 2" xfId="48861"/>
    <cellStyle name="Normal 100 4 4" xfId="48862"/>
    <cellStyle name="Normal 101" xfId="2300"/>
    <cellStyle name="Normal 101 2" xfId="13863"/>
    <cellStyle name="Normal 101 2 2" xfId="23468"/>
    <cellStyle name="Normal 101 2 2 2" xfId="48863"/>
    <cellStyle name="Normal 101 2 3" xfId="29589"/>
    <cellStyle name="Normal 101 2 3 2" xfId="48864"/>
    <cellStyle name="Normal 101 2 4" xfId="48865"/>
    <cellStyle name="Normal 102" xfId="2301"/>
    <cellStyle name="Normal 102 2" xfId="13864"/>
    <cellStyle name="Normal 102 2 2" xfId="23469"/>
    <cellStyle name="Normal 102 2 2 2" xfId="48866"/>
    <cellStyle name="Normal 102 2 3" xfId="29590"/>
    <cellStyle name="Normal 102 2 3 2" xfId="48867"/>
    <cellStyle name="Normal 102 2 4" xfId="48868"/>
    <cellStyle name="Normal 103" xfId="2302"/>
    <cellStyle name="Normal 103 2" xfId="13865"/>
    <cellStyle name="Normal 103 2 2" xfId="23470"/>
    <cellStyle name="Normal 103 2 2 2" xfId="48869"/>
    <cellStyle name="Normal 103 2 3" xfId="29591"/>
    <cellStyle name="Normal 103 2 3 2" xfId="48870"/>
    <cellStyle name="Normal 103 2 4" xfId="48871"/>
    <cellStyle name="Normal 103 3" xfId="4943"/>
    <cellStyle name="Normal 103 3 2" xfId="19747"/>
    <cellStyle name="Normal 103 3 2 2" xfId="48872"/>
    <cellStyle name="Normal 103 3 3" xfId="48873"/>
    <cellStyle name="Normal 103 4" xfId="17396"/>
    <cellStyle name="Normal 103 4 2" xfId="48874"/>
    <cellStyle name="Normal 103 5" xfId="25927"/>
    <cellStyle name="Normal 103 5 2" xfId="48875"/>
    <cellStyle name="Normal 103 6" xfId="48876"/>
    <cellStyle name="Normal 104" xfId="2303"/>
    <cellStyle name="Normal 104 2" xfId="13866"/>
    <cellStyle name="Normal 104 2 2" xfId="23471"/>
    <cellStyle name="Normal 104 2 2 2" xfId="48877"/>
    <cellStyle name="Normal 104 2 3" xfId="29592"/>
    <cellStyle name="Normal 104 2 3 2" xfId="48878"/>
    <cellStyle name="Normal 104 2 4" xfId="48879"/>
    <cellStyle name="Normal 105" xfId="2304"/>
    <cellStyle name="Normal 105 2" xfId="13867"/>
    <cellStyle name="Normal 105 2 2" xfId="23472"/>
    <cellStyle name="Normal 105 2 2 2" xfId="48880"/>
    <cellStyle name="Normal 105 2 3" xfId="29593"/>
    <cellStyle name="Normal 105 2 3 2" xfId="48881"/>
    <cellStyle name="Normal 105 2 4" xfId="48882"/>
    <cellStyle name="Normal 106" xfId="2305"/>
    <cellStyle name="Normal 106 2" xfId="13869"/>
    <cellStyle name="Normal 106 2 2" xfId="13870"/>
    <cellStyle name="Normal 106 3" xfId="13868"/>
    <cellStyle name="Normal 107" xfId="2306"/>
    <cellStyle name="Normal 107 2" xfId="13871"/>
    <cellStyle name="Normal 107 2 2" xfId="23473"/>
    <cellStyle name="Normal 107 2 2 2" xfId="48883"/>
    <cellStyle name="Normal 107 2 3" xfId="29594"/>
    <cellStyle name="Normal 107 2 3 2" xfId="48884"/>
    <cellStyle name="Normal 107 2 4" xfId="48885"/>
    <cellStyle name="Normal 108" xfId="2307"/>
    <cellStyle name="Normal 108 2" xfId="13872"/>
    <cellStyle name="Normal 108 2 2" xfId="23474"/>
    <cellStyle name="Normal 108 2 2 2" xfId="48886"/>
    <cellStyle name="Normal 108 2 3" xfId="29595"/>
    <cellStyle name="Normal 108 2 3 2" xfId="48887"/>
    <cellStyle name="Normal 108 2 4" xfId="48888"/>
    <cellStyle name="Normal 108 3" xfId="4944"/>
    <cellStyle name="Normal 108 3 2" xfId="19748"/>
    <cellStyle name="Normal 108 3 2 2" xfId="48889"/>
    <cellStyle name="Normal 108 3 3" xfId="48890"/>
    <cellStyle name="Normal 108 4" xfId="17397"/>
    <cellStyle name="Normal 108 4 2" xfId="48891"/>
    <cellStyle name="Normal 108 5" xfId="25928"/>
    <cellStyle name="Normal 108 5 2" xfId="48892"/>
    <cellStyle name="Normal 108 6" xfId="48893"/>
    <cellStyle name="Normal 109" xfId="2308"/>
    <cellStyle name="Normal 109 2" xfId="13873"/>
    <cellStyle name="Normal 109 2 2" xfId="23475"/>
    <cellStyle name="Normal 109 2 2 2" xfId="48894"/>
    <cellStyle name="Normal 109 2 3" xfId="29596"/>
    <cellStyle name="Normal 109 2 3 2" xfId="48895"/>
    <cellStyle name="Normal 109 2 4" xfId="48896"/>
    <cellStyle name="Normal 11" xfId="65"/>
    <cellStyle name="Normal 11 2" xfId="227"/>
    <cellStyle name="Normal 11 2 2" xfId="2309"/>
    <cellStyle name="Normal 11 2 2 2" xfId="13876"/>
    <cellStyle name="Normal 11 2 2 3" xfId="4945"/>
    <cellStyle name="Normal 11 2 2 3 2" xfId="19749"/>
    <cellStyle name="Normal 11 2 2 3 2 2" xfId="48897"/>
    <cellStyle name="Normal 11 2 2 3 3" xfId="48898"/>
    <cellStyle name="Normal 11 2 2 4" xfId="17398"/>
    <cellStyle name="Normal 11 2 2 4 2" xfId="48899"/>
    <cellStyle name="Normal 11 2 2 5" xfId="25929"/>
    <cellStyle name="Normal 11 2 2 5 2" xfId="48900"/>
    <cellStyle name="Normal 11 2 2 6" xfId="48901"/>
    <cellStyle name="Normal 11 2 3" xfId="2310"/>
    <cellStyle name="Normal 11 2 3 2" xfId="13877"/>
    <cellStyle name="Normal 11 2 3 2 2" xfId="23477"/>
    <cellStyle name="Normal 11 2 3 2 2 2" xfId="48902"/>
    <cellStyle name="Normal 11 2 3 2 3" xfId="29598"/>
    <cellStyle name="Normal 11 2 3 2 3 2" xfId="48903"/>
    <cellStyle name="Normal 11 2 3 2 4" xfId="48904"/>
    <cellStyle name="Normal 11 2 3 3" xfId="4946"/>
    <cellStyle name="Normal 11 2 3 3 2" xfId="19750"/>
    <cellStyle name="Normal 11 2 3 3 2 2" xfId="48905"/>
    <cellStyle name="Normal 11 2 3 3 3" xfId="48906"/>
    <cellStyle name="Normal 11 2 3 4" xfId="17399"/>
    <cellStyle name="Normal 11 2 3 4 2" xfId="48907"/>
    <cellStyle name="Normal 11 2 3 5" xfId="25930"/>
    <cellStyle name="Normal 11 2 3 5 2" xfId="48908"/>
    <cellStyle name="Normal 11 2 3 6" xfId="48909"/>
    <cellStyle name="Normal 11 2 4" xfId="2311"/>
    <cellStyle name="Normal 11 2 4 2" xfId="13878"/>
    <cellStyle name="Normal 11 2 5" xfId="525"/>
    <cellStyle name="Normal 11 2 5 2" xfId="13879"/>
    <cellStyle name="Normal 11 2 5 3" xfId="15795"/>
    <cellStyle name="Normal 11 2 5 3 2" xfId="48910"/>
    <cellStyle name="Normal 11 2 5 4" xfId="24376"/>
    <cellStyle name="Normal 11 2 5 4 2" xfId="48911"/>
    <cellStyle name="Normal 11 2 6" xfId="13875"/>
    <cellStyle name="Normal 11 2 7" xfId="3342"/>
    <cellStyle name="Normal 11 2 7 2" xfId="18146"/>
    <cellStyle name="Normal 11 2 7 2 2" xfId="48912"/>
    <cellStyle name="Normal 11 2 7 3" xfId="48913"/>
    <cellStyle name="Normal 11 2 8" xfId="24137"/>
    <cellStyle name="Normal 11 2 9" xfId="48914"/>
    <cellStyle name="Normal 11 3" xfId="2312"/>
    <cellStyle name="Normal 11 3 10" xfId="48915"/>
    <cellStyle name="Normal 11 3 2" xfId="2313"/>
    <cellStyle name="Normal 11 3 2 2" xfId="2314"/>
    <cellStyle name="Normal 11 3 2 2 2" xfId="4949"/>
    <cellStyle name="Normal 11 3 2 2 2 2" xfId="19753"/>
    <cellStyle name="Normal 11 3 2 2 2 2 2" xfId="48916"/>
    <cellStyle name="Normal 11 3 2 2 2 3" xfId="48917"/>
    <cellStyle name="Normal 11 3 2 2 3" xfId="17402"/>
    <cellStyle name="Normal 11 3 2 2 3 2" xfId="48918"/>
    <cellStyle name="Normal 11 3 2 2 4" xfId="25933"/>
    <cellStyle name="Normal 11 3 2 2 4 2" xfId="48919"/>
    <cellStyle name="Normal 11 3 2 2 5" xfId="48920"/>
    <cellStyle name="Normal 11 3 2 3" xfId="13881"/>
    <cellStyle name="Normal 11 3 2 4" xfId="4948"/>
    <cellStyle name="Normal 11 3 2 4 2" xfId="19752"/>
    <cellStyle name="Normal 11 3 2 4 2 2" xfId="48921"/>
    <cellStyle name="Normal 11 3 2 4 3" xfId="48922"/>
    <cellStyle name="Normal 11 3 2 5" xfId="17401"/>
    <cellStyle name="Normal 11 3 2 5 2" xfId="48923"/>
    <cellStyle name="Normal 11 3 2 6" xfId="25932"/>
    <cellStyle name="Normal 11 3 2 6 2" xfId="48924"/>
    <cellStyle name="Normal 11 3 2 7" xfId="48925"/>
    <cellStyle name="Normal 11 3 3" xfId="2315"/>
    <cellStyle name="Normal 11 3 3 2" xfId="13882"/>
    <cellStyle name="Normal 11 3 3 3" xfId="4950"/>
    <cellStyle name="Normal 11 3 3 3 2" xfId="19754"/>
    <cellStyle name="Normal 11 3 3 3 2 2" xfId="48926"/>
    <cellStyle name="Normal 11 3 3 3 3" xfId="48927"/>
    <cellStyle name="Normal 11 3 3 4" xfId="17403"/>
    <cellStyle name="Normal 11 3 3 4 2" xfId="48928"/>
    <cellStyle name="Normal 11 3 3 5" xfId="25934"/>
    <cellStyle name="Normal 11 3 3 5 2" xfId="48929"/>
    <cellStyle name="Normal 11 3 3 6" xfId="48930"/>
    <cellStyle name="Normal 11 3 4" xfId="2316"/>
    <cellStyle name="Normal 11 3 4 2" xfId="13883"/>
    <cellStyle name="Normal 11 3 4 3" xfId="4951"/>
    <cellStyle name="Normal 11 3 4 3 2" xfId="19755"/>
    <cellStyle name="Normal 11 3 4 3 2 2" xfId="48931"/>
    <cellStyle name="Normal 11 3 4 3 3" xfId="48932"/>
    <cellStyle name="Normal 11 3 4 4" xfId="17404"/>
    <cellStyle name="Normal 11 3 4 4 2" xfId="48933"/>
    <cellStyle name="Normal 11 3 4 5" xfId="25935"/>
    <cellStyle name="Normal 11 3 4 5 2" xfId="48934"/>
    <cellStyle name="Normal 11 3 4 6" xfId="48935"/>
    <cellStyle name="Normal 11 3 5" xfId="13884"/>
    <cellStyle name="Normal 11 3 6" xfId="13880"/>
    <cellStyle name="Normal 11 3 7" xfId="4947"/>
    <cellStyle name="Normal 11 3 7 2" xfId="19751"/>
    <cellStyle name="Normal 11 3 7 2 2" xfId="48936"/>
    <cellStyle name="Normal 11 3 7 3" xfId="48937"/>
    <cellStyle name="Normal 11 3 8" xfId="17400"/>
    <cellStyle name="Normal 11 3 8 2" xfId="48938"/>
    <cellStyle name="Normal 11 3 9" xfId="25931"/>
    <cellStyle name="Normal 11 3 9 2" xfId="48939"/>
    <cellStyle name="Normal 11 4" xfId="2317"/>
    <cellStyle name="Normal 11 4 2" xfId="2318"/>
    <cellStyle name="Normal 11 4 2 2" xfId="4953"/>
    <cellStyle name="Normal 11 4 2 2 2" xfId="19757"/>
    <cellStyle name="Normal 11 4 2 2 2 2" xfId="48940"/>
    <cellStyle name="Normal 11 4 2 2 3" xfId="48941"/>
    <cellStyle name="Normal 11 4 2 3" xfId="17406"/>
    <cellStyle name="Normal 11 4 2 3 2" xfId="48942"/>
    <cellStyle name="Normal 11 4 2 4" xfId="25937"/>
    <cellStyle name="Normal 11 4 2 4 2" xfId="48943"/>
    <cellStyle name="Normal 11 4 2 5" xfId="48944"/>
    <cellStyle name="Normal 11 4 3" xfId="2319"/>
    <cellStyle name="Normal 11 4 3 2" xfId="4954"/>
    <cellStyle name="Normal 11 4 3 2 2" xfId="19758"/>
    <cellStyle name="Normal 11 4 3 2 2 2" xfId="48945"/>
    <cellStyle name="Normal 11 4 3 2 3" xfId="48946"/>
    <cellStyle name="Normal 11 4 3 3" xfId="17407"/>
    <cellStyle name="Normal 11 4 3 3 2" xfId="48947"/>
    <cellStyle name="Normal 11 4 3 4" xfId="25938"/>
    <cellStyle name="Normal 11 4 3 4 2" xfId="48948"/>
    <cellStyle name="Normal 11 4 3 5" xfId="48949"/>
    <cellStyle name="Normal 11 4 4" xfId="13885"/>
    <cellStyle name="Normal 11 4 4 2" xfId="23478"/>
    <cellStyle name="Normal 11 4 4 2 2" xfId="48950"/>
    <cellStyle name="Normal 11 4 4 3" xfId="29599"/>
    <cellStyle name="Normal 11 4 4 3 2" xfId="48951"/>
    <cellStyle name="Normal 11 4 4 4" xfId="48952"/>
    <cellStyle name="Normal 11 4 5" xfId="4952"/>
    <cellStyle name="Normal 11 4 5 2" xfId="19756"/>
    <cellStyle name="Normal 11 4 5 2 2" xfId="48953"/>
    <cellStyle name="Normal 11 4 5 3" xfId="48954"/>
    <cellStyle name="Normal 11 4 6" xfId="17405"/>
    <cellStyle name="Normal 11 4 6 2" xfId="48955"/>
    <cellStyle name="Normal 11 4 7" xfId="25936"/>
    <cellStyle name="Normal 11 4 7 2" xfId="48956"/>
    <cellStyle name="Normal 11 4 8" xfId="48957"/>
    <cellStyle name="Normal 11 5" xfId="2320"/>
    <cellStyle name="Normal 11 6" xfId="13874"/>
    <cellStyle name="Normal 11 6 2" xfId="23476"/>
    <cellStyle name="Normal 11 6 2 2" xfId="48958"/>
    <cellStyle name="Normal 11 6 3" xfId="29597"/>
    <cellStyle name="Normal 11 6 3 2" xfId="48959"/>
    <cellStyle name="Normal 11 6 4" xfId="48960"/>
    <cellStyle name="Normal 11 7" xfId="15386"/>
    <cellStyle name="Normal 11 7 2" xfId="48961"/>
    <cellStyle name="Normal 11 8" xfId="23986"/>
    <cellStyle name="Normal 11 8 2" xfId="48962"/>
    <cellStyle name="Normal 11 9" xfId="30061"/>
    <cellStyle name="Normal 110" xfId="2321"/>
    <cellStyle name="Normal 110 2" xfId="13887"/>
    <cellStyle name="Normal 110 2 2" xfId="23479"/>
    <cellStyle name="Normal 110 2 2 2" xfId="48963"/>
    <cellStyle name="Normal 110 2 3" xfId="29600"/>
    <cellStyle name="Normal 110 2 3 2" xfId="48964"/>
    <cellStyle name="Normal 110 2 4" xfId="48965"/>
    <cellStyle name="Normal 110 3" xfId="13886"/>
    <cellStyle name="Normal 111" xfId="2322"/>
    <cellStyle name="Normal 111 2" xfId="13889"/>
    <cellStyle name="Normal 111 2 2" xfId="23480"/>
    <cellStyle name="Normal 111 2 2 2" xfId="48966"/>
    <cellStyle name="Normal 111 2 3" xfId="29601"/>
    <cellStyle name="Normal 111 2 3 2" xfId="48967"/>
    <cellStyle name="Normal 111 2 4" xfId="48968"/>
    <cellStyle name="Normal 111 3" xfId="13888"/>
    <cellStyle name="Normal 112" xfId="2323"/>
    <cellStyle name="Normal 112 2" xfId="13891"/>
    <cellStyle name="Normal 112 3" xfId="13892"/>
    <cellStyle name="Normal 112 3 2" xfId="23481"/>
    <cellStyle name="Normal 112 3 2 2" xfId="48969"/>
    <cellStyle name="Normal 112 3 3" xfId="29602"/>
    <cellStyle name="Normal 112 3 3 2" xfId="48970"/>
    <cellStyle name="Normal 112 3 4" xfId="48971"/>
    <cellStyle name="Normal 112 4" xfId="13893"/>
    <cellStyle name="Normal 112 5" xfId="13894"/>
    <cellStyle name="Normal 112 6" xfId="13890"/>
    <cellStyle name="Normal 113" xfId="2324"/>
    <cellStyle name="Normal 113 2" xfId="13895"/>
    <cellStyle name="Normal 113 2 2" xfId="23482"/>
    <cellStyle name="Normal 113 2 2 2" xfId="48972"/>
    <cellStyle name="Normal 113 2 3" xfId="29603"/>
    <cellStyle name="Normal 113 2 3 2" xfId="48973"/>
    <cellStyle name="Normal 113 2 4" xfId="48974"/>
    <cellStyle name="Normal 114" xfId="2325"/>
    <cellStyle name="Normal 114 2" xfId="13897"/>
    <cellStyle name="Normal 114 2 2" xfId="23484"/>
    <cellStyle name="Normal 114 2 2 2" xfId="48975"/>
    <cellStyle name="Normal 114 2 3" xfId="29605"/>
    <cellStyle name="Normal 114 2 3 2" xfId="48976"/>
    <cellStyle name="Normal 114 2 4" xfId="48977"/>
    <cellStyle name="Normal 114 3" xfId="13898"/>
    <cellStyle name="Normal 114 3 2" xfId="23485"/>
    <cellStyle name="Normal 114 3 2 2" xfId="48978"/>
    <cellStyle name="Normal 114 3 3" xfId="29606"/>
    <cellStyle name="Normal 114 3 3 2" xfId="48979"/>
    <cellStyle name="Normal 114 3 4" xfId="48980"/>
    <cellStyle name="Normal 114 4" xfId="13899"/>
    <cellStyle name="Normal 114 5" xfId="13900"/>
    <cellStyle name="Normal 114 5 2" xfId="23486"/>
    <cellStyle name="Normal 114 5 2 2" xfId="48981"/>
    <cellStyle name="Normal 114 5 3" xfId="29607"/>
    <cellStyle name="Normal 114 5 3 2" xfId="48982"/>
    <cellStyle name="Normal 114 5 4" xfId="48983"/>
    <cellStyle name="Normal 114 6" xfId="13901"/>
    <cellStyle name="Normal 114 6 2" xfId="23487"/>
    <cellStyle name="Normal 114 6 2 2" xfId="48984"/>
    <cellStyle name="Normal 114 6 3" xfId="29608"/>
    <cellStyle name="Normal 114 6 3 2" xfId="48985"/>
    <cellStyle name="Normal 114 6 4" xfId="48986"/>
    <cellStyle name="Normal 114 7" xfId="13896"/>
    <cellStyle name="Normal 114 7 2" xfId="23483"/>
    <cellStyle name="Normal 114 7 2 2" xfId="48987"/>
    <cellStyle name="Normal 114 7 3" xfId="29604"/>
    <cellStyle name="Normal 114 7 3 2" xfId="48988"/>
    <cellStyle name="Normal 114 7 4" xfId="48989"/>
    <cellStyle name="Normal 115" xfId="2326"/>
    <cellStyle name="Normal 115 2" xfId="13902"/>
    <cellStyle name="Normal 115 2 2" xfId="23488"/>
    <cellStyle name="Normal 115 2 2 2" xfId="48990"/>
    <cellStyle name="Normal 115 2 3" xfId="29609"/>
    <cellStyle name="Normal 115 2 3 2" xfId="48991"/>
    <cellStyle name="Normal 115 2 4" xfId="48992"/>
    <cellStyle name="Normal 116" xfId="2327"/>
    <cellStyle name="Normal 116 2" xfId="13903"/>
    <cellStyle name="Normal 116 2 2" xfId="23489"/>
    <cellStyle name="Normal 116 2 2 2" xfId="48993"/>
    <cellStyle name="Normal 116 2 3" xfId="29610"/>
    <cellStyle name="Normal 116 2 3 2" xfId="48994"/>
    <cellStyle name="Normal 116 2 4" xfId="48995"/>
    <cellStyle name="Normal 116 3" xfId="4955"/>
    <cellStyle name="Normal 116 3 2" xfId="19759"/>
    <cellStyle name="Normal 116 3 2 2" xfId="48996"/>
    <cellStyle name="Normal 116 3 3" xfId="48997"/>
    <cellStyle name="Normal 116 4" xfId="17408"/>
    <cellStyle name="Normal 116 4 2" xfId="48998"/>
    <cellStyle name="Normal 116 5" xfId="25939"/>
    <cellStyle name="Normal 116 5 2" xfId="48999"/>
    <cellStyle name="Normal 116 6" xfId="49000"/>
    <cellStyle name="Normal 117" xfId="2328"/>
    <cellStyle name="Normal 117 2" xfId="13904"/>
    <cellStyle name="Normal 117 2 2" xfId="23490"/>
    <cellStyle name="Normal 117 2 2 2" xfId="49001"/>
    <cellStyle name="Normal 117 2 3" xfId="29611"/>
    <cellStyle name="Normal 117 2 3 2" xfId="49002"/>
    <cellStyle name="Normal 117 2 4" xfId="49003"/>
    <cellStyle name="Normal 118" xfId="2329"/>
    <cellStyle name="Normal 118 2" xfId="13905"/>
    <cellStyle name="Normal 118 2 2" xfId="23491"/>
    <cellStyle name="Normal 118 2 2 2" xfId="49004"/>
    <cellStyle name="Normal 118 2 3" xfId="29612"/>
    <cellStyle name="Normal 118 2 3 2" xfId="49005"/>
    <cellStyle name="Normal 118 2 4" xfId="49006"/>
    <cellStyle name="Normal 119" xfId="2330"/>
    <cellStyle name="Normal 119 2" xfId="13906"/>
    <cellStyle name="Normal 119 2 2" xfId="23492"/>
    <cellStyle name="Normal 119 2 2 2" xfId="49007"/>
    <cellStyle name="Normal 119 2 3" xfId="29613"/>
    <cellStyle name="Normal 119 2 3 2" xfId="49008"/>
    <cellStyle name="Normal 119 2 4" xfId="49009"/>
    <cellStyle name="Normal 12" xfId="228"/>
    <cellStyle name="Normal 12 2" xfId="2331"/>
    <cellStyle name="Normal 12 2 2" xfId="2332"/>
    <cellStyle name="Normal 12 2 2 2" xfId="4956"/>
    <cellStyle name="Normal 12 2 2 2 2" xfId="19760"/>
    <cellStyle name="Normal 12 2 2 2 2 2" xfId="49010"/>
    <cellStyle name="Normal 12 2 2 2 3" xfId="49011"/>
    <cellStyle name="Normal 12 2 2 3" xfId="17409"/>
    <cellStyle name="Normal 12 2 2 3 2" xfId="49012"/>
    <cellStyle name="Normal 12 2 2 4" xfId="25940"/>
    <cellStyle name="Normal 12 2 2 4 2" xfId="49013"/>
    <cellStyle name="Normal 12 2 2 5" xfId="49014"/>
    <cellStyle name="Normal 12 2 3" xfId="2333"/>
    <cellStyle name="Normal 12 2 3 2" xfId="4957"/>
    <cellStyle name="Normal 12 2 3 2 2" xfId="19761"/>
    <cellStyle name="Normal 12 2 3 2 2 2" xfId="49015"/>
    <cellStyle name="Normal 12 2 3 2 3" xfId="49016"/>
    <cellStyle name="Normal 12 2 3 3" xfId="17410"/>
    <cellStyle name="Normal 12 2 3 3 2" xfId="49017"/>
    <cellStyle name="Normal 12 2 3 4" xfId="25941"/>
    <cellStyle name="Normal 12 2 3 4 2" xfId="49018"/>
    <cellStyle name="Normal 12 2 3 5" xfId="49019"/>
    <cellStyle name="Normal 12 2 4" xfId="2334"/>
    <cellStyle name="Normal 12 2 5" xfId="13908"/>
    <cellStyle name="Normal 12 3" xfId="2335"/>
    <cellStyle name="Normal 12 3 2" xfId="2336"/>
    <cellStyle name="Normal 12 3 2 2" xfId="2337"/>
    <cellStyle name="Normal 12 3 2 2 2" xfId="4960"/>
    <cellStyle name="Normal 12 3 2 2 2 2" xfId="19764"/>
    <cellStyle name="Normal 12 3 2 2 2 2 2" xfId="49020"/>
    <cellStyle name="Normal 12 3 2 2 2 3" xfId="49021"/>
    <cellStyle name="Normal 12 3 2 2 3" xfId="17413"/>
    <cellStyle name="Normal 12 3 2 2 3 2" xfId="49022"/>
    <cellStyle name="Normal 12 3 2 2 4" xfId="25944"/>
    <cellStyle name="Normal 12 3 2 2 4 2" xfId="49023"/>
    <cellStyle name="Normal 12 3 2 2 5" xfId="49024"/>
    <cellStyle name="Normal 12 3 2 3" xfId="4959"/>
    <cellStyle name="Normal 12 3 2 3 2" xfId="19763"/>
    <cellStyle name="Normal 12 3 2 3 2 2" xfId="49025"/>
    <cellStyle name="Normal 12 3 2 3 3" xfId="49026"/>
    <cellStyle name="Normal 12 3 2 4" xfId="17412"/>
    <cellStyle name="Normal 12 3 2 4 2" xfId="49027"/>
    <cellStyle name="Normal 12 3 2 5" xfId="25943"/>
    <cellStyle name="Normal 12 3 2 5 2" xfId="49028"/>
    <cellStyle name="Normal 12 3 2 6" xfId="49029"/>
    <cellStyle name="Normal 12 3 3" xfId="2338"/>
    <cellStyle name="Normal 12 3 3 2" xfId="4961"/>
    <cellStyle name="Normal 12 3 3 2 2" xfId="19765"/>
    <cellStyle name="Normal 12 3 3 2 2 2" xfId="49030"/>
    <cellStyle name="Normal 12 3 3 2 3" xfId="49031"/>
    <cellStyle name="Normal 12 3 3 3" xfId="17414"/>
    <cellStyle name="Normal 12 3 3 3 2" xfId="49032"/>
    <cellStyle name="Normal 12 3 3 4" xfId="25945"/>
    <cellStyle name="Normal 12 3 3 4 2" xfId="49033"/>
    <cellStyle name="Normal 12 3 3 5" xfId="49034"/>
    <cellStyle name="Normal 12 3 4" xfId="2339"/>
    <cellStyle name="Normal 12 3 4 2" xfId="4962"/>
    <cellStyle name="Normal 12 3 4 2 2" xfId="19766"/>
    <cellStyle name="Normal 12 3 4 2 2 2" xfId="49035"/>
    <cellStyle name="Normal 12 3 4 2 3" xfId="49036"/>
    <cellStyle name="Normal 12 3 4 3" xfId="17415"/>
    <cellStyle name="Normal 12 3 4 3 2" xfId="49037"/>
    <cellStyle name="Normal 12 3 4 4" xfId="25946"/>
    <cellStyle name="Normal 12 3 4 4 2" xfId="49038"/>
    <cellStyle name="Normal 12 3 4 5" xfId="49039"/>
    <cellStyle name="Normal 12 3 5" xfId="4958"/>
    <cellStyle name="Normal 12 3 5 2" xfId="19762"/>
    <cellStyle name="Normal 12 3 5 2 2" xfId="49040"/>
    <cellStyle name="Normal 12 3 5 3" xfId="49041"/>
    <cellStyle name="Normal 12 3 6" xfId="17411"/>
    <cellStyle name="Normal 12 3 6 2" xfId="49042"/>
    <cellStyle name="Normal 12 3 7" xfId="25942"/>
    <cellStyle name="Normal 12 3 7 2" xfId="49043"/>
    <cellStyle name="Normal 12 3 8" xfId="49044"/>
    <cellStyle name="Normal 12 4" xfId="2340"/>
    <cellStyle name="Normal 12 4 2" xfId="2341"/>
    <cellStyle name="Normal 12 4 2 2" xfId="4964"/>
    <cellStyle name="Normal 12 4 2 2 2" xfId="19768"/>
    <cellStyle name="Normal 12 4 2 2 2 2" xfId="49045"/>
    <cellStyle name="Normal 12 4 2 2 3" xfId="49046"/>
    <cellStyle name="Normal 12 4 2 3" xfId="17417"/>
    <cellStyle name="Normal 12 4 2 3 2" xfId="49047"/>
    <cellStyle name="Normal 12 4 2 4" xfId="25948"/>
    <cellStyle name="Normal 12 4 2 4 2" xfId="49048"/>
    <cellStyle name="Normal 12 4 2 5" xfId="49049"/>
    <cellStyle name="Normal 12 4 3" xfId="2342"/>
    <cellStyle name="Normal 12 4 3 2" xfId="4965"/>
    <cellStyle name="Normal 12 4 3 2 2" xfId="19769"/>
    <cellStyle name="Normal 12 4 3 2 2 2" xfId="49050"/>
    <cellStyle name="Normal 12 4 3 2 3" xfId="49051"/>
    <cellStyle name="Normal 12 4 3 3" xfId="17418"/>
    <cellStyle name="Normal 12 4 3 3 2" xfId="49052"/>
    <cellStyle name="Normal 12 4 3 4" xfId="25949"/>
    <cellStyle name="Normal 12 4 3 4 2" xfId="49053"/>
    <cellStyle name="Normal 12 4 3 5" xfId="49054"/>
    <cellStyle name="Normal 12 4 4" xfId="4963"/>
    <cellStyle name="Normal 12 4 4 2" xfId="19767"/>
    <cellStyle name="Normal 12 4 4 2 2" xfId="49055"/>
    <cellStyle name="Normal 12 4 4 3" xfId="49056"/>
    <cellStyle name="Normal 12 4 5" xfId="17416"/>
    <cellStyle name="Normal 12 4 5 2" xfId="49057"/>
    <cellStyle name="Normal 12 4 6" xfId="25947"/>
    <cellStyle name="Normal 12 4 6 2" xfId="49058"/>
    <cellStyle name="Normal 12 4 7" xfId="49059"/>
    <cellStyle name="Normal 12 5" xfId="2343"/>
    <cellStyle name="Normal 12 5 2" xfId="4966"/>
    <cellStyle name="Normal 12 5 2 2" xfId="19770"/>
    <cellStyle name="Normal 12 5 2 2 2" xfId="49060"/>
    <cellStyle name="Normal 12 5 2 3" xfId="49061"/>
    <cellStyle name="Normal 12 5 3" xfId="17419"/>
    <cellStyle name="Normal 12 5 3 2" xfId="49062"/>
    <cellStyle name="Normal 12 5 4" xfId="25950"/>
    <cellStyle name="Normal 12 5 4 2" xfId="49063"/>
    <cellStyle name="Normal 12 5 5" xfId="49064"/>
    <cellStyle name="Normal 12 6" xfId="2344"/>
    <cellStyle name="Normal 12 6 2" xfId="4967"/>
    <cellStyle name="Normal 12 6 2 2" xfId="19771"/>
    <cellStyle name="Normal 12 6 2 2 2" xfId="49065"/>
    <cellStyle name="Normal 12 6 2 3" xfId="49066"/>
    <cellStyle name="Normal 12 6 3" xfId="17420"/>
    <cellStyle name="Normal 12 6 3 2" xfId="49067"/>
    <cellStyle name="Normal 12 6 4" xfId="25951"/>
    <cellStyle name="Normal 12 6 4 2" xfId="49068"/>
    <cellStyle name="Normal 12 6 5" xfId="49069"/>
    <cellStyle name="Normal 12 7" xfId="13907"/>
    <cellStyle name="Normal 12 7 2" xfId="23493"/>
    <cellStyle name="Normal 12 7 2 2" xfId="49070"/>
    <cellStyle name="Normal 12 7 3" xfId="29614"/>
    <cellStyle name="Normal 12 7 3 2" xfId="49071"/>
    <cellStyle name="Normal 12 7 4" xfId="49072"/>
    <cellStyle name="Normal 120" xfId="2345"/>
    <cellStyle name="Normal 120 2" xfId="13909"/>
    <cellStyle name="Normal 120 2 2" xfId="23494"/>
    <cellStyle name="Normal 120 2 2 2" xfId="49073"/>
    <cellStyle name="Normal 120 2 3" xfId="29615"/>
    <cellStyle name="Normal 120 2 3 2" xfId="49074"/>
    <cellStyle name="Normal 120 2 4" xfId="49075"/>
    <cellStyle name="Normal 120 3" xfId="4968"/>
    <cellStyle name="Normal 120 3 2" xfId="19772"/>
    <cellStyle name="Normal 120 3 2 2" xfId="49076"/>
    <cellStyle name="Normal 120 3 3" xfId="49077"/>
    <cellStyle name="Normal 120 4" xfId="17421"/>
    <cellStyle name="Normal 120 4 2" xfId="49078"/>
    <cellStyle name="Normal 120 5" xfId="25952"/>
    <cellStyle name="Normal 120 5 2" xfId="49079"/>
    <cellStyle name="Normal 120 6" xfId="49080"/>
    <cellStyle name="Normal 121" xfId="2346"/>
    <cellStyle name="Normal 121 2" xfId="13910"/>
    <cellStyle name="Normal 121 2 2" xfId="23495"/>
    <cellStyle name="Normal 121 2 2 2" xfId="49081"/>
    <cellStyle name="Normal 121 2 3" xfId="29616"/>
    <cellStyle name="Normal 121 2 3 2" xfId="49082"/>
    <cellStyle name="Normal 121 2 4" xfId="49083"/>
    <cellStyle name="Normal 121 3" xfId="4969"/>
    <cellStyle name="Normal 121 3 2" xfId="19773"/>
    <cellStyle name="Normal 121 3 2 2" xfId="49084"/>
    <cellStyle name="Normal 121 3 3" xfId="49085"/>
    <cellStyle name="Normal 121 4" xfId="17422"/>
    <cellStyle name="Normal 121 4 2" xfId="49086"/>
    <cellStyle name="Normal 121 5" xfId="25953"/>
    <cellStyle name="Normal 121 5 2" xfId="49087"/>
    <cellStyle name="Normal 121 6" xfId="49088"/>
    <cellStyle name="Normal 122" xfId="2347"/>
    <cellStyle name="Normal 122 2" xfId="13911"/>
    <cellStyle name="Normal 122 2 2" xfId="23496"/>
    <cellStyle name="Normal 122 2 2 2" xfId="49089"/>
    <cellStyle name="Normal 122 2 3" xfId="29617"/>
    <cellStyle name="Normal 122 2 3 2" xfId="49090"/>
    <cellStyle name="Normal 122 2 4" xfId="49091"/>
    <cellStyle name="Normal 122 3" xfId="4970"/>
    <cellStyle name="Normal 122 3 2" xfId="19774"/>
    <cellStyle name="Normal 122 3 2 2" xfId="49092"/>
    <cellStyle name="Normal 122 3 3" xfId="49093"/>
    <cellStyle name="Normal 122 4" xfId="17423"/>
    <cellStyle name="Normal 122 4 2" xfId="49094"/>
    <cellStyle name="Normal 122 5" xfId="25954"/>
    <cellStyle name="Normal 122 5 2" xfId="49095"/>
    <cellStyle name="Normal 122 6" xfId="49096"/>
    <cellStyle name="Normal 123" xfId="2348"/>
    <cellStyle name="Normal 123 2" xfId="13913"/>
    <cellStyle name="Normal 123 3" xfId="13914"/>
    <cellStyle name="Normal 123 4" xfId="13915"/>
    <cellStyle name="Normal 123 4 2" xfId="23497"/>
    <cellStyle name="Normal 123 4 2 2" xfId="49097"/>
    <cellStyle name="Normal 123 4 3" xfId="29618"/>
    <cellStyle name="Normal 123 4 3 2" xfId="49098"/>
    <cellStyle name="Normal 123 4 4" xfId="49099"/>
    <cellStyle name="Normal 123 5" xfId="13912"/>
    <cellStyle name="Normal 123 6" xfId="4971"/>
    <cellStyle name="Normal 123 6 2" xfId="19775"/>
    <cellStyle name="Normal 123 6 2 2" xfId="49100"/>
    <cellStyle name="Normal 123 6 3" xfId="49101"/>
    <cellStyle name="Normal 123 7" xfId="17424"/>
    <cellStyle name="Normal 123 7 2" xfId="49102"/>
    <cellStyle name="Normal 123 8" xfId="25955"/>
    <cellStyle name="Normal 123 8 2" xfId="49103"/>
    <cellStyle name="Normal 123 9" xfId="49104"/>
    <cellStyle name="Normal 124" xfId="2349"/>
    <cellStyle name="Normal 124 2" xfId="13917"/>
    <cellStyle name="Normal 124 3" xfId="13918"/>
    <cellStyle name="Normal 124 4" xfId="13916"/>
    <cellStyle name="Normal 124 4 2" xfId="23498"/>
    <cellStyle name="Normal 124 4 2 2" xfId="49105"/>
    <cellStyle name="Normal 124 4 3" xfId="29619"/>
    <cellStyle name="Normal 124 4 3 2" xfId="49106"/>
    <cellStyle name="Normal 124 4 4" xfId="49107"/>
    <cellStyle name="Normal 124 5" xfId="4972"/>
    <cellStyle name="Normal 124 5 2" xfId="19776"/>
    <cellStyle name="Normal 124 5 2 2" xfId="49108"/>
    <cellStyle name="Normal 124 5 3" xfId="49109"/>
    <cellStyle name="Normal 124 6" xfId="17425"/>
    <cellStyle name="Normal 124 6 2" xfId="49110"/>
    <cellStyle name="Normal 124 7" xfId="25956"/>
    <cellStyle name="Normal 124 7 2" xfId="49111"/>
    <cellStyle name="Normal 124 8" xfId="49112"/>
    <cellStyle name="Normal 125" xfId="2350"/>
    <cellStyle name="Normal 125 2" xfId="13920"/>
    <cellStyle name="Normal 125 3" xfId="13921"/>
    <cellStyle name="Normal 125 3 2" xfId="23500"/>
    <cellStyle name="Normal 125 3 2 2" xfId="49113"/>
    <cellStyle name="Normal 125 3 3" xfId="29621"/>
    <cellStyle name="Normal 125 3 3 2" xfId="49114"/>
    <cellStyle name="Normal 125 3 4" xfId="49115"/>
    <cellStyle name="Normal 125 4" xfId="13919"/>
    <cellStyle name="Normal 125 4 2" xfId="23499"/>
    <cellStyle name="Normal 125 4 2 2" xfId="49116"/>
    <cellStyle name="Normal 125 4 3" xfId="29620"/>
    <cellStyle name="Normal 125 4 3 2" xfId="49117"/>
    <cellStyle name="Normal 125 4 4" xfId="49118"/>
    <cellStyle name="Normal 125 5" xfId="4973"/>
    <cellStyle name="Normal 125 5 2" xfId="19777"/>
    <cellStyle name="Normal 125 5 2 2" xfId="49119"/>
    <cellStyle name="Normal 125 5 3" xfId="49120"/>
    <cellStyle name="Normal 125 6" xfId="17426"/>
    <cellStyle name="Normal 125 6 2" xfId="49121"/>
    <cellStyle name="Normal 125 7" xfId="25957"/>
    <cellStyle name="Normal 125 7 2" xfId="49122"/>
    <cellStyle name="Normal 125 8" xfId="49123"/>
    <cellStyle name="Normal 126" xfId="2351"/>
    <cellStyle name="Normal 126 2" xfId="13923"/>
    <cellStyle name="Normal 126 3" xfId="13922"/>
    <cellStyle name="Normal 126 3 2" xfId="23501"/>
    <cellStyle name="Normal 126 3 2 2" xfId="49124"/>
    <cellStyle name="Normal 126 3 3" xfId="29622"/>
    <cellStyle name="Normal 126 3 3 2" xfId="49125"/>
    <cellStyle name="Normal 126 3 4" xfId="49126"/>
    <cellStyle name="Normal 126 4" xfId="4974"/>
    <cellStyle name="Normal 126 4 2" xfId="19778"/>
    <cellStyle name="Normal 126 4 2 2" xfId="49127"/>
    <cellStyle name="Normal 126 4 3" xfId="49128"/>
    <cellStyle name="Normal 126 5" xfId="17427"/>
    <cellStyle name="Normal 126 5 2" xfId="49129"/>
    <cellStyle name="Normal 126 6" xfId="25958"/>
    <cellStyle name="Normal 126 6 2" xfId="49130"/>
    <cellStyle name="Normal 126 7" xfId="49131"/>
    <cellStyle name="Normal 127" xfId="2352"/>
    <cellStyle name="Normal 127 2" xfId="13924"/>
    <cellStyle name="Normal 127 2 2" xfId="23502"/>
    <cellStyle name="Normal 127 2 2 2" xfId="49132"/>
    <cellStyle name="Normal 127 2 3" xfId="29623"/>
    <cellStyle name="Normal 127 2 3 2" xfId="49133"/>
    <cellStyle name="Normal 127 2 4" xfId="49134"/>
    <cellStyle name="Normal 127 3" xfId="4975"/>
    <cellStyle name="Normal 127 3 2" xfId="19779"/>
    <cellStyle name="Normal 127 3 2 2" xfId="49135"/>
    <cellStyle name="Normal 127 3 3" xfId="49136"/>
    <cellStyle name="Normal 127 4" xfId="17428"/>
    <cellStyle name="Normal 127 4 2" xfId="49137"/>
    <cellStyle name="Normal 127 5" xfId="25959"/>
    <cellStyle name="Normal 127 5 2" xfId="49138"/>
    <cellStyle name="Normal 127 6" xfId="49139"/>
    <cellStyle name="Normal 128" xfId="2353"/>
    <cellStyle name="Normal 128 2" xfId="13925"/>
    <cellStyle name="Normal 128 2 2" xfId="23503"/>
    <cellStyle name="Normal 128 2 2 2" xfId="49140"/>
    <cellStyle name="Normal 128 2 3" xfId="29624"/>
    <cellStyle name="Normal 128 2 3 2" xfId="49141"/>
    <cellStyle name="Normal 128 2 4" xfId="49142"/>
    <cellStyle name="Normal 128 3" xfId="4976"/>
    <cellStyle name="Normal 128 3 2" xfId="19780"/>
    <cellStyle name="Normal 128 3 2 2" xfId="49143"/>
    <cellStyle name="Normal 128 3 3" xfId="49144"/>
    <cellStyle name="Normal 128 4" xfId="17429"/>
    <cellStyle name="Normal 128 4 2" xfId="49145"/>
    <cellStyle name="Normal 128 5" xfId="25960"/>
    <cellStyle name="Normal 128 5 2" xfId="49146"/>
    <cellStyle name="Normal 128 6" xfId="49147"/>
    <cellStyle name="Normal 129" xfId="2354"/>
    <cellStyle name="Normal 129 2" xfId="13926"/>
    <cellStyle name="Normal 129 2 2" xfId="23504"/>
    <cellStyle name="Normal 129 2 2 2" xfId="49148"/>
    <cellStyle name="Normal 129 2 3" xfId="29625"/>
    <cellStyle name="Normal 129 2 3 2" xfId="49149"/>
    <cellStyle name="Normal 129 2 4" xfId="49150"/>
    <cellStyle name="Normal 129 3" xfId="4977"/>
    <cellStyle name="Normal 129 3 2" xfId="19781"/>
    <cellStyle name="Normal 129 3 2 2" xfId="49151"/>
    <cellStyle name="Normal 129 3 3" xfId="49152"/>
    <cellStyle name="Normal 129 4" xfId="17430"/>
    <cellStyle name="Normal 129 4 2" xfId="49153"/>
    <cellStyle name="Normal 129 5" xfId="25961"/>
    <cellStyle name="Normal 129 5 2" xfId="49154"/>
    <cellStyle name="Normal 129 6" xfId="49155"/>
    <cellStyle name="Normal 13" xfId="229"/>
    <cellStyle name="Normal 13 10" xfId="24138"/>
    <cellStyle name="Normal 13 10 2" xfId="49156"/>
    <cellStyle name="Normal 13 11" xfId="49157"/>
    <cellStyle name="Normal 13 2" xfId="616"/>
    <cellStyle name="Normal 13 2 2" xfId="2355"/>
    <cellStyle name="Normal 13 2 2 2" xfId="4978"/>
    <cellStyle name="Normal 13 2 2 2 2" xfId="19782"/>
    <cellStyle name="Normal 13 2 2 2 2 2" xfId="49158"/>
    <cellStyle name="Normal 13 2 2 2 3" xfId="49159"/>
    <cellStyle name="Normal 13 2 2 3" xfId="17431"/>
    <cellStyle name="Normal 13 2 2 3 2" xfId="49160"/>
    <cellStyle name="Normal 13 2 2 4" xfId="25962"/>
    <cellStyle name="Normal 13 2 2 4 2" xfId="49161"/>
    <cellStyle name="Normal 13 2 2 5" xfId="49162"/>
    <cellStyle name="Normal 13 2 3" xfId="13928"/>
    <cellStyle name="Normal 13 3" xfId="2356"/>
    <cellStyle name="Normal 13 3 2" xfId="4979"/>
    <cellStyle name="Normal 13 3 2 2" xfId="19783"/>
    <cellStyle name="Normal 13 3 2 2 2" xfId="49163"/>
    <cellStyle name="Normal 13 3 2 3" xfId="49164"/>
    <cellStyle name="Normal 13 3 3" xfId="17432"/>
    <cellStyle name="Normal 13 3 3 2" xfId="49165"/>
    <cellStyle name="Normal 13 3 4" xfId="25963"/>
    <cellStyle name="Normal 13 3 4 2" xfId="49166"/>
    <cellStyle name="Normal 13 3 5" xfId="49167"/>
    <cellStyle name="Normal 13 4" xfId="2357"/>
    <cellStyle name="Normal 13 4 2" xfId="4980"/>
    <cellStyle name="Normal 13 4 2 2" xfId="19784"/>
    <cellStyle name="Normal 13 4 2 2 2" xfId="49168"/>
    <cellStyle name="Normal 13 4 2 3" xfId="49169"/>
    <cellStyle name="Normal 13 4 3" xfId="17433"/>
    <cellStyle name="Normal 13 4 3 2" xfId="49170"/>
    <cellStyle name="Normal 13 4 4" xfId="25964"/>
    <cellStyle name="Normal 13 4 4 2" xfId="49171"/>
    <cellStyle name="Normal 13 4 5" xfId="49172"/>
    <cellStyle name="Normal 13 5" xfId="2358"/>
    <cellStyle name="Normal 13 6" xfId="503"/>
    <cellStyle name="Normal 13 6 2" xfId="3321"/>
    <cellStyle name="Normal 13 6 2 2" xfId="18125"/>
    <cellStyle name="Normal 13 6 2 2 2" xfId="49173"/>
    <cellStyle name="Normal 13 6 2 3" xfId="49174"/>
    <cellStyle name="Normal 13 6 3" xfId="15774"/>
    <cellStyle name="Normal 13 6 3 2" xfId="49175"/>
    <cellStyle name="Normal 13 6 4" xfId="24358"/>
    <cellStyle name="Normal 13 6 4 2" xfId="49176"/>
    <cellStyle name="Normal 13 6 5" xfId="49177"/>
    <cellStyle name="Normal 13 7" xfId="373"/>
    <cellStyle name="Normal 13 7 2" xfId="13927"/>
    <cellStyle name="Normal 13 7 2 2" xfId="23505"/>
    <cellStyle name="Normal 13 7 2 2 2" xfId="49178"/>
    <cellStyle name="Normal 13 7 2 3" xfId="49179"/>
    <cellStyle name="Normal 13 7 3" xfId="15654"/>
    <cellStyle name="Normal 13 7 3 2" xfId="49180"/>
    <cellStyle name="Normal 13 7 4" xfId="24242"/>
    <cellStyle name="Normal 13 7 4 2" xfId="49181"/>
    <cellStyle name="Normal 13 7 5" xfId="49182"/>
    <cellStyle name="Normal 13 8" xfId="3201"/>
    <cellStyle name="Normal 13 8 2" xfId="18005"/>
    <cellStyle name="Normal 13 8 2 2" xfId="49183"/>
    <cellStyle name="Normal 13 8 3" xfId="49184"/>
    <cellStyle name="Normal 13 9" xfId="15531"/>
    <cellStyle name="Normal 13 9 2" xfId="49185"/>
    <cellStyle name="Normal 130" xfId="2359"/>
    <cellStyle name="Normal 130 2" xfId="13929"/>
    <cellStyle name="Normal 130 2 2" xfId="23506"/>
    <cellStyle name="Normal 130 2 2 2" xfId="49186"/>
    <cellStyle name="Normal 130 2 3" xfId="29626"/>
    <cellStyle name="Normal 130 2 3 2" xfId="49187"/>
    <cellStyle name="Normal 130 2 4" xfId="49188"/>
    <cellStyle name="Normal 130 3" xfId="4981"/>
    <cellStyle name="Normal 130 3 2" xfId="19785"/>
    <cellStyle name="Normal 130 3 2 2" xfId="49189"/>
    <cellStyle name="Normal 130 3 3" xfId="49190"/>
    <cellStyle name="Normal 130 4" xfId="17434"/>
    <cellStyle name="Normal 130 4 2" xfId="49191"/>
    <cellStyle name="Normal 130 5" xfId="25965"/>
    <cellStyle name="Normal 130 5 2" xfId="49192"/>
    <cellStyle name="Normal 130 6" xfId="49193"/>
    <cellStyle name="Normal 131" xfId="2360"/>
    <cellStyle name="Normal 131 2" xfId="13930"/>
    <cellStyle name="Normal 131 2 2" xfId="23507"/>
    <cellStyle name="Normal 131 2 2 2" xfId="49194"/>
    <cellStyle name="Normal 131 2 3" xfId="29627"/>
    <cellStyle name="Normal 131 2 3 2" xfId="49195"/>
    <cellStyle name="Normal 131 2 4" xfId="49196"/>
    <cellStyle name="Normal 131 3" xfId="4982"/>
    <cellStyle name="Normal 131 3 2" xfId="19786"/>
    <cellStyle name="Normal 131 3 2 2" xfId="49197"/>
    <cellStyle name="Normal 131 3 3" xfId="49198"/>
    <cellStyle name="Normal 131 4" xfId="17435"/>
    <cellStyle name="Normal 131 4 2" xfId="49199"/>
    <cellStyle name="Normal 131 5" xfId="25966"/>
    <cellStyle name="Normal 131 5 2" xfId="49200"/>
    <cellStyle name="Normal 131 6" xfId="49201"/>
    <cellStyle name="Normal 132" xfId="2361"/>
    <cellStyle name="Normal 132 2" xfId="13931"/>
    <cellStyle name="Normal 132 2 2" xfId="23508"/>
    <cellStyle name="Normal 132 2 2 2" xfId="49202"/>
    <cellStyle name="Normal 132 2 3" xfId="29628"/>
    <cellStyle name="Normal 132 2 3 2" xfId="49203"/>
    <cellStyle name="Normal 132 2 4" xfId="49204"/>
    <cellStyle name="Normal 132 3" xfId="4983"/>
    <cellStyle name="Normal 132 3 2" xfId="19787"/>
    <cellStyle name="Normal 132 3 2 2" xfId="49205"/>
    <cellStyle name="Normal 132 3 3" xfId="49206"/>
    <cellStyle name="Normal 132 4" xfId="17436"/>
    <cellStyle name="Normal 132 4 2" xfId="49207"/>
    <cellStyle name="Normal 132 5" xfId="25967"/>
    <cellStyle name="Normal 132 5 2" xfId="49208"/>
    <cellStyle name="Normal 132 6" xfId="49209"/>
    <cellStyle name="Normal 133" xfId="2362"/>
    <cellStyle name="Normal 133 2" xfId="13933"/>
    <cellStyle name="Normal 133 2 2" xfId="23510"/>
    <cellStyle name="Normal 133 2 2 2" xfId="49210"/>
    <cellStyle name="Normal 133 2 3" xfId="29630"/>
    <cellStyle name="Normal 133 2 3 2" xfId="49211"/>
    <cellStyle name="Normal 133 2 4" xfId="49212"/>
    <cellStyle name="Normal 133 3" xfId="13934"/>
    <cellStyle name="Normal 133 4" xfId="13932"/>
    <cellStyle name="Normal 133 4 2" xfId="23509"/>
    <cellStyle name="Normal 133 4 2 2" xfId="49213"/>
    <cellStyle name="Normal 133 4 3" xfId="29629"/>
    <cellStyle name="Normal 133 4 3 2" xfId="49214"/>
    <cellStyle name="Normal 133 4 4" xfId="49215"/>
    <cellStyle name="Normal 134" xfId="2363"/>
    <cellStyle name="Normal 134 2" xfId="13935"/>
    <cellStyle name="Normal 134 2 2" xfId="23511"/>
    <cellStyle name="Normal 134 2 2 2" xfId="49216"/>
    <cellStyle name="Normal 134 2 3" xfId="29631"/>
    <cellStyle name="Normal 134 2 3 2" xfId="49217"/>
    <cellStyle name="Normal 134 2 4" xfId="49218"/>
    <cellStyle name="Normal 135" xfId="2364"/>
    <cellStyle name="Normal 135 2" xfId="13936"/>
    <cellStyle name="Normal 135 2 2" xfId="23512"/>
    <cellStyle name="Normal 135 2 2 2" xfId="49219"/>
    <cellStyle name="Normal 135 2 3" xfId="29632"/>
    <cellStyle name="Normal 135 2 3 2" xfId="49220"/>
    <cellStyle name="Normal 135 2 4" xfId="49221"/>
    <cellStyle name="Normal 136" xfId="2365"/>
    <cellStyle name="Normal 136 2" xfId="13937"/>
    <cellStyle name="Normal 136 2 2" xfId="23513"/>
    <cellStyle name="Normal 136 2 2 2" xfId="49222"/>
    <cellStyle name="Normal 136 2 3" xfId="29633"/>
    <cellStyle name="Normal 136 2 3 2" xfId="49223"/>
    <cellStyle name="Normal 136 2 4" xfId="49224"/>
    <cellStyle name="Normal 137" xfId="2366"/>
    <cellStyle name="Normal 137 2" xfId="13938"/>
    <cellStyle name="Normal 137 3" xfId="30062"/>
    <cellStyle name="Normal 138" xfId="2367"/>
    <cellStyle name="Normal 138 2" xfId="13939"/>
    <cellStyle name="Normal 138 2 2" xfId="23514"/>
    <cellStyle name="Normal 138 2 2 2" xfId="49225"/>
    <cellStyle name="Normal 138 2 3" xfId="29634"/>
    <cellStyle name="Normal 138 2 3 2" xfId="49226"/>
    <cellStyle name="Normal 138 2 4" xfId="49227"/>
    <cellStyle name="Normal 139" xfId="2368"/>
    <cellStyle name="Normal 139 2" xfId="13940"/>
    <cellStyle name="Normal 139 2 2" xfId="23515"/>
    <cellStyle name="Normal 139 2 2 2" xfId="49228"/>
    <cellStyle name="Normal 139 2 3" xfId="29635"/>
    <cellStyle name="Normal 139 2 3 2" xfId="49229"/>
    <cellStyle name="Normal 139 2 4" xfId="49230"/>
    <cellStyle name="Normal 14" xfId="230"/>
    <cellStyle name="Normal 14 2" xfId="2369"/>
    <cellStyle name="Normal 14 2 10" xfId="49231"/>
    <cellStyle name="Normal 14 2 2" xfId="2370"/>
    <cellStyle name="Normal 14 2 2 2" xfId="2371"/>
    <cellStyle name="Normal 14 2 2 2 2" xfId="2372"/>
    <cellStyle name="Normal 14 2 2 2 2 2" xfId="4987"/>
    <cellStyle name="Normal 14 2 2 2 2 2 2" xfId="19791"/>
    <cellStyle name="Normal 14 2 2 2 2 2 2 2" xfId="49232"/>
    <cellStyle name="Normal 14 2 2 2 2 2 3" xfId="49233"/>
    <cellStyle name="Normal 14 2 2 2 2 3" xfId="17440"/>
    <cellStyle name="Normal 14 2 2 2 2 3 2" xfId="49234"/>
    <cellStyle name="Normal 14 2 2 2 2 4" xfId="25971"/>
    <cellStyle name="Normal 14 2 2 2 2 4 2" xfId="49235"/>
    <cellStyle name="Normal 14 2 2 2 2 5" xfId="49236"/>
    <cellStyle name="Normal 14 2 2 2 3" xfId="4986"/>
    <cellStyle name="Normal 14 2 2 2 3 2" xfId="19790"/>
    <cellStyle name="Normal 14 2 2 2 3 2 2" xfId="49237"/>
    <cellStyle name="Normal 14 2 2 2 3 3" xfId="49238"/>
    <cellStyle name="Normal 14 2 2 2 4" xfId="17439"/>
    <cellStyle name="Normal 14 2 2 2 4 2" xfId="49239"/>
    <cellStyle name="Normal 14 2 2 2 5" xfId="25970"/>
    <cellStyle name="Normal 14 2 2 2 5 2" xfId="49240"/>
    <cellStyle name="Normal 14 2 2 2 6" xfId="49241"/>
    <cellStyle name="Normal 14 2 2 3" xfId="2373"/>
    <cellStyle name="Normal 14 2 2 3 2" xfId="4988"/>
    <cellStyle name="Normal 14 2 2 3 2 2" xfId="19792"/>
    <cellStyle name="Normal 14 2 2 3 2 2 2" xfId="49242"/>
    <cellStyle name="Normal 14 2 2 3 2 3" xfId="49243"/>
    <cellStyle name="Normal 14 2 2 3 3" xfId="17441"/>
    <cellStyle name="Normal 14 2 2 3 3 2" xfId="49244"/>
    <cellStyle name="Normal 14 2 2 3 4" xfId="25972"/>
    <cellStyle name="Normal 14 2 2 3 4 2" xfId="49245"/>
    <cellStyle name="Normal 14 2 2 3 5" xfId="49246"/>
    <cellStyle name="Normal 14 2 2 4" xfId="2374"/>
    <cellStyle name="Normal 14 2 2 4 2" xfId="4989"/>
    <cellStyle name="Normal 14 2 2 4 2 2" xfId="19793"/>
    <cellStyle name="Normal 14 2 2 4 2 2 2" xfId="49247"/>
    <cellStyle name="Normal 14 2 2 4 2 3" xfId="49248"/>
    <cellStyle name="Normal 14 2 2 4 3" xfId="17442"/>
    <cellStyle name="Normal 14 2 2 4 3 2" xfId="49249"/>
    <cellStyle name="Normal 14 2 2 4 4" xfId="25973"/>
    <cellStyle name="Normal 14 2 2 4 4 2" xfId="49250"/>
    <cellStyle name="Normal 14 2 2 4 5" xfId="49251"/>
    <cellStyle name="Normal 14 2 2 5" xfId="4985"/>
    <cellStyle name="Normal 14 2 2 5 2" xfId="19789"/>
    <cellStyle name="Normal 14 2 2 5 2 2" xfId="49252"/>
    <cellStyle name="Normal 14 2 2 5 3" xfId="49253"/>
    <cellStyle name="Normal 14 2 2 6" xfId="17438"/>
    <cellStyle name="Normal 14 2 2 6 2" xfId="49254"/>
    <cellStyle name="Normal 14 2 2 7" xfId="25969"/>
    <cellStyle name="Normal 14 2 2 7 2" xfId="49255"/>
    <cellStyle name="Normal 14 2 2 8" xfId="49256"/>
    <cellStyle name="Normal 14 2 3" xfId="2375"/>
    <cellStyle name="Normal 14 2 3 2" xfId="2376"/>
    <cellStyle name="Normal 14 2 3 2 2" xfId="4991"/>
    <cellStyle name="Normal 14 2 3 2 2 2" xfId="19795"/>
    <cellStyle name="Normal 14 2 3 2 2 2 2" xfId="49257"/>
    <cellStyle name="Normal 14 2 3 2 2 3" xfId="49258"/>
    <cellStyle name="Normal 14 2 3 2 3" xfId="17444"/>
    <cellStyle name="Normal 14 2 3 2 3 2" xfId="49259"/>
    <cellStyle name="Normal 14 2 3 2 4" xfId="25975"/>
    <cellStyle name="Normal 14 2 3 2 4 2" xfId="49260"/>
    <cellStyle name="Normal 14 2 3 2 5" xfId="49261"/>
    <cellStyle name="Normal 14 2 3 3" xfId="4990"/>
    <cellStyle name="Normal 14 2 3 3 2" xfId="19794"/>
    <cellStyle name="Normal 14 2 3 3 2 2" xfId="49262"/>
    <cellStyle name="Normal 14 2 3 3 3" xfId="49263"/>
    <cellStyle name="Normal 14 2 3 4" xfId="17443"/>
    <cellStyle name="Normal 14 2 3 4 2" xfId="49264"/>
    <cellStyle name="Normal 14 2 3 5" xfId="25974"/>
    <cellStyle name="Normal 14 2 3 5 2" xfId="49265"/>
    <cellStyle name="Normal 14 2 3 6" xfId="49266"/>
    <cellStyle name="Normal 14 2 4" xfId="2377"/>
    <cellStyle name="Normal 14 2 4 2" xfId="4992"/>
    <cellStyle name="Normal 14 2 4 2 2" xfId="19796"/>
    <cellStyle name="Normal 14 2 4 2 2 2" xfId="49267"/>
    <cellStyle name="Normal 14 2 4 2 3" xfId="49268"/>
    <cellStyle name="Normal 14 2 4 3" xfId="17445"/>
    <cellStyle name="Normal 14 2 4 3 2" xfId="49269"/>
    <cellStyle name="Normal 14 2 4 4" xfId="25976"/>
    <cellStyle name="Normal 14 2 4 4 2" xfId="49270"/>
    <cellStyle name="Normal 14 2 4 5" xfId="49271"/>
    <cellStyle name="Normal 14 2 5" xfId="2378"/>
    <cellStyle name="Normal 14 2 5 2" xfId="4993"/>
    <cellStyle name="Normal 14 2 5 2 2" xfId="19797"/>
    <cellStyle name="Normal 14 2 5 2 2 2" xfId="49272"/>
    <cellStyle name="Normal 14 2 5 2 3" xfId="49273"/>
    <cellStyle name="Normal 14 2 5 3" xfId="17446"/>
    <cellStyle name="Normal 14 2 5 3 2" xfId="49274"/>
    <cellStyle name="Normal 14 2 5 4" xfId="25977"/>
    <cellStyle name="Normal 14 2 5 4 2" xfId="49275"/>
    <cellStyle name="Normal 14 2 5 5" xfId="49276"/>
    <cellStyle name="Normal 14 2 6" xfId="13942"/>
    <cellStyle name="Normal 14 2 6 2" xfId="23517"/>
    <cellStyle name="Normal 14 2 6 2 2" xfId="49277"/>
    <cellStyle name="Normal 14 2 6 3" xfId="29637"/>
    <cellStyle name="Normal 14 2 6 3 2" xfId="49278"/>
    <cellStyle name="Normal 14 2 6 4" xfId="49279"/>
    <cellStyle name="Normal 14 2 7" xfId="4984"/>
    <cellStyle name="Normal 14 2 7 2" xfId="19788"/>
    <cellStyle name="Normal 14 2 7 2 2" xfId="49280"/>
    <cellStyle name="Normal 14 2 7 3" xfId="49281"/>
    <cellStyle name="Normal 14 2 8" xfId="17437"/>
    <cellStyle name="Normal 14 2 8 2" xfId="49282"/>
    <cellStyle name="Normal 14 2 9" xfId="25968"/>
    <cellStyle name="Normal 14 2 9 2" xfId="49283"/>
    <cellStyle name="Normal 14 3" xfId="2379"/>
    <cellStyle name="Normal 14 3 2" xfId="13943"/>
    <cellStyle name="Normal 14 3 3" xfId="4994"/>
    <cellStyle name="Normal 14 3 3 2" xfId="19798"/>
    <cellStyle name="Normal 14 3 3 2 2" xfId="49284"/>
    <cellStyle name="Normal 14 3 3 3" xfId="49285"/>
    <cellStyle name="Normal 14 3 4" xfId="17447"/>
    <cellStyle name="Normal 14 3 4 2" xfId="49286"/>
    <cellStyle name="Normal 14 3 5" xfId="25978"/>
    <cellStyle name="Normal 14 3 5 2" xfId="49287"/>
    <cellStyle name="Normal 14 3 6" xfId="49288"/>
    <cellStyle name="Normal 14 4" xfId="2380"/>
    <cellStyle name="Normal 14 4 2" xfId="13944"/>
    <cellStyle name="Normal 14 4 3" xfId="4995"/>
    <cellStyle name="Normal 14 4 3 2" xfId="19799"/>
    <cellStyle name="Normal 14 4 3 2 2" xfId="49289"/>
    <cellStyle name="Normal 14 4 3 3" xfId="49290"/>
    <cellStyle name="Normal 14 4 4" xfId="17448"/>
    <cellStyle name="Normal 14 4 4 2" xfId="49291"/>
    <cellStyle name="Normal 14 4 5" xfId="25979"/>
    <cellStyle name="Normal 14 4 5 2" xfId="49292"/>
    <cellStyle name="Normal 14 4 6" xfId="49293"/>
    <cellStyle name="Normal 14 5" xfId="2381"/>
    <cellStyle name="Normal 14 6" xfId="13941"/>
    <cellStyle name="Normal 14 6 2" xfId="23516"/>
    <cellStyle name="Normal 14 6 2 2" xfId="49294"/>
    <cellStyle name="Normal 14 6 3" xfId="29636"/>
    <cellStyle name="Normal 14 6 3 2" xfId="49295"/>
    <cellStyle name="Normal 14 6 4" xfId="49296"/>
    <cellStyle name="Normal 140" xfId="2382"/>
    <cellStyle name="Normal 140 2" xfId="13945"/>
    <cellStyle name="Normal 141" xfId="2383"/>
    <cellStyle name="Normal 141 2" xfId="13946"/>
    <cellStyle name="Normal 142" xfId="2384"/>
    <cellStyle name="Normal 142 2" xfId="13947"/>
    <cellStyle name="Normal 142 3" xfId="30092"/>
    <cellStyle name="Normal 143" xfId="2385"/>
    <cellStyle name="Normal 143 2" xfId="13948"/>
    <cellStyle name="Normal 144" xfId="2386"/>
    <cellStyle name="Normal 145" xfId="2387"/>
    <cellStyle name="Normal 146" xfId="2388"/>
    <cellStyle name="Normal 147" xfId="2389"/>
    <cellStyle name="Normal 148" xfId="2390"/>
    <cellStyle name="Normal 149" xfId="2391"/>
    <cellStyle name="Normal 15" xfId="169"/>
    <cellStyle name="Normal 15 10" xfId="3156"/>
    <cellStyle name="Normal 15 10 2" xfId="17960"/>
    <cellStyle name="Normal 15 10 2 2" xfId="49297"/>
    <cellStyle name="Normal 15 10 3" xfId="49298"/>
    <cellStyle name="Normal 15 11" xfId="15486"/>
    <cellStyle name="Normal 15 11 2" xfId="49299"/>
    <cellStyle name="Normal 15 12" xfId="24089"/>
    <cellStyle name="Normal 15 12 2" xfId="49300"/>
    <cellStyle name="Normal 15 13" xfId="49301"/>
    <cellStyle name="Normal 15 2" xfId="2392"/>
    <cellStyle name="Normal 15 2 10" xfId="49302"/>
    <cellStyle name="Normal 15 2 2" xfId="2393"/>
    <cellStyle name="Normal 15 2 2 2" xfId="2394"/>
    <cellStyle name="Normal 15 2 2 2 2" xfId="2395"/>
    <cellStyle name="Normal 15 2 2 2 2 2" xfId="4999"/>
    <cellStyle name="Normal 15 2 2 2 2 2 2" xfId="19803"/>
    <cellStyle name="Normal 15 2 2 2 2 2 2 2" xfId="49303"/>
    <cellStyle name="Normal 15 2 2 2 2 2 3" xfId="49304"/>
    <cellStyle name="Normal 15 2 2 2 2 3" xfId="17452"/>
    <cellStyle name="Normal 15 2 2 2 2 3 2" xfId="49305"/>
    <cellStyle name="Normal 15 2 2 2 2 4" xfId="25983"/>
    <cellStyle name="Normal 15 2 2 2 2 4 2" xfId="49306"/>
    <cellStyle name="Normal 15 2 2 2 2 5" xfId="49307"/>
    <cellStyle name="Normal 15 2 2 2 3" xfId="4998"/>
    <cellStyle name="Normal 15 2 2 2 3 2" xfId="19802"/>
    <cellStyle name="Normal 15 2 2 2 3 2 2" xfId="49308"/>
    <cellStyle name="Normal 15 2 2 2 3 3" xfId="49309"/>
    <cellStyle name="Normal 15 2 2 2 4" xfId="17451"/>
    <cellStyle name="Normal 15 2 2 2 4 2" xfId="49310"/>
    <cellStyle name="Normal 15 2 2 2 5" xfId="25982"/>
    <cellStyle name="Normal 15 2 2 2 5 2" xfId="49311"/>
    <cellStyle name="Normal 15 2 2 2 6" xfId="49312"/>
    <cellStyle name="Normal 15 2 2 3" xfId="2396"/>
    <cellStyle name="Normal 15 2 2 3 2" xfId="5000"/>
    <cellStyle name="Normal 15 2 2 3 2 2" xfId="19804"/>
    <cellStyle name="Normal 15 2 2 3 2 2 2" xfId="49313"/>
    <cellStyle name="Normal 15 2 2 3 2 3" xfId="49314"/>
    <cellStyle name="Normal 15 2 2 3 3" xfId="17453"/>
    <cellStyle name="Normal 15 2 2 3 3 2" xfId="49315"/>
    <cellStyle name="Normal 15 2 2 3 4" xfId="25984"/>
    <cellStyle name="Normal 15 2 2 3 4 2" xfId="49316"/>
    <cellStyle name="Normal 15 2 2 3 5" xfId="49317"/>
    <cellStyle name="Normal 15 2 2 4" xfId="2397"/>
    <cellStyle name="Normal 15 2 2 4 2" xfId="5001"/>
    <cellStyle name="Normal 15 2 2 4 2 2" xfId="19805"/>
    <cellStyle name="Normal 15 2 2 4 2 2 2" xfId="49318"/>
    <cellStyle name="Normal 15 2 2 4 2 3" xfId="49319"/>
    <cellStyle name="Normal 15 2 2 4 3" xfId="17454"/>
    <cellStyle name="Normal 15 2 2 4 3 2" xfId="49320"/>
    <cellStyle name="Normal 15 2 2 4 4" xfId="25985"/>
    <cellStyle name="Normal 15 2 2 4 4 2" xfId="49321"/>
    <cellStyle name="Normal 15 2 2 4 5" xfId="49322"/>
    <cellStyle name="Normal 15 2 2 5" xfId="4997"/>
    <cellStyle name="Normal 15 2 2 5 2" xfId="19801"/>
    <cellStyle name="Normal 15 2 2 5 2 2" xfId="49323"/>
    <cellStyle name="Normal 15 2 2 5 3" xfId="49324"/>
    <cellStyle name="Normal 15 2 2 6" xfId="17450"/>
    <cellStyle name="Normal 15 2 2 6 2" xfId="49325"/>
    <cellStyle name="Normal 15 2 2 7" xfId="25981"/>
    <cellStyle name="Normal 15 2 2 7 2" xfId="49326"/>
    <cellStyle name="Normal 15 2 2 8" xfId="49327"/>
    <cellStyle name="Normal 15 2 3" xfId="2398"/>
    <cellStyle name="Normal 15 2 3 2" xfId="2399"/>
    <cellStyle name="Normal 15 2 3 2 2" xfId="5003"/>
    <cellStyle name="Normal 15 2 3 2 2 2" xfId="19807"/>
    <cellStyle name="Normal 15 2 3 2 2 2 2" xfId="49328"/>
    <cellStyle name="Normal 15 2 3 2 2 3" xfId="49329"/>
    <cellStyle name="Normal 15 2 3 2 3" xfId="17456"/>
    <cellStyle name="Normal 15 2 3 2 3 2" xfId="49330"/>
    <cellStyle name="Normal 15 2 3 2 4" xfId="25987"/>
    <cellStyle name="Normal 15 2 3 2 4 2" xfId="49331"/>
    <cellStyle name="Normal 15 2 3 2 5" xfId="49332"/>
    <cellStyle name="Normal 15 2 3 3" xfId="5002"/>
    <cellStyle name="Normal 15 2 3 3 2" xfId="19806"/>
    <cellStyle name="Normal 15 2 3 3 2 2" xfId="49333"/>
    <cellStyle name="Normal 15 2 3 3 3" xfId="49334"/>
    <cellStyle name="Normal 15 2 3 4" xfId="17455"/>
    <cellStyle name="Normal 15 2 3 4 2" xfId="49335"/>
    <cellStyle name="Normal 15 2 3 5" xfId="25986"/>
    <cellStyle name="Normal 15 2 3 5 2" xfId="49336"/>
    <cellStyle name="Normal 15 2 3 6" xfId="49337"/>
    <cellStyle name="Normal 15 2 4" xfId="2400"/>
    <cellStyle name="Normal 15 2 4 2" xfId="5004"/>
    <cellStyle name="Normal 15 2 4 2 2" xfId="19808"/>
    <cellStyle name="Normal 15 2 4 2 2 2" xfId="49338"/>
    <cellStyle name="Normal 15 2 4 2 3" xfId="49339"/>
    <cellStyle name="Normal 15 2 4 3" xfId="17457"/>
    <cellStyle name="Normal 15 2 4 3 2" xfId="49340"/>
    <cellStyle name="Normal 15 2 4 4" xfId="25988"/>
    <cellStyle name="Normal 15 2 4 4 2" xfId="49341"/>
    <cellStyle name="Normal 15 2 4 5" xfId="49342"/>
    <cellStyle name="Normal 15 2 5" xfId="2401"/>
    <cellStyle name="Normal 15 2 5 2" xfId="5005"/>
    <cellStyle name="Normal 15 2 5 2 2" xfId="19809"/>
    <cellStyle name="Normal 15 2 5 2 2 2" xfId="49343"/>
    <cellStyle name="Normal 15 2 5 2 3" xfId="49344"/>
    <cellStyle name="Normal 15 2 5 3" xfId="17458"/>
    <cellStyle name="Normal 15 2 5 3 2" xfId="49345"/>
    <cellStyle name="Normal 15 2 5 4" xfId="25989"/>
    <cellStyle name="Normal 15 2 5 4 2" xfId="49346"/>
    <cellStyle name="Normal 15 2 5 5" xfId="49347"/>
    <cellStyle name="Normal 15 2 6" xfId="13950"/>
    <cellStyle name="Normal 15 2 7" xfId="4996"/>
    <cellStyle name="Normal 15 2 7 2" xfId="19800"/>
    <cellStyle name="Normal 15 2 7 2 2" xfId="49348"/>
    <cellStyle name="Normal 15 2 7 3" xfId="49349"/>
    <cellStyle name="Normal 15 2 8" xfId="17449"/>
    <cellStyle name="Normal 15 2 8 2" xfId="49350"/>
    <cellStyle name="Normal 15 2 9" xfId="25980"/>
    <cellStyle name="Normal 15 2 9 2" xfId="49351"/>
    <cellStyle name="Normal 15 3" xfId="2402"/>
    <cellStyle name="Normal 15 3 2" xfId="2403"/>
    <cellStyle name="Normal 15 3 2 2" xfId="2404"/>
    <cellStyle name="Normal 15 3 2 2 2" xfId="2405"/>
    <cellStyle name="Normal 15 3 2 2 2 2" xfId="5009"/>
    <cellStyle name="Normal 15 3 2 2 2 2 2" xfId="19813"/>
    <cellStyle name="Normal 15 3 2 2 2 2 2 2" xfId="49352"/>
    <cellStyle name="Normal 15 3 2 2 2 2 3" xfId="49353"/>
    <cellStyle name="Normal 15 3 2 2 2 3" xfId="17462"/>
    <cellStyle name="Normal 15 3 2 2 2 3 2" xfId="49354"/>
    <cellStyle name="Normal 15 3 2 2 2 4" xfId="25993"/>
    <cellStyle name="Normal 15 3 2 2 2 4 2" xfId="49355"/>
    <cellStyle name="Normal 15 3 2 2 2 5" xfId="49356"/>
    <cellStyle name="Normal 15 3 2 2 3" xfId="5008"/>
    <cellStyle name="Normal 15 3 2 2 3 2" xfId="19812"/>
    <cellStyle name="Normal 15 3 2 2 3 2 2" xfId="49357"/>
    <cellStyle name="Normal 15 3 2 2 3 3" xfId="49358"/>
    <cellStyle name="Normal 15 3 2 2 4" xfId="17461"/>
    <cellStyle name="Normal 15 3 2 2 4 2" xfId="49359"/>
    <cellStyle name="Normal 15 3 2 2 5" xfId="25992"/>
    <cellStyle name="Normal 15 3 2 2 5 2" xfId="49360"/>
    <cellStyle name="Normal 15 3 2 2 6" xfId="49361"/>
    <cellStyle name="Normal 15 3 2 3" xfId="2406"/>
    <cellStyle name="Normal 15 3 2 3 2" xfId="5010"/>
    <cellStyle name="Normal 15 3 2 3 2 2" xfId="19814"/>
    <cellStyle name="Normal 15 3 2 3 2 2 2" xfId="49362"/>
    <cellStyle name="Normal 15 3 2 3 2 3" xfId="49363"/>
    <cellStyle name="Normal 15 3 2 3 3" xfId="17463"/>
    <cellStyle name="Normal 15 3 2 3 3 2" xfId="49364"/>
    <cellStyle name="Normal 15 3 2 3 4" xfId="25994"/>
    <cellStyle name="Normal 15 3 2 3 4 2" xfId="49365"/>
    <cellStyle name="Normal 15 3 2 3 5" xfId="49366"/>
    <cellStyle name="Normal 15 3 2 4" xfId="5007"/>
    <cellStyle name="Normal 15 3 2 4 2" xfId="19811"/>
    <cellStyle name="Normal 15 3 2 4 2 2" xfId="49367"/>
    <cellStyle name="Normal 15 3 2 4 3" xfId="49368"/>
    <cellStyle name="Normal 15 3 2 5" xfId="17460"/>
    <cellStyle name="Normal 15 3 2 5 2" xfId="49369"/>
    <cellStyle name="Normal 15 3 2 6" xfId="25991"/>
    <cellStyle name="Normal 15 3 2 6 2" xfId="49370"/>
    <cellStyle name="Normal 15 3 2 7" xfId="49371"/>
    <cellStyle name="Normal 15 3 3" xfId="2407"/>
    <cellStyle name="Normal 15 3 3 2" xfId="2408"/>
    <cellStyle name="Normal 15 3 3 2 2" xfId="5012"/>
    <cellStyle name="Normal 15 3 3 2 2 2" xfId="19816"/>
    <cellStyle name="Normal 15 3 3 2 2 2 2" xfId="49372"/>
    <cellStyle name="Normal 15 3 3 2 2 3" xfId="49373"/>
    <cellStyle name="Normal 15 3 3 2 3" xfId="17465"/>
    <cellStyle name="Normal 15 3 3 2 3 2" xfId="49374"/>
    <cellStyle name="Normal 15 3 3 2 4" xfId="25996"/>
    <cellStyle name="Normal 15 3 3 2 4 2" xfId="49375"/>
    <cellStyle name="Normal 15 3 3 2 5" xfId="49376"/>
    <cellStyle name="Normal 15 3 3 3" xfId="5011"/>
    <cellStyle name="Normal 15 3 3 3 2" xfId="19815"/>
    <cellStyle name="Normal 15 3 3 3 2 2" xfId="49377"/>
    <cellStyle name="Normal 15 3 3 3 3" xfId="49378"/>
    <cellStyle name="Normal 15 3 3 4" xfId="17464"/>
    <cellStyle name="Normal 15 3 3 4 2" xfId="49379"/>
    <cellStyle name="Normal 15 3 3 5" xfId="25995"/>
    <cellStyle name="Normal 15 3 3 5 2" xfId="49380"/>
    <cellStyle name="Normal 15 3 3 6" xfId="49381"/>
    <cellStyle name="Normal 15 3 4" xfId="2409"/>
    <cellStyle name="Normal 15 3 4 2" xfId="5013"/>
    <cellStyle name="Normal 15 3 4 2 2" xfId="19817"/>
    <cellStyle name="Normal 15 3 4 2 2 2" xfId="49382"/>
    <cellStyle name="Normal 15 3 4 2 3" xfId="49383"/>
    <cellStyle name="Normal 15 3 4 3" xfId="17466"/>
    <cellStyle name="Normal 15 3 4 3 2" xfId="49384"/>
    <cellStyle name="Normal 15 3 4 4" xfId="25997"/>
    <cellStyle name="Normal 15 3 4 4 2" xfId="49385"/>
    <cellStyle name="Normal 15 3 4 5" xfId="49386"/>
    <cellStyle name="Normal 15 3 5" xfId="2410"/>
    <cellStyle name="Normal 15 3 5 2" xfId="5014"/>
    <cellStyle name="Normal 15 3 5 2 2" xfId="19818"/>
    <cellStyle name="Normal 15 3 5 2 2 2" xfId="49387"/>
    <cellStyle name="Normal 15 3 5 2 3" xfId="49388"/>
    <cellStyle name="Normal 15 3 5 3" xfId="17467"/>
    <cellStyle name="Normal 15 3 5 3 2" xfId="49389"/>
    <cellStyle name="Normal 15 3 5 4" xfId="25998"/>
    <cellStyle name="Normal 15 3 5 4 2" xfId="49390"/>
    <cellStyle name="Normal 15 3 5 5" xfId="49391"/>
    <cellStyle name="Normal 15 3 6" xfId="5006"/>
    <cellStyle name="Normal 15 3 6 2" xfId="19810"/>
    <cellStyle name="Normal 15 3 6 2 2" xfId="49392"/>
    <cellStyle name="Normal 15 3 6 3" xfId="49393"/>
    <cellStyle name="Normal 15 3 7" xfId="17459"/>
    <cellStyle name="Normal 15 3 7 2" xfId="49394"/>
    <cellStyle name="Normal 15 3 8" xfId="25990"/>
    <cellStyle name="Normal 15 3 8 2" xfId="49395"/>
    <cellStyle name="Normal 15 3 9" xfId="49396"/>
    <cellStyle name="Normal 15 4" xfId="2411"/>
    <cellStyle name="Normal 15 4 2" xfId="2412"/>
    <cellStyle name="Normal 15 4 2 2" xfId="2413"/>
    <cellStyle name="Normal 15 4 2 2 2" xfId="5017"/>
    <cellStyle name="Normal 15 4 2 2 2 2" xfId="19821"/>
    <cellStyle name="Normal 15 4 2 2 2 2 2" xfId="49397"/>
    <cellStyle name="Normal 15 4 2 2 2 3" xfId="49398"/>
    <cellStyle name="Normal 15 4 2 2 3" xfId="17470"/>
    <cellStyle name="Normal 15 4 2 2 3 2" xfId="49399"/>
    <cellStyle name="Normal 15 4 2 2 4" xfId="26001"/>
    <cellStyle name="Normal 15 4 2 2 4 2" xfId="49400"/>
    <cellStyle name="Normal 15 4 2 2 5" xfId="49401"/>
    <cellStyle name="Normal 15 4 2 3" xfId="5016"/>
    <cellStyle name="Normal 15 4 2 3 2" xfId="19820"/>
    <cellStyle name="Normal 15 4 2 3 2 2" xfId="49402"/>
    <cellStyle name="Normal 15 4 2 3 3" xfId="49403"/>
    <cellStyle name="Normal 15 4 2 4" xfId="17469"/>
    <cellStyle name="Normal 15 4 2 4 2" xfId="49404"/>
    <cellStyle name="Normal 15 4 2 5" xfId="26000"/>
    <cellStyle name="Normal 15 4 2 5 2" xfId="49405"/>
    <cellStyle name="Normal 15 4 2 6" xfId="49406"/>
    <cellStyle name="Normal 15 4 3" xfId="2414"/>
    <cellStyle name="Normal 15 4 3 2" xfId="5018"/>
    <cellStyle name="Normal 15 4 3 2 2" xfId="19822"/>
    <cellStyle name="Normal 15 4 3 2 2 2" xfId="49407"/>
    <cellStyle name="Normal 15 4 3 2 3" xfId="49408"/>
    <cellStyle name="Normal 15 4 3 3" xfId="17471"/>
    <cellStyle name="Normal 15 4 3 3 2" xfId="49409"/>
    <cellStyle name="Normal 15 4 3 4" xfId="26002"/>
    <cellStyle name="Normal 15 4 3 4 2" xfId="49410"/>
    <cellStyle name="Normal 15 4 3 5" xfId="49411"/>
    <cellStyle name="Normal 15 4 4" xfId="2415"/>
    <cellStyle name="Normal 15 4 4 2" xfId="5019"/>
    <cellStyle name="Normal 15 4 4 2 2" xfId="19823"/>
    <cellStyle name="Normal 15 4 4 2 2 2" xfId="49412"/>
    <cellStyle name="Normal 15 4 4 2 3" xfId="49413"/>
    <cellStyle name="Normal 15 4 4 3" xfId="17472"/>
    <cellStyle name="Normal 15 4 4 3 2" xfId="49414"/>
    <cellStyle name="Normal 15 4 4 4" xfId="26003"/>
    <cellStyle name="Normal 15 4 4 4 2" xfId="49415"/>
    <cellStyle name="Normal 15 4 4 5" xfId="49416"/>
    <cellStyle name="Normal 15 4 5" xfId="5015"/>
    <cellStyle name="Normal 15 4 5 2" xfId="19819"/>
    <cellStyle name="Normal 15 4 5 2 2" xfId="49417"/>
    <cellStyle name="Normal 15 4 5 3" xfId="49418"/>
    <cellStyle name="Normal 15 4 6" xfId="17468"/>
    <cellStyle name="Normal 15 4 6 2" xfId="49419"/>
    <cellStyle name="Normal 15 4 7" xfId="25999"/>
    <cellStyle name="Normal 15 4 7 2" xfId="49420"/>
    <cellStyle name="Normal 15 4 8" xfId="49421"/>
    <cellStyle name="Normal 15 5" xfId="2416"/>
    <cellStyle name="Normal 15 5 2" xfId="2417"/>
    <cellStyle name="Normal 15 5 2 2" xfId="5021"/>
    <cellStyle name="Normal 15 5 2 2 2" xfId="19825"/>
    <cellStyle name="Normal 15 5 2 2 2 2" xfId="49422"/>
    <cellStyle name="Normal 15 5 2 2 3" xfId="49423"/>
    <cellStyle name="Normal 15 5 2 3" xfId="17474"/>
    <cellStyle name="Normal 15 5 2 3 2" xfId="49424"/>
    <cellStyle name="Normal 15 5 2 4" xfId="26005"/>
    <cellStyle name="Normal 15 5 2 4 2" xfId="49425"/>
    <cellStyle name="Normal 15 5 2 5" xfId="49426"/>
    <cellStyle name="Normal 15 5 3" xfId="5020"/>
    <cellStyle name="Normal 15 5 3 2" xfId="19824"/>
    <cellStyle name="Normal 15 5 3 2 2" xfId="49427"/>
    <cellStyle name="Normal 15 5 3 3" xfId="49428"/>
    <cellStyle name="Normal 15 5 4" xfId="17473"/>
    <cellStyle name="Normal 15 5 4 2" xfId="49429"/>
    <cellStyle name="Normal 15 5 5" xfId="26004"/>
    <cellStyle name="Normal 15 5 5 2" xfId="49430"/>
    <cellStyle name="Normal 15 5 6" xfId="49431"/>
    <cellStyle name="Normal 15 6" xfId="2418"/>
    <cellStyle name="Normal 15 6 2" xfId="5022"/>
    <cellStyle name="Normal 15 6 2 2" xfId="19826"/>
    <cellStyle name="Normal 15 6 2 2 2" xfId="49432"/>
    <cellStyle name="Normal 15 6 2 3" xfId="49433"/>
    <cellStyle name="Normal 15 6 3" xfId="17475"/>
    <cellStyle name="Normal 15 6 3 2" xfId="49434"/>
    <cellStyle name="Normal 15 6 4" xfId="26006"/>
    <cellStyle name="Normal 15 6 4 2" xfId="49435"/>
    <cellStyle name="Normal 15 6 5" xfId="49436"/>
    <cellStyle name="Normal 15 7" xfId="2419"/>
    <cellStyle name="Normal 15 7 2" xfId="5023"/>
    <cellStyle name="Normal 15 7 2 2" xfId="19827"/>
    <cellStyle name="Normal 15 7 2 2 2" xfId="49437"/>
    <cellStyle name="Normal 15 7 2 3" xfId="49438"/>
    <cellStyle name="Normal 15 7 3" xfId="17476"/>
    <cellStyle name="Normal 15 7 3 2" xfId="49439"/>
    <cellStyle name="Normal 15 7 4" xfId="26007"/>
    <cellStyle name="Normal 15 7 4 2" xfId="49440"/>
    <cellStyle name="Normal 15 7 5" xfId="49441"/>
    <cellStyle name="Normal 15 8" xfId="458"/>
    <cellStyle name="Normal 15 8 2" xfId="3276"/>
    <cellStyle name="Normal 15 8 2 2" xfId="18080"/>
    <cellStyle name="Normal 15 8 2 2 2" xfId="49442"/>
    <cellStyle name="Normal 15 8 2 3" xfId="49443"/>
    <cellStyle name="Normal 15 8 3" xfId="15729"/>
    <cellStyle name="Normal 15 8 3 2" xfId="49444"/>
    <cellStyle name="Normal 15 8 4" xfId="24313"/>
    <cellStyle name="Normal 15 8 4 2" xfId="49445"/>
    <cellStyle name="Normal 15 8 5" xfId="49446"/>
    <cellStyle name="Normal 15 9" xfId="328"/>
    <cellStyle name="Normal 15 9 2" xfId="13949"/>
    <cellStyle name="Normal 15 9 3" xfId="15609"/>
    <cellStyle name="Normal 15 9 3 2" xfId="49447"/>
    <cellStyle name="Normal 15 9 4" xfId="24222"/>
    <cellStyle name="Normal 15 9 4 2" xfId="49448"/>
    <cellStyle name="Normal 150" xfId="2420"/>
    <cellStyle name="Normal 151" xfId="2421"/>
    <cellStyle name="Normal 152" xfId="2422"/>
    <cellStyle name="Normal 153" xfId="2423"/>
    <cellStyle name="Normal 154" xfId="2424"/>
    <cellStyle name="Normal 155" xfId="2425"/>
    <cellStyle name="Normal 156" xfId="2426"/>
    <cellStyle name="Normal 157" xfId="2427"/>
    <cellStyle name="Normal 158" xfId="2428"/>
    <cellStyle name="Normal 159" xfId="2429"/>
    <cellStyle name="Normal 16" xfId="264"/>
    <cellStyle name="Normal 16 10" xfId="24160"/>
    <cellStyle name="Normal 16 10 2" xfId="49449"/>
    <cellStyle name="Normal 16 11" xfId="49450"/>
    <cellStyle name="Normal 16 2" xfId="2430"/>
    <cellStyle name="Normal 16 2 10" xfId="49451"/>
    <cellStyle name="Normal 16 2 2" xfId="2431"/>
    <cellStyle name="Normal 16 2 2 2" xfId="2432"/>
    <cellStyle name="Normal 16 2 2 2 2" xfId="2433"/>
    <cellStyle name="Normal 16 2 2 2 2 2" xfId="5027"/>
    <cellStyle name="Normal 16 2 2 2 2 2 2" xfId="19831"/>
    <cellStyle name="Normal 16 2 2 2 2 2 2 2" xfId="49452"/>
    <cellStyle name="Normal 16 2 2 2 2 2 3" xfId="49453"/>
    <cellStyle name="Normal 16 2 2 2 2 3" xfId="17480"/>
    <cellStyle name="Normal 16 2 2 2 2 3 2" xfId="49454"/>
    <cellStyle name="Normal 16 2 2 2 2 4" xfId="26011"/>
    <cellStyle name="Normal 16 2 2 2 2 4 2" xfId="49455"/>
    <cellStyle name="Normal 16 2 2 2 2 5" xfId="49456"/>
    <cellStyle name="Normal 16 2 2 2 3" xfId="5026"/>
    <cellStyle name="Normal 16 2 2 2 3 2" xfId="19830"/>
    <cellStyle name="Normal 16 2 2 2 3 2 2" xfId="49457"/>
    <cellStyle name="Normal 16 2 2 2 3 3" xfId="49458"/>
    <cellStyle name="Normal 16 2 2 2 4" xfId="17479"/>
    <cellStyle name="Normal 16 2 2 2 4 2" xfId="49459"/>
    <cellStyle name="Normal 16 2 2 2 5" xfId="26010"/>
    <cellStyle name="Normal 16 2 2 2 5 2" xfId="49460"/>
    <cellStyle name="Normal 16 2 2 2 6" xfId="49461"/>
    <cellStyle name="Normal 16 2 2 3" xfId="2434"/>
    <cellStyle name="Normal 16 2 2 3 2" xfId="5028"/>
    <cellStyle name="Normal 16 2 2 3 2 2" xfId="19832"/>
    <cellStyle name="Normal 16 2 2 3 2 2 2" xfId="49462"/>
    <cellStyle name="Normal 16 2 2 3 2 3" xfId="49463"/>
    <cellStyle name="Normal 16 2 2 3 3" xfId="17481"/>
    <cellStyle name="Normal 16 2 2 3 3 2" xfId="49464"/>
    <cellStyle name="Normal 16 2 2 3 4" xfId="26012"/>
    <cellStyle name="Normal 16 2 2 3 4 2" xfId="49465"/>
    <cellStyle name="Normal 16 2 2 3 5" xfId="49466"/>
    <cellStyle name="Normal 16 2 2 4" xfId="2435"/>
    <cellStyle name="Normal 16 2 2 4 2" xfId="5029"/>
    <cellStyle name="Normal 16 2 2 4 2 2" xfId="19833"/>
    <cellStyle name="Normal 16 2 2 4 2 2 2" xfId="49467"/>
    <cellStyle name="Normal 16 2 2 4 2 3" xfId="49468"/>
    <cellStyle name="Normal 16 2 2 4 3" xfId="17482"/>
    <cellStyle name="Normal 16 2 2 4 3 2" xfId="49469"/>
    <cellStyle name="Normal 16 2 2 4 4" xfId="26013"/>
    <cellStyle name="Normal 16 2 2 4 4 2" xfId="49470"/>
    <cellStyle name="Normal 16 2 2 4 5" xfId="49471"/>
    <cellStyle name="Normal 16 2 2 5" xfId="5025"/>
    <cellStyle name="Normal 16 2 2 5 2" xfId="19829"/>
    <cellStyle name="Normal 16 2 2 5 2 2" xfId="49472"/>
    <cellStyle name="Normal 16 2 2 5 3" xfId="49473"/>
    <cellStyle name="Normal 16 2 2 6" xfId="17478"/>
    <cellStyle name="Normal 16 2 2 6 2" xfId="49474"/>
    <cellStyle name="Normal 16 2 2 7" xfId="26009"/>
    <cellStyle name="Normal 16 2 2 7 2" xfId="49475"/>
    <cellStyle name="Normal 16 2 2 8" xfId="49476"/>
    <cellStyle name="Normal 16 2 3" xfId="2436"/>
    <cellStyle name="Normal 16 2 3 2" xfId="2437"/>
    <cellStyle name="Normal 16 2 3 2 2" xfId="5031"/>
    <cellStyle name="Normal 16 2 3 2 2 2" xfId="19835"/>
    <cellStyle name="Normal 16 2 3 2 2 2 2" xfId="49477"/>
    <cellStyle name="Normal 16 2 3 2 2 3" xfId="49478"/>
    <cellStyle name="Normal 16 2 3 2 3" xfId="17484"/>
    <cellStyle name="Normal 16 2 3 2 3 2" xfId="49479"/>
    <cellStyle name="Normal 16 2 3 2 4" xfId="26015"/>
    <cellStyle name="Normal 16 2 3 2 4 2" xfId="49480"/>
    <cellStyle name="Normal 16 2 3 2 5" xfId="49481"/>
    <cellStyle name="Normal 16 2 3 3" xfId="5030"/>
    <cellStyle name="Normal 16 2 3 3 2" xfId="19834"/>
    <cellStyle name="Normal 16 2 3 3 2 2" xfId="49482"/>
    <cellStyle name="Normal 16 2 3 3 3" xfId="49483"/>
    <cellStyle name="Normal 16 2 3 4" xfId="17483"/>
    <cellStyle name="Normal 16 2 3 4 2" xfId="49484"/>
    <cellStyle name="Normal 16 2 3 5" xfId="26014"/>
    <cellStyle name="Normal 16 2 3 5 2" xfId="49485"/>
    <cellStyle name="Normal 16 2 3 6" xfId="49486"/>
    <cellStyle name="Normal 16 2 4" xfId="2438"/>
    <cellStyle name="Normal 16 2 4 2" xfId="5032"/>
    <cellStyle name="Normal 16 2 4 2 2" xfId="19836"/>
    <cellStyle name="Normal 16 2 4 2 2 2" xfId="49487"/>
    <cellStyle name="Normal 16 2 4 2 3" xfId="49488"/>
    <cellStyle name="Normal 16 2 4 3" xfId="17485"/>
    <cellStyle name="Normal 16 2 4 3 2" xfId="49489"/>
    <cellStyle name="Normal 16 2 4 4" xfId="26016"/>
    <cellStyle name="Normal 16 2 4 4 2" xfId="49490"/>
    <cellStyle name="Normal 16 2 4 5" xfId="49491"/>
    <cellStyle name="Normal 16 2 5" xfId="2439"/>
    <cellStyle name="Normal 16 2 5 2" xfId="5033"/>
    <cellStyle name="Normal 16 2 5 2 2" xfId="19837"/>
    <cellStyle name="Normal 16 2 5 2 2 2" xfId="49492"/>
    <cellStyle name="Normal 16 2 5 2 3" xfId="49493"/>
    <cellStyle name="Normal 16 2 5 3" xfId="17486"/>
    <cellStyle name="Normal 16 2 5 3 2" xfId="49494"/>
    <cellStyle name="Normal 16 2 5 4" xfId="26017"/>
    <cellStyle name="Normal 16 2 5 4 2" xfId="49495"/>
    <cellStyle name="Normal 16 2 5 5" xfId="49496"/>
    <cellStyle name="Normal 16 2 6" xfId="13952"/>
    <cellStyle name="Normal 16 2 7" xfId="5024"/>
    <cellStyle name="Normal 16 2 7 2" xfId="19828"/>
    <cellStyle name="Normal 16 2 7 2 2" xfId="49497"/>
    <cellStyle name="Normal 16 2 7 3" xfId="49498"/>
    <cellStyle name="Normal 16 2 8" xfId="17477"/>
    <cellStyle name="Normal 16 2 8 2" xfId="49499"/>
    <cellStyle name="Normal 16 2 9" xfId="26008"/>
    <cellStyle name="Normal 16 2 9 2" xfId="49500"/>
    <cellStyle name="Normal 16 3" xfId="2440"/>
    <cellStyle name="Normal 16 3 2" xfId="5034"/>
    <cellStyle name="Normal 16 3 2 2" xfId="19838"/>
    <cellStyle name="Normal 16 3 2 2 2" xfId="49501"/>
    <cellStyle name="Normal 16 3 2 3" xfId="49502"/>
    <cellStyle name="Normal 16 3 3" xfId="17487"/>
    <cellStyle name="Normal 16 3 3 2" xfId="49503"/>
    <cellStyle name="Normal 16 3 4" xfId="26018"/>
    <cellStyle name="Normal 16 3 4 2" xfId="49504"/>
    <cellStyle name="Normal 16 3 5" xfId="49505"/>
    <cellStyle name="Normal 16 4" xfId="2441"/>
    <cellStyle name="Normal 16 4 2" xfId="5035"/>
    <cellStyle name="Normal 16 4 2 2" xfId="19839"/>
    <cellStyle name="Normal 16 4 2 2 2" xfId="49506"/>
    <cellStyle name="Normal 16 4 2 3" xfId="49507"/>
    <cellStyle name="Normal 16 4 3" xfId="17488"/>
    <cellStyle name="Normal 16 4 3 2" xfId="49508"/>
    <cellStyle name="Normal 16 4 4" xfId="26019"/>
    <cellStyle name="Normal 16 4 4 2" xfId="49509"/>
    <cellStyle name="Normal 16 4 5" xfId="49510"/>
    <cellStyle name="Normal 16 5" xfId="2442"/>
    <cellStyle name="Normal 16 6" xfId="608"/>
    <cellStyle name="Normal 16 6 2" xfId="3350"/>
    <cellStyle name="Normal 16 6 2 2" xfId="18154"/>
    <cellStyle name="Normal 16 6 2 2 2" xfId="49511"/>
    <cellStyle name="Normal 16 6 2 3" xfId="49512"/>
    <cellStyle name="Normal 16 6 3" xfId="15803"/>
    <cellStyle name="Normal 16 6 3 2" xfId="49513"/>
    <cellStyle name="Normal 16 6 4" xfId="24391"/>
    <cellStyle name="Normal 16 6 4 2" xfId="49514"/>
    <cellStyle name="Normal 16 6 5" xfId="49515"/>
    <cellStyle name="Normal 16 7" xfId="389"/>
    <cellStyle name="Normal 16 7 2" xfId="13951"/>
    <cellStyle name="Normal 16 7 2 2" xfId="23518"/>
    <cellStyle name="Normal 16 7 2 2 2" xfId="49516"/>
    <cellStyle name="Normal 16 7 2 3" xfId="49517"/>
    <cellStyle name="Normal 16 7 3" xfId="15670"/>
    <cellStyle name="Normal 16 7 3 2" xfId="49518"/>
    <cellStyle name="Normal 16 7 4" xfId="24254"/>
    <cellStyle name="Normal 16 7 4 2" xfId="49519"/>
    <cellStyle name="Normal 16 7 5" xfId="49520"/>
    <cellStyle name="Normal 16 8" xfId="3217"/>
    <cellStyle name="Normal 16 8 2" xfId="18021"/>
    <cellStyle name="Normal 16 8 2 2" xfId="49521"/>
    <cellStyle name="Normal 16 8 3" xfId="49522"/>
    <cellStyle name="Normal 16 9" xfId="15547"/>
    <cellStyle name="Normal 16 9 2" xfId="49523"/>
    <cellStyle name="Normal 160" xfId="2443"/>
    <cellStyle name="Normal 161" xfId="2444"/>
    <cellStyle name="Normal 162" xfId="2445"/>
    <cellStyle name="Normal 163" xfId="2446"/>
    <cellStyle name="Normal 164" xfId="2447"/>
    <cellStyle name="Normal 165" xfId="2448"/>
    <cellStyle name="Normal 166" xfId="2449"/>
    <cellStyle name="Normal 167" xfId="2450"/>
    <cellStyle name="Normal 168" xfId="2451"/>
    <cellStyle name="Normal 169" xfId="2452"/>
    <cellStyle name="Normal 17" xfId="268"/>
    <cellStyle name="Normal 17 10" xfId="393"/>
    <cellStyle name="Normal 17 10 2" xfId="13953"/>
    <cellStyle name="Normal 17 10 2 2" xfId="23519"/>
    <cellStyle name="Normal 17 10 2 2 2" xfId="49524"/>
    <cellStyle name="Normal 17 10 2 3" xfId="49525"/>
    <cellStyle name="Normal 17 10 3" xfId="15674"/>
    <cellStyle name="Normal 17 10 3 2" xfId="49526"/>
    <cellStyle name="Normal 17 10 4" xfId="24257"/>
    <cellStyle name="Normal 17 10 4 2" xfId="49527"/>
    <cellStyle name="Normal 17 10 5" xfId="49528"/>
    <cellStyle name="Normal 17 11" xfId="3221"/>
    <cellStyle name="Normal 17 11 2" xfId="18025"/>
    <cellStyle name="Normal 17 11 2 2" xfId="49529"/>
    <cellStyle name="Normal 17 11 3" xfId="49530"/>
    <cellStyle name="Normal 17 12" xfId="15551"/>
    <cellStyle name="Normal 17 12 2" xfId="49531"/>
    <cellStyle name="Normal 17 13" xfId="24164"/>
    <cellStyle name="Normal 17 13 2" xfId="49532"/>
    <cellStyle name="Normal 17 14" xfId="49533"/>
    <cellStyle name="Normal 17 2" xfId="2453"/>
    <cellStyle name="Normal 17 2 10" xfId="49534"/>
    <cellStyle name="Normal 17 2 2" xfId="2454"/>
    <cellStyle name="Normal 17 2 2 2" xfId="2455"/>
    <cellStyle name="Normal 17 2 2 2 2" xfId="2456"/>
    <cellStyle name="Normal 17 2 2 2 2 2" xfId="5039"/>
    <cellStyle name="Normal 17 2 2 2 2 2 2" xfId="19843"/>
    <cellStyle name="Normal 17 2 2 2 2 2 2 2" xfId="49535"/>
    <cellStyle name="Normal 17 2 2 2 2 2 3" xfId="49536"/>
    <cellStyle name="Normal 17 2 2 2 2 3" xfId="17492"/>
    <cellStyle name="Normal 17 2 2 2 2 3 2" xfId="49537"/>
    <cellStyle name="Normal 17 2 2 2 2 4" xfId="26023"/>
    <cellStyle name="Normal 17 2 2 2 2 4 2" xfId="49538"/>
    <cellStyle name="Normal 17 2 2 2 2 5" xfId="49539"/>
    <cellStyle name="Normal 17 2 2 2 3" xfId="5038"/>
    <cellStyle name="Normal 17 2 2 2 3 2" xfId="19842"/>
    <cellStyle name="Normal 17 2 2 2 3 2 2" xfId="49540"/>
    <cellStyle name="Normal 17 2 2 2 3 3" xfId="49541"/>
    <cellStyle name="Normal 17 2 2 2 4" xfId="17491"/>
    <cellStyle name="Normal 17 2 2 2 4 2" xfId="49542"/>
    <cellStyle name="Normal 17 2 2 2 5" xfId="26022"/>
    <cellStyle name="Normal 17 2 2 2 5 2" xfId="49543"/>
    <cellStyle name="Normal 17 2 2 2 6" xfId="49544"/>
    <cellStyle name="Normal 17 2 2 3" xfId="2457"/>
    <cellStyle name="Normal 17 2 2 3 2" xfId="5040"/>
    <cellStyle name="Normal 17 2 2 3 2 2" xfId="19844"/>
    <cellStyle name="Normal 17 2 2 3 2 2 2" xfId="49545"/>
    <cellStyle name="Normal 17 2 2 3 2 3" xfId="49546"/>
    <cellStyle name="Normal 17 2 2 3 3" xfId="17493"/>
    <cellStyle name="Normal 17 2 2 3 3 2" xfId="49547"/>
    <cellStyle name="Normal 17 2 2 3 4" xfId="26024"/>
    <cellStyle name="Normal 17 2 2 3 4 2" xfId="49548"/>
    <cellStyle name="Normal 17 2 2 3 5" xfId="49549"/>
    <cellStyle name="Normal 17 2 2 4" xfId="5037"/>
    <cellStyle name="Normal 17 2 2 4 2" xfId="19841"/>
    <cellStyle name="Normal 17 2 2 4 2 2" xfId="49550"/>
    <cellStyle name="Normal 17 2 2 4 3" xfId="49551"/>
    <cellStyle name="Normal 17 2 2 5" xfId="17490"/>
    <cellStyle name="Normal 17 2 2 5 2" xfId="49552"/>
    <cellStyle name="Normal 17 2 2 6" xfId="26021"/>
    <cellStyle name="Normal 17 2 2 6 2" xfId="49553"/>
    <cellStyle name="Normal 17 2 2 7" xfId="49554"/>
    <cellStyle name="Normal 17 2 3" xfId="2458"/>
    <cellStyle name="Normal 17 2 3 2" xfId="2459"/>
    <cellStyle name="Normal 17 2 3 2 2" xfId="5042"/>
    <cellStyle name="Normal 17 2 3 2 2 2" xfId="19846"/>
    <cellStyle name="Normal 17 2 3 2 2 2 2" xfId="49555"/>
    <cellStyle name="Normal 17 2 3 2 2 3" xfId="49556"/>
    <cellStyle name="Normal 17 2 3 2 3" xfId="17495"/>
    <cellStyle name="Normal 17 2 3 2 3 2" xfId="49557"/>
    <cellStyle name="Normal 17 2 3 2 4" xfId="26026"/>
    <cellStyle name="Normal 17 2 3 2 4 2" xfId="49558"/>
    <cellStyle name="Normal 17 2 3 2 5" xfId="49559"/>
    <cellStyle name="Normal 17 2 3 3" xfId="5041"/>
    <cellStyle name="Normal 17 2 3 3 2" xfId="19845"/>
    <cellStyle name="Normal 17 2 3 3 2 2" xfId="49560"/>
    <cellStyle name="Normal 17 2 3 3 3" xfId="49561"/>
    <cellStyle name="Normal 17 2 3 4" xfId="17494"/>
    <cellStyle name="Normal 17 2 3 4 2" xfId="49562"/>
    <cellStyle name="Normal 17 2 3 5" xfId="26025"/>
    <cellStyle name="Normal 17 2 3 5 2" xfId="49563"/>
    <cellStyle name="Normal 17 2 3 6" xfId="49564"/>
    <cellStyle name="Normal 17 2 4" xfId="2460"/>
    <cellStyle name="Normal 17 2 4 2" xfId="5043"/>
    <cellStyle name="Normal 17 2 4 2 2" xfId="19847"/>
    <cellStyle name="Normal 17 2 4 2 2 2" xfId="49565"/>
    <cellStyle name="Normal 17 2 4 2 3" xfId="49566"/>
    <cellStyle name="Normal 17 2 4 3" xfId="17496"/>
    <cellStyle name="Normal 17 2 4 3 2" xfId="49567"/>
    <cellStyle name="Normal 17 2 4 4" xfId="26027"/>
    <cellStyle name="Normal 17 2 4 4 2" xfId="49568"/>
    <cellStyle name="Normal 17 2 4 5" xfId="49569"/>
    <cellStyle name="Normal 17 2 5" xfId="2461"/>
    <cellStyle name="Normal 17 2 5 2" xfId="5044"/>
    <cellStyle name="Normal 17 2 5 2 2" xfId="19848"/>
    <cellStyle name="Normal 17 2 5 2 2 2" xfId="49570"/>
    <cellStyle name="Normal 17 2 5 2 3" xfId="49571"/>
    <cellStyle name="Normal 17 2 5 3" xfId="17497"/>
    <cellStyle name="Normal 17 2 5 3 2" xfId="49572"/>
    <cellStyle name="Normal 17 2 5 4" xfId="26028"/>
    <cellStyle name="Normal 17 2 5 4 2" xfId="49573"/>
    <cellStyle name="Normal 17 2 5 5" xfId="49574"/>
    <cellStyle name="Normal 17 2 6" xfId="13954"/>
    <cellStyle name="Normal 17 2 6 2" xfId="23520"/>
    <cellStyle name="Normal 17 2 6 2 2" xfId="49575"/>
    <cellStyle name="Normal 17 2 6 3" xfId="29638"/>
    <cellStyle name="Normal 17 2 6 3 2" xfId="49576"/>
    <cellStyle name="Normal 17 2 6 4" xfId="49577"/>
    <cellStyle name="Normal 17 2 7" xfId="5036"/>
    <cellStyle name="Normal 17 2 7 2" xfId="19840"/>
    <cellStyle name="Normal 17 2 7 2 2" xfId="49578"/>
    <cellStyle name="Normal 17 2 7 3" xfId="49579"/>
    <cellStyle name="Normal 17 2 8" xfId="17489"/>
    <cellStyle name="Normal 17 2 8 2" xfId="49580"/>
    <cellStyle name="Normal 17 2 9" xfId="26020"/>
    <cellStyle name="Normal 17 2 9 2" xfId="49581"/>
    <cellStyle name="Normal 17 3" xfId="2462"/>
    <cellStyle name="Normal 17 3 2" xfId="2463"/>
    <cellStyle name="Normal 17 3 2 2" xfId="2464"/>
    <cellStyle name="Normal 17 3 2 2 2" xfId="2465"/>
    <cellStyle name="Normal 17 3 2 2 2 2" xfId="5048"/>
    <cellStyle name="Normal 17 3 2 2 2 2 2" xfId="19852"/>
    <cellStyle name="Normal 17 3 2 2 2 2 2 2" xfId="49582"/>
    <cellStyle name="Normal 17 3 2 2 2 2 3" xfId="49583"/>
    <cellStyle name="Normal 17 3 2 2 2 3" xfId="17501"/>
    <cellStyle name="Normal 17 3 2 2 2 3 2" xfId="49584"/>
    <cellStyle name="Normal 17 3 2 2 2 4" xfId="26032"/>
    <cellStyle name="Normal 17 3 2 2 2 4 2" xfId="49585"/>
    <cellStyle name="Normal 17 3 2 2 2 5" xfId="49586"/>
    <cellStyle name="Normal 17 3 2 2 3" xfId="5047"/>
    <cellStyle name="Normal 17 3 2 2 3 2" xfId="19851"/>
    <cellStyle name="Normal 17 3 2 2 3 2 2" xfId="49587"/>
    <cellStyle name="Normal 17 3 2 2 3 3" xfId="49588"/>
    <cellStyle name="Normal 17 3 2 2 4" xfId="17500"/>
    <cellStyle name="Normal 17 3 2 2 4 2" xfId="49589"/>
    <cellStyle name="Normal 17 3 2 2 5" xfId="26031"/>
    <cellStyle name="Normal 17 3 2 2 5 2" xfId="49590"/>
    <cellStyle name="Normal 17 3 2 2 6" xfId="49591"/>
    <cellStyle name="Normal 17 3 2 3" xfId="2466"/>
    <cellStyle name="Normal 17 3 2 3 2" xfId="5049"/>
    <cellStyle name="Normal 17 3 2 3 2 2" xfId="19853"/>
    <cellStyle name="Normal 17 3 2 3 2 2 2" xfId="49592"/>
    <cellStyle name="Normal 17 3 2 3 2 3" xfId="49593"/>
    <cellStyle name="Normal 17 3 2 3 3" xfId="17502"/>
    <cellStyle name="Normal 17 3 2 3 3 2" xfId="49594"/>
    <cellStyle name="Normal 17 3 2 3 4" xfId="26033"/>
    <cellStyle name="Normal 17 3 2 3 4 2" xfId="49595"/>
    <cellStyle name="Normal 17 3 2 3 5" xfId="49596"/>
    <cellStyle name="Normal 17 3 2 4" xfId="5046"/>
    <cellStyle name="Normal 17 3 2 4 2" xfId="19850"/>
    <cellStyle name="Normal 17 3 2 4 2 2" xfId="49597"/>
    <cellStyle name="Normal 17 3 2 4 3" xfId="49598"/>
    <cellStyle name="Normal 17 3 2 5" xfId="17499"/>
    <cellStyle name="Normal 17 3 2 5 2" xfId="49599"/>
    <cellStyle name="Normal 17 3 2 6" xfId="26030"/>
    <cellStyle name="Normal 17 3 2 6 2" xfId="49600"/>
    <cellStyle name="Normal 17 3 2 7" xfId="49601"/>
    <cellStyle name="Normal 17 3 3" xfId="2467"/>
    <cellStyle name="Normal 17 3 3 2" xfId="2468"/>
    <cellStyle name="Normal 17 3 3 2 2" xfId="5051"/>
    <cellStyle name="Normal 17 3 3 2 2 2" xfId="19855"/>
    <cellStyle name="Normal 17 3 3 2 2 2 2" xfId="49602"/>
    <cellStyle name="Normal 17 3 3 2 2 3" xfId="49603"/>
    <cellStyle name="Normal 17 3 3 2 3" xfId="17504"/>
    <cellStyle name="Normal 17 3 3 2 3 2" xfId="49604"/>
    <cellStyle name="Normal 17 3 3 2 4" xfId="26035"/>
    <cellStyle name="Normal 17 3 3 2 4 2" xfId="49605"/>
    <cellStyle name="Normal 17 3 3 2 5" xfId="49606"/>
    <cellStyle name="Normal 17 3 3 3" xfId="5050"/>
    <cellStyle name="Normal 17 3 3 3 2" xfId="19854"/>
    <cellStyle name="Normal 17 3 3 3 2 2" xfId="49607"/>
    <cellStyle name="Normal 17 3 3 3 3" xfId="49608"/>
    <cellStyle name="Normal 17 3 3 4" xfId="17503"/>
    <cellStyle name="Normal 17 3 3 4 2" xfId="49609"/>
    <cellStyle name="Normal 17 3 3 5" xfId="26034"/>
    <cellStyle name="Normal 17 3 3 5 2" xfId="49610"/>
    <cellStyle name="Normal 17 3 3 6" xfId="49611"/>
    <cellStyle name="Normal 17 3 4" xfId="2469"/>
    <cellStyle name="Normal 17 3 4 2" xfId="5052"/>
    <cellStyle name="Normal 17 3 4 2 2" xfId="19856"/>
    <cellStyle name="Normal 17 3 4 2 2 2" xfId="49612"/>
    <cellStyle name="Normal 17 3 4 2 3" xfId="49613"/>
    <cellStyle name="Normal 17 3 4 3" xfId="17505"/>
    <cellStyle name="Normal 17 3 4 3 2" xfId="49614"/>
    <cellStyle name="Normal 17 3 4 4" xfId="26036"/>
    <cellStyle name="Normal 17 3 4 4 2" xfId="49615"/>
    <cellStyle name="Normal 17 3 4 5" xfId="49616"/>
    <cellStyle name="Normal 17 3 5" xfId="5045"/>
    <cellStyle name="Normal 17 3 5 2" xfId="19849"/>
    <cellStyle name="Normal 17 3 5 2 2" xfId="49617"/>
    <cellStyle name="Normal 17 3 5 3" xfId="49618"/>
    <cellStyle name="Normal 17 3 6" xfId="17498"/>
    <cellStyle name="Normal 17 3 6 2" xfId="49619"/>
    <cellStyle name="Normal 17 3 7" xfId="26029"/>
    <cellStyle name="Normal 17 3 7 2" xfId="49620"/>
    <cellStyle name="Normal 17 3 8" xfId="49621"/>
    <cellStyle name="Normal 17 4" xfId="2470"/>
    <cellStyle name="Normal 17 4 2" xfId="2471"/>
    <cellStyle name="Normal 17 4 2 2" xfId="2472"/>
    <cellStyle name="Normal 17 4 2 2 2" xfId="5055"/>
    <cellStyle name="Normal 17 4 2 2 2 2" xfId="19859"/>
    <cellStyle name="Normal 17 4 2 2 2 2 2" xfId="49622"/>
    <cellStyle name="Normal 17 4 2 2 2 3" xfId="49623"/>
    <cellStyle name="Normal 17 4 2 2 3" xfId="17508"/>
    <cellStyle name="Normal 17 4 2 2 3 2" xfId="49624"/>
    <cellStyle name="Normal 17 4 2 2 4" xfId="26039"/>
    <cellStyle name="Normal 17 4 2 2 4 2" xfId="49625"/>
    <cellStyle name="Normal 17 4 2 2 5" xfId="49626"/>
    <cellStyle name="Normal 17 4 2 3" xfId="5054"/>
    <cellStyle name="Normal 17 4 2 3 2" xfId="19858"/>
    <cellStyle name="Normal 17 4 2 3 2 2" xfId="49627"/>
    <cellStyle name="Normal 17 4 2 3 3" xfId="49628"/>
    <cellStyle name="Normal 17 4 2 4" xfId="17507"/>
    <cellStyle name="Normal 17 4 2 4 2" xfId="49629"/>
    <cellStyle name="Normal 17 4 2 5" xfId="26038"/>
    <cellStyle name="Normal 17 4 2 5 2" xfId="49630"/>
    <cellStyle name="Normal 17 4 2 6" xfId="49631"/>
    <cellStyle name="Normal 17 4 3" xfId="2473"/>
    <cellStyle name="Normal 17 4 3 2" xfId="5056"/>
    <cellStyle name="Normal 17 4 3 2 2" xfId="19860"/>
    <cellStyle name="Normal 17 4 3 2 2 2" xfId="49632"/>
    <cellStyle name="Normal 17 4 3 2 3" xfId="49633"/>
    <cellStyle name="Normal 17 4 3 3" xfId="17509"/>
    <cellStyle name="Normal 17 4 3 3 2" xfId="49634"/>
    <cellStyle name="Normal 17 4 3 4" xfId="26040"/>
    <cellStyle name="Normal 17 4 3 4 2" xfId="49635"/>
    <cellStyle name="Normal 17 4 3 5" xfId="49636"/>
    <cellStyle name="Normal 17 4 4" xfId="5053"/>
    <cellStyle name="Normal 17 4 4 2" xfId="19857"/>
    <cellStyle name="Normal 17 4 4 2 2" xfId="49637"/>
    <cellStyle name="Normal 17 4 4 3" xfId="49638"/>
    <cellStyle name="Normal 17 4 5" xfId="17506"/>
    <cellStyle name="Normal 17 4 5 2" xfId="49639"/>
    <cellStyle name="Normal 17 4 6" xfId="26037"/>
    <cellStyle name="Normal 17 4 6 2" xfId="49640"/>
    <cellStyle name="Normal 17 4 7" xfId="49641"/>
    <cellStyle name="Normal 17 5" xfId="2474"/>
    <cellStyle name="Normal 17 5 2" xfId="2475"/>
    <cellStyle name="Normal 17 5 2 2" xfId="2476"/>
    <cellStyle name="Normal 17 5 2 2 2" xfId="5059"/>
    <cellStyle name="Normal 17 5 2 2 2 2" xfId="19863"/>
    <cellStyle name="Normal 17 5 2 2 2 2 2" xfId="49642"/>
    <cellStyle name="Normal 17 5 2 2 2 3" xfId="49643"/>
    <cellStyle name="Normal 17 5 2 2 3" xfId="17512"/>
    <cellStyle name="Normal 17 5 2 2 3 2" xfId="49644"/>
    <cellStyle name="Normal 17 5 2 2 4" xfId="26043"/>
    <cellStyle name="Normal 17 5 2 2 4 2" xfId="49645"/>
    <cellStyle name="Normal 17 5 2 2 5" xfId="49646"/>
    <cellStyle name="Normal 17 5 2 3" xfId="5058"/>
    <cellStyle name="Normal 17 5 2 3 2" xfId="19862"/>
    <cellStyle name="Normal 17 5 2 3 2 2" xfId="49647"/>
    <cellStyle name="Normal 17 5 2 3 3" xfId="49648"/>
    <cellStyle name="Normal 17 5 2 4" xfId="17511"/>
    <cellStyle name="Normal 17 5 2 4 2" xfId="49649"/>
    <cellStyle name="Normal 17 5 2 5" xfId="26042"/>
    <cellStyle name="Normal 17 5 2 5 2" xfId="49650"/>
    <cellStyle name="Normal 17 5 2 6" xfId="49651"/>
    <cellStyle name="Normal 17 5 3" xfId="2477"/>
    <cellStyle name="Normal 17 5 3 2" xfId="2478"/>
    <cellStyle name="Normal 17 5 3 2 2" xfId="5061"/>
    <cellStyle name="Normal 17 5 3 2 2 2" xfId="19865"/>
    <cellStyle name="Normal 17 5 3 2 2 2 2" xfId="49652"/>
    <cellStyle name="Normal 17 5 3 2 2 3" xfId="49653"/>
    <cellStyle name="Normal 17 5 3 2 3" xfId="17514"/>
    <cellStyle name="Normal 17 5 3 2 3 2" xfId="49654"/>
    <cellStyle name="Normal 17 5 3 2 4" xfId="26045"/>
    <cellStyle name="Normal 17 5 3 2 4 2" xfId="49655"/>
    <cellStyle name="Normal 17 5 3 2 5" xfId="49656"/>
    <cellStyle name="Normal 17 5 3 3" xfId="5060"/>
    <cellStyle name="Normal 17 5 3 3 2" xfId="19864"/>
    <cellStyle name="Normal 17 5 3 3 2 2" xfId="49657"/>
    <cellStyle name="Normal 17 5 3 3 3" xfId="49658"/>
    <cellStyle name="Normal 17 5 3 4" xfId="17513"/>
    <cellStyle name="Normal 17 5 3 4 2" xfId="49659"/>
    <cellStyle name="Normal 17 5 3 5" xfId="26044"/>
    <cellStyle name="Normal 17 5 3 5 2" xfId="49660"/>
    <cellStyle name="Normal 17 5 3 6" xfId="49661"/>
    <cellStyle name="Normal 17 5 4" xfId="2479"/>
    <cellStyle name="Normal 17 5 4 2" xfId="5062"/>
    <cellStyle name="Normal 17 5 4 2 2" xfId="19866"/>
    <cellStyle name="Normal 17 5 4 2 2 2" xfId="49662"/>
    <cellStyle name="Normal 17 5 4 2 3" xfId="49663"/>
    <cellStyle name="Normal 17 5 4 3" xfId="17515"/>
    <cellStyle name="Normal 17 5 4 3 2" xfId="49664"/>
    <cellStyle name="Normal 17 5 4 4" xfId="26046"/>
    <cellStyle name="Normal 17 5 4 4 2" xfId="49665"/>
    <cellStyle name="Normal 17 5 4 5" xfId="49666"/>
    <cellStyle name="Normal 17 5 5" xfId="5057"/>
    <cellStyle name="Normal 17 5 5 2" xfId="19861"/>
    <cellStyle name="Normal 17 5 5 2 2" xfId="49667"/>
    <cellStyle name="Normal 17 5 5 3" xfId="49668"/>
    <cellStyle name="Normal 17 5 6" xfId="17510"/>
    <cellStyle name="Normal 17 5 6 2" xfId="49669"/>
    <cellStyle name="Normal 17 5 7" xfId="26041"/>
    <cellStyle name="Normal 17 5 7 2" xfId="49670"/>
    <cellStyle name="Normal 17 5 8" xfId="49671"/>
    <cellStyle name="Normal 17 6" xfId="2480"/>
    <cellStyle name="Normal 17 6 2" xfId="2481"/>
    <cellStyle name="Normal 17 6 2 2" xfId="5064"/>
    <cellStyle name="Normal 17 6 2 2 2" xfId="19868"/>
    <cellStyle name="Normal 17 6 2 2 2 2" xfId="49672"/>
    <cellStyle name="Normal 17 6 2 2 3" xfId="49673"/>
    <cellStyle name="Normal 17 6 2 3" xfId="17517"/>
    <cellStyle name="Normal 17 6 2 3 2" xfId="49674"/>
    <cellStyle name="Normal 17 6 2 4" xfId="26048"/>
    <cellStyle name="Normal 17 6 2 4 2" xfId="49675"/>
    <cellStyle name="Normal 17 6 2 5" xfId="49676"/>
    <cellStyle name="Normal 17 6 3" xfId="5063"/>
    <cellStyle name="Normal 17 6 3 2" xfId="19867"/>
    <cellStyle name="Normal 17 6 3 2 2" xfId="49677"/>
    <cellStyle name="Normal 17 6 3 3" xfId="49678"/>
    <cellStyle name="Normal 17 6 4" xfId="17516"/>
    <cellStyle name="Normal 17 6 4 2" xfId="49679"/>
    <cellStyle name="Normal 17 6 5" xfId="26047"/>
    <cellStyle name="Normal 17 6 5 2" xfId="49680"/>
    <cellStyle name="Normal 17 6 6" xfId="49681"/>
    <cellStyle name="Normal 17 7" xfId="2482"/>
    <cellStyle name="Normal 17 7 2" xfId="5065"/>
    <cellStyle name="Normal 17 7 2 2" xfId="19869"/>
    <cellStyle name="Normal 17 7 2 2 2" xfId="49682"/>
    <cellStyle name="Normal 17 7 2 3" xfId="49683"/>
    <cellStyle name="Normal 17 7 3" xfId="17518"/>
    <cellStyle name="Normal 17 7 3 2" xfId="49684"/>
    <cellStyle name="Normal 17 7 4" xfId="26049"/>
    <cellStyle name="Normal 17 7 4 2" xfId="49685"/>
    <cellStyle name="Normal 17 7 5" xfId="49686"/>
    <cellStyle name="Normal 17 8" xfId="2483"/>
    <cellStyle name="Normal 17 8 2" xfId="5066"/>
    <cellStyle name="Normal 17 8 2 2" xfId="19870"/>
    <cellStyle name="Normal 17 8 2 2 2" xfId="49687"/>
    <cellStyle name="Normal 17 8 2 3" xfId="49688"/>
    <cellStyle name="Normal 17 8 3" xfId="17519"/>
    <cellStyle name="Normal 17 8 3 2" xfId="49689"/>
    <cellStyle name="Normal 17 8 4" xfId="26050"/>
    <cellStyle name="Normal 17 8 4 2" xfId="49690"/>
    <cellStyle name="Normal 17 8 5" xfId="49691"/>
    <cellStyle name="Normal 17 9" xfId="609"/>
    <cellStyle name="Normal 17 9 2" xfId="3351"/>
    <cellStyle name="Normal 17 9 2 2" xfId="18155"/>
    <cellStyle name="Normal 17 9 2 2 2" xfId="49692"/>
    <cellStyle name="Normal 17 9 2 3" xfId="49693"/>
    <cellStyle name="Normal 17 9 3" xfId="15804"/>
    <cellStyle name="Normal 17 9 3 2" xfId="49694"/>
    <cellStyle name="Normal 17 9 4" xfId="24392"/>
    <cellStyle name="Normal 17 9 4 2" xfId="49695"/>
    <cellStyle name="Normal 17 9 5" xfId="49696"/>
    <cellStyle name="Normal 170" xfId="2484"/>
    <cellStyle name="Normal 171" xfId="2485"/>
    <cellStyle name="Normal 172" xfId="2486"/>
    <cellStyle name="Normal 173" xfId="2487"/>
    <cellStyle name="Normal 173 2" xfId="5067"/>
    <cellStyle name="Normal 173 2 2" xfId="19871"/>
    <cellStyle name="Normal 173 2 2 2" xfId="49697"/>
    <cellStyle name="Normal 173 2 3" xfId="49698"/>
    <cellStyle name="Normal 173 3" xfId="17520"/>
    <cellStyle name="Normal 173 3 2" xfId="49699"/>
    <cellStyle name="Normal 173 4" xfId="26051"/>
    <cellStyle name="Normal 173 4 2" xfId="49700"/>
    <cellStyle name="Normal 173 5" xfId="49701"/>
    <cellStyle name="Normal 174" xfId="2488"/>
    <cellStyle name="Normal 174 2" xfId="5068"/>
    <cellStyle name="Normal 174 2 2" xfId="19872"/>
    <cellStyle name="Normal 174 2 2 2" xfId="49702"/>
    <cellStyle name="Normal 174 2 3" xfId="49703"/>
    <cellStyle name="Normal 174 3" xfId="17521"/>
    <cellStyle name="Normal 174 3 2" xfId="49704"/>
    <cellStyle name="Normal 174 4" xfId="26052"/>
    <cellStyle name="Normal 174 4 2" xfId="49705"/>
    <cellStyle name="Normal 174 5" xfId="49706"/>
    <cellStyle name="Normal 175" xfId="2489"/>
    <cellStyle name="Normal 175 2" xfId="5069"/>
    <cellStyle name="Normal 175 2 2" xfId="19873"/>
    <cellStyle name="Normal 175 2 2 2" xfId="49707"/>
    <cellStyle name="Normal 175 2 3" xfId="49708"/>
    <cellStyle name="Normal 175 3" xfId="17522"/>
    <cellStyle name="Normal 175 3 2" xfId="49709"/>
    <cellStyle name="Normal 175 4" xfId="26053"/>
    <cellStyle name="Normal 175 4 2" xfId="49710"/>
    <cellStyle name="Normal 175 5" xfId="49711"/>
    <cellStyle name="Normal 176" xfId="2490"/>
    <cellStyle name="Normal 176 2" xfId="5070"/>
    <cellStyle name="Normal 176 2 2" xfId="19874"/>
    <cellStyle name="Normal 176 2 2 2" xfId="49712"/>
    <cellStyle name="Normal 176 2 3" xfId="49713"/>
    <cellStyle name="Normal 176 3" xfId="17523"/>
    <cellStyle name="Normal 176 3 2" xfId="49714"/>
    <cellStyle name="Normal 176 4" xfId="26054"/>
    <cellStyle name="Normal 176 4 2" xfId="49715"/>
    <cellStyle name="Normal 176 5" xfId="49716"/>
    <cellStyle name="Normal 177" xfId="2491"/>
    <cellStyle name="Normal 178" xfId="2492"/>
    <cellStyle name="Normal 179" xfId="2493"/>
    <cellStyle name="Normal 18" xfId="271"/>
    <cellStyle name="Normal 18 2" xfId="2494"/>
    <cellStyle name="Normal 18 2 2" xfId="2495"/>
    <cellStyle name="Normal 18 2 2 2" xfId="2496"/>
    <cellStyle name="Normal 18 2 2 2 2" xfId="2497"/>
    <cellStyle name="Normal 18 2 2 2 2 2" xfId="5073"/>
    <cellStyle name="Normal 18 2 2 2 2 2 2" xfId="19877"/>
    <cellStyle name="Normal 18 2 2 2 2 2 2 2" xfId="49717"/>
    <cellStyle name="Normal 18 2 2 2 2 2 3" xfId="49718"/>
    <cellStyle name="Normal 18 2 2 2 2 3" xfId="17526"/>
    <cellStyle name="Normal 18 2 2 2 2 3 2" xfId="49719"/>
    <cellStyle name="Normal 18 2 2 2 2 4" xfId="26057"/>
    <cellStyle name="Normal 18 2 2 2 2 4 2" xfId="49720"/>
    <cellStyle name="Normal 18 2 2 2 2 5" xfId="49721"/>
    <cellStyle name="Normal 18 2 2 2 3" xfId="5072"/>
    <cellStyle name="Normal 18 2 2 2 3 2" xfId="19876"/>
    <cellStyle name="Normal 18 2 2 2 3 2 2" xfId="49722"/>
    <cellStyle name="Normal 18 2 2 2 3 3" xfId="49723"/>
    <cellStyle name="Normal 18 2 2 2 4" xfId="17525"/>
    <cellStyle name="Normal 18 2 2 2 4 2" xfId="49724"/>
    <cellStyle name="Normal 18 2 2 2 5" xfId="26056"/>
    <cellStyle name="Normal 18 2 2 2 5 2" xfId="49725"/>
    <cellStyle name="Normal 18 2 2 2 6" xfId="49726"/>
    <cellStyle name="Normal 18 2 2 3" xfId="2498"/>
    <cellStyle name="Normal 18 2 2 3 2" xfId="5074"/>
    <cellStyle name="Normal 18 2 2 3 2 2" xfId="19878"/>
    <cellStyle name="Normal 18 2 2 3 2 2 2" xfId="49727"/>
    <cellStyle name="Normal 18 2 2 3 2 3" xfId="49728"/>
    <cellStyle name="Normal 18 2 2 3 3" xfId="17527"/>
    <cellStyle name="Normal 18 2 2 3 3 2" xfId="49729"/>
    <cellStyle name="Normal 18 2 2 3 4" xfId="26058"/>
    <cellStyle name="Normal 18 2 2 3 4 2" xfId="49730"/>
    <cellStyle name="Normal 18 2 2 3 5" xfId="49731"/>
    <cellStyle name="Normal 18 2 2 4" xfId="5071"/>
    <cellStyle name="Normal 18 2 2 4 2" xfId="19875"/>
    <cellStyle name="Normal 18 2 2 4 2 2" xfId="49732"/>
    <cellStyle name="Normal 18 2 2 4 3" xfId="49733"/>
    <cellStyle name="Normal 18 2 2 5" xfId="17524"/>
    <cellStyle name="Normal 18 2 2 5 2" xfId="49734"/>
    <cellStyle name="Normal 18 2 2 6" xfId="26055"/>
    <cellStyle name="Normal 18 2 2 6 2" xfId="49735"/>
    <cellStyle name="Normal 18 2 2 7" xfId="49736"/>
    <cellStyle name="Normal 18 2 3" xfId="2499"/>
    <cellStyle name="Normal 18 2 3 2" xfId="2500"/>
    <cellStyle name="Normal 18 2 3 2 2" xfId="5076"/>
    <cellStyle name="Normal 18 2 3 2 2 2" xfId="19880"/>
    <cellStyle name="Normal 18 2 3 2 2 2 2" xfId="49737"/>
    <cellStyle name="Normal 18 2 3 2 2 3" xfId="49738"/>
    <cellStyle name="Normal 18 2 3 2 3" xfId="17529"/>
    <cellStyle name="Normal 18 2 3 2 3 2" xfId="49739"/>
    <cellStyle name="Normal 18 2 3 2 4" xfId="26060"/>
    <cellStyle name="Normal 18 2 3 2 4 2" xfId="49740"/>
    <cellStyle name="Normal 18 2 3 2 5" xfId="49741"/>
    <cellStyle name="Normal 18 2 3 3" xfId="5075"/>
    <cellStyle name="Normal 18 2 3 3 2" xfId="19879"/>
    <cellStyle name="Normal 18 2 3 3 2 2" xfId="49742"/>
    <cellStyle name="Normal 18 2 3 3 3" xfId="49743"/>
    <cellStyle name="Normal 18 2 3 4" xfId="17528"/>
    <cellStyle name="Normal 18 2 3 4 2" xfId="49744"/>
    <cellStyle name="Normal 18 2 3 5" xfId="26059"/>
    <cellStyle name="Normal 18 2 3 5 2" xfId="49745"/>
    <cellStyle name="Normal 18 2 3 6" xfId="49746"/>
    <cellStyle name="Normal 18 2 4" xfId="2501"/>
    <cellStyle name="Normal 18 2 4 2" xfId="5077"/>
    <cellStyle name="Normal 18 2 4 2 2" xfId="19881"/>
    <cellStyle name="Normal 18 2 4 2 2 2" xfId="49747"/>
    <cellStyle name="Normal 18 2 4 2 3" xfId="49748"/>
    <cellStyle name="Normal 18 2 4 3" xfId="17530"/>
    <cellStyle name="Normal 18 2 4 3 2" xfId="49749"/>
    <cellStyle name="Normal 18 2 4 4" xfId="26061"/>
    <cellStyle name="Normal 18 2 4 4 2" xfId="49750"/>
    <cellStyle name="Normal 18 2 4 5" xfId="49751"/>
    <cellStyle name="Normal 18 2 5" xfId="2502"/>
    <cellStyle name="Normal 18 2 5 2" xfId="5078"/>
    <cellStyle name="Normal 18 2 5 2 2" xfId="19882"/>
    <cellStyle name="Normal 18 2 5 2 2 2" xfId="49752"/>
    <cellStyle name="Normal 18 2 5 2 3" xfId="49753"/>
    <cellStyle name="Normal 18 2 5 3" xfId="17531"/>
    <cellStyle name="Normal 18 2 5 3 2" xfId="49754"/>
    <cellStyle name="Normal 18 2 5 4" xfId="26062"/>
    <cellStyle name="Normal 18 2 5 4 2" xfId="49755"/>
    <cellStyle name="Normal 18 2 5 5" xfId="49756"/>
    <cellStyle name="Normal 18 3" xfId="2503"/>
    <cellStyle name="Normal 18 4" xfId="610"/>
    <cellStyle name="Normal 18 4 2" xfId="13955"/>
    <cellStyle name="Normal 18 4 2 2" xfId="23521"/>
    <cellStyle name="Normal 18 4 2 2 2" xfId="49757"/>
    <cellStyle name="Normal 18 4 2 3" xfId="49758"/>
    <cellStyle name="Normal 18 4 3" xfId="24393"/>
    <cellStyle name="Normal 18 4 4" xfId="49759"/>
    <cellStyle name="Normal 180" xfId="2504"/>
    <cellStyle name="Normal 180 2" xfId="5079"/>
    <cellStyle name="Normal 180 2 2" xfId="19883"/>
    <cellStyle name="Normal 180 2 2 2" xfId="49760"/>
    <cellStyle name="Normal 180 2 3" xfId="49761"/>
    <cellStyle name="Normal 180 3" xfId="17532"/>
    <cellStyle name="Normal 180 3 2" xfId="49762"/>
    <cellStyle name="Normal 180 4" xfId="26063"/>
    <cellStyle name="Normal 180 4 2" xfId="49763"/>
    <cellStyle name="Normal 180 5" xfId="49764"/>
    <cellStyle name="Normal 181" xfId="2505"/>
    <cellStyle name="Normal 181 2" xfId="5080"/>
    <cellStyle name="Normal 181 2 2" xfId="19884"/>
    <cellStyle name="Normal 181 2 2 2" xfId="49765"/>
    <cellStyle name="Normal 181 2 3" xfId="49766"/>
    <cellStyle name="Normal 181 3" xfId="17533"/>
    <cellStyle name="Normal 181 3 2" xfId="49767"/>
    <cellStyle name="Normal 181 4" xfId="26064"/>
    <cellStyle name="Normal 181 4 2" xfId="49768"/>
    <cellStyle name="Normal 181 5" xfId="49769"/>
    <cellStyle name="Normal 182" xfId="2506"/>
    <cellStyle name="Normal 183" xfId="2507"/>
    <cellStyle name="Normal 184" xfId="2508"/>
    <cellStyle name="Normal 185" xfId="615"/>
    <cellStyle name="Normal 186" xfId="2509"/>
    <cellStyle name="Normal 186 2" xfId="5081"/>
    <cellStyle name="Normal 186 2 2" xfId="19885"/>
    <cellStyle name="Normal 186 2 2 2" xfId="49770"/>
    <cellStyle name="Normal 186 2 3" xfId="49771"/>
    <cellStyle name="Normal 186 3" xfId="17534"/>
    <cellStyle name="Normal 186 3 2" xfId="49772"/>
    <cellStyle name="Normal 186 4" xfId="26065"/>
    <cellStyle name="Normal 186 4 2" xfId="49773"/>
    <cellStyle name="Normal 186 5" xfId="49774"/>
    <cellStyle name="Normal 187" xfId="2510"/>
    <cellStyle name="Normal 187 2" xfId="5082"/>
    <cellStyle name="Normal 187 2 2" xfId="19886"/>
    <cellStyle name="Normal 187 2 2 2" xfId="49775"/>
    <cellStyle name="Normal 187 2 3" xfId="49776"/>
    <cellStyle name="Normal 187 3" xfId="17535"/>
    <cellStyle name="Normal 187 3 2" xfId="49777"/>
    <cellStyle name="Normal 187 4" xfId="26066"/>
    <cellStyle name="Normal 187 4 2" xfId="49778"/>
    <cellStyle name="Normal 187 5" xfId="49779"/>
    <cellStyle name="Normal 188" xfId="2511"/>
    <cellStyle name="Normal 188 2" xfId="5083"/>
    <cellStyle name="Normal 188 2 2" xfId="19887"/>
    <cellStyle name="Normal 188 2 2 2" xfId="49780"/>
    <cellStyle name="Normal 188 2 3" xfId="49781"/>
    <cellStyle name="Normal 188 3" xfId="17536"/>
    <cellStyle name="Normal 188 3 2" xfId="49782"/>
    <cellStyle name="Normal 188 4" xfId="26067"/>
    <cellStyle name="Normal 188 4 2" xfId="49783"/>
    <cellStyle name="Normal 188 5" xfId="49784"/>
    <cellStyle name="Normal 189" xfId="2512"/>
    <cellStyle name="Normal 189 2" xfId="5084"/>
    <cellStyle name="Normal 189 2 2" xfId="19888"/>
    <cellStyle name="Normal 189 2 2 2" xfId="49785"/>
    <cellStyle name="Normal 189 2 3" xfId="49786"/>
    <cellStyle name="Normal 189 3" xfId="17537"/>
    <cellStyle name="Normal 189 3 2" xfId="49787"/>
    <cellStyle name="Normal 189 4" xfId="26068"/>
    <cellStyle name="Normal 189 4 2" xfId="49788"/>
    <cellStyle name="Normal 189 5" xfId="49789"/>
    <cellStyle name="Normal 19" xfId="272"/>
    <cellStyle name="Normal 19 2" xfId="2513"/>
    <cellStyle name="Normal 19 2 2" xfId="2514"/>
    <cellStyle name="Normal 19 2 3" xfId="13957"/>
    <cellStyle name="Normal 19 2 3 2" xfId="23523"/>
    <cellStyle name="Normal 19 2 3 2 2" xfId="49790"/>
    <cellStyle name="Normal 19 2 3 3" xfId="29639"/>
    <cellStyle name="Normal 19 2 3 3 2" xfId="49791"/>
    <cellStyle name="Normal 19 2 3 4" xfId="49792"/>
    <cellStyle name="Normal 19 2 4" xfId="5085"/>
    <cellStyle name="Normal 19 2 4 2" xfId="19889"/>
    <cellStyle name="Normal 19 2 4 2 2" xfId="49793"/>
    <cellStyle name="Normal 19 2 4 3" xfId="49794"/>
    <cellStyle name="Normal 19 2 5" xfId="17538"/>
    <cellStyle name="Normal 19 2 5 2" xfId="49795"/>
    <cellStyle name="Normal 19 2 6" xfId="26069"/>
    <cellStyle name="Normal 19 2 6 2" xfId="49796"/>
    <cellStyle name="Normal 19 2 7" xfId="49797"/>
    <cellStyle name="Normal 19 3" xfId="2515"/>
    <cellStyle name="Normal 19 4" xfId="611"/>
    <cellStyle name="Normal 19 4 2" xfId="13956"/>
    <cellStyle name="Normal 19 4 2 2" xfId="23522"/>
    <cellStyle name="Normal 19 4 2 2 2" xfId="49798"/>
    <cellStyle name="Normal 19 4 2 3" xfId="49799"/>
    <cellStyle name="Normal 19 4 3" xfId="15805"/>
    <cellStyle name="Normal 19 4 3 2" xfId="49800"/>
    <cellStyle name="Normal 19 4 4" xfId="24394"/>
    <cellStyle name="Normal 19 4 4 2" xfId="49801"/>
    <cellStyle name="Normal 19 4 5" xfId="49802"/>
    <cellStyle name="Normal 19 5" xfId="3352"/>
    <cellStyle name="Normal 19 5 2" xfId="18156"/>
    <cellStyle name="Normal 19 5 2 2" xfId="49803"/>
    <cellStyle name="Normal 19 5 3" xfId="49804"/>
    <cellStyle name="Normal 19 6" xfId="15554"/>
    <cellStyle name="Normal 19 6 2" xfId="49805"/>
    <cellStyle name="Normal 19 7" xfId="24167"/>
    <cellStyle name="Normal 19 7 2" xfId="49806"/>
    <cellStyle name="Normal 19 8" xfId="49807"/>
    <cellStyle name="Normal 190" xfId="614"/>
    <cellStyle name="Normal 190 2" xfId="3354"/>
    <cellStyle name="Normal 190 2 2" xfId="18158"/>
    <cellStyle name="Normal 190 2 2 2" xfId="49808"/>
    <cellStyle name="Normal 190 2 3" xfId="49809"/>
    <cellStyle name="Normal 190 3" xfId="15807"/>
    <cellStyle name="Normal 190 3 2" xfId="49810"/>
    <cellStyle name="Normal 190 4" xfId="24397"/>
    <cellStyle name="Normal 190 4 2" xfId="49811"/>
    <cellStyle name="Normal 190 5" xfId="49812"/>
    <cellStyle name="Normal 191" xfId="2516"/>
    <cellStyle name="Normal 192" xfId="396"/>
    <cellStyle name="Normal 192 2" xfId="3224"/>
    <cellStyle name="Normal 192 2 2" xfId="18028"/>
    <cellStyle name="Normal 192 2 2 2" xfId="49813"/>
    <cellStyle name="Normal 192 2 3" xfId="49814"/>
    <cellStyle name="Normal 192 3" xfId="15677"/>
    <cellStyle name="Normal 192 3 2" xfId="49815"/>
    <cellStyle name="Normal 192 4" xfId="24260"/>
    <cellStyle name="Normal 192 4 2" xfId="49816"/>
    <cellStyle name="Normal 192 5" xfId="49817"/>
    <cellStyle name="Normal 193" xfId="3108"/>
    <cellStyle name="Normal 193 2" xfId="5459"/>
    <cellStyle name="Normal 193 2 2" xfId="20263"/>
    <cellStyle name="Normal 193 2 2 2" xfId="49818"/>
    <cellStyle name="Normal 193 2 3" xfId="49819"/>
    <cellStyle name="Normal 193 3" xfId="17912"/>
    <cellStyle name="Normal 193 3 2" xfId="49820"/>
    <cellStyle name="Normal 193 4" xfId="26434"/>
    <cellStyle name="Normal 193 4 2" xfId="49821"/>
    <cellStyle name="Normal 193 5" xfId="49822"/>
    <cellStyle name="Normal 194" xfId="15028"/>
    <cellStyle name="Normal 194 2" xfId="23913"/>
    <cellStyle name="Normal 194 2 2" xfId="49823"/>
    <cellStyle name="Normal 194 3" xfId="30018"/>
    <cellStyle name="Normal 194 3 2" xfId="49824"/>
    <cellStyle name="Normal 194 4" xfId="49825"/>
    <cellStyle name="Normal 195" xfId="15327"/>
    <cellStyle name="Normal 195 2" xfId="23914"/>
    <cellStyle name="Normal 195 2 2" xfId="49826"/>
    <cellStyle name="Normal 195 3" xfId="30019"/>
    <cellStyle name="Normal 195 3 2" xfId="49827"/>
    <cellStyle name="Normal 195 4" xfId="49828"/>
    <cellStyle name="Normal 196" xfId="15332"/>
    <cellStyle name="Normal 196 2" xfId="23918"/>
    <cellStyle name="Normal 196 2 2" xfId="49829"/>
    <cellStyle name="Normal 196 3" xfId="23919"/>
    <cellStyle name="Normal 196 4" xfId="30023"/>
    <cellStyle name="Normal 196 4 2" xfId="49830"/>
    <cellStyle name="Normal 197" xfId="15333"/>
    <cellStyle name="Normal 197 2" xfId="23920"/>
    <cellStyle name="Normal 197 3" xfId="30024"/>
    <cellStyle name="Normal 197 3 2" xfId="49831"/>
    <cellStyle name="Normal 198" xfId="15335"/>
    <cellStyle name="Normal 198 2" xfId="23921"/>
    <cellStyle name="Normal 198 3" xfId="30026"/>
    <cellStyle name="Normal 199" xfId="15334"/>
    <cellStyle name="Normal 199 2" xfId="23922"/>
    <cellStyle name="Normal 199 3" xfId="30025"/>
    <cellStyle name="Normal 199 3 2" xfId="49832"/>
    <cellStyle name="Normal 2" xfId="2"/>
    <cellStyle name="Normal 2 10" xfId="2517"/>
    <cellStyle name="Normal 2 10 2" xfId="13959"/>
    <cellStyle name="Normal 2 10 3" xfId="5086"/>
    <cellStyle name="Normal 2 10 3 2" xfId="19890"/>
    <cellStyle name="Normal 2 10 3 2 2" xfId="49833"/>
    <cellStyle name="Normal 2 10 3 3" xfId="49834"/>
    <cellStyle name="Normal 2 10 4" xfId="17539"/>
    <cellStyle name="Normal 2 10 4 2" xfId="49835"/>
    <cellStyle name="Normal 2 10 5" xfId="26070"/>
    <cellStyle name="Normal 2 10 5 2" xfId="49836"/>
    <cellStyle name="Normal 2 10 6" xfId="49837"/>
    <cellStyle name="Normal 2 11" xfId="2518"/>
    <cellStyle name="Normal 2 11 2" xfId="13960"/>
    <cellStyle name="Normal 2 11 2 2" xfId="23525"/>
    <cellStyle name="Normal 2 11 2 2 2" xfId="49838"/>
    <cellStyle name="Normal 2 11 2 3" xfId="29641"/>
    <cellStyle name="Normal 2 11 2 3 2" xfId="49839"/>
    <cellStyle name="Normal 2 11 2 4" xfId="49840"/>
    <cellStyle name="Normal 2 11 3" xfId="5087"/>
    <cellStyle name="Normal 2 11 3 2" xfId="19891"/>
    <cellStyle name="Normal 2 11 3 2 2" xfId="49841"/>
    <cellStyle name="Normal 2 11 3 3" xfId="49842"/>
    <cellStyle name="Normal 2 11 4" xfId="17540"/>
    <cellStyle name="Normal 2 11 4 2" xfId="49843"/>
    <cellStyle name="Normal 2 11 5" xfId="26071"/>
    <cellStyle name="Normal 2 11 5 2" xfId="49844"/>
    <cellStyle name="Normal 2 11 6" xfId="49845"/>
    <cellStyle name="Normal 2 12" xfId="2519"/>
    <cellStyle name="Normal 2 12 2" xfId="13962"/>
    <cellStyle name="Normal 2 12 3" xfId="13961"/>
    <cellStyle name="Normal 2 12 4" xfId="5088"/>
    <cellStyle name="Normal 2 12 4 2" xfId="19892"/>
    <cellStyle name="Normal 2 12 4 2 2" xfId="49846"/>
    <cellStyle name="Normal 2 12 4 3" xfId="49847"/>
    <cellStyle name="Normal 2 12 5" xfId="17541"/>
    <cellStyle name="Normal 2 12 5 2" xfId="49848"/>
    <cellStyle name="Normal 2 12 6" xfId="26072"/>
    <cellStyle name="Normal 2 12 6 2" xfId="49849"/>
    <cellStyle name="Normal 2 12 7" xfId="49850"/>
    <cellStyle name="Normal 2 13" xfId="2520"/>
    <cellStyle name="Normal 2 13 2" xfId="13963"/>
    <cellStyle name="Normal 2 13 2 2" xfId="23526"/>
    <cellStyle name="Normal 2 13 2 2 2" xfId="49851"/>
    <cellStyle name="Normal 2 13 2 3" xfId="29642"/>
    <cellStyle name="Normal 2 13 2 3 2" xfId="49852"/>
    <cellStyle name="Normal 2 13 2 4" xfId="49853"/>
    <cellStyle name="Normal 2 13 3" xfId="5089"/>
    <cellStyle name="Normal 2 13 3 2" xfId="19893"/>
    <cellStyle name="Normal 2 13 3 2 2" xfId="49854"/>
    <cellStyle name="Normal 2 13 3 3" xfId="49855"/>
    <cellStyle name="Normal 2 13 4" xfId="17542"/>
    <cellStyle name="Normal 2 13 4 2" xfId="49856"/>
    <cellStyle name="Normal 2 13 5" xfId="26073"/>
    <cellStyle name="Normal 2 13 5 2" xfId="49857"/>
    <cellStyle name="Normal 2 13 6" xfId="49858"/>
    <cellStyle name="Normal 2 14" xfId="399"/>
    <cellStyle name="Normal 2 14 2" xfId="13965"/>
    <cellStyle name="Normal 2 14 3" xfId="13966"/>
    <cellStyle name="Normal 2 14 4" xfId="13964"/>
    <cellStyle name="Normal 2 14 4 2" xfId="23527"/>
    <cellStyle name="Normal 2 14 4 2 2" xfId="49859"/>
    <cellStyle name="Normal 2 14 4 3" xfId="29643"/>
    <cellStyle name="Normal 2 14 4 3 2" xfId="49860"/>
    <cellStyle name="Normal 2 14 4 4" xfId="49861"/>
    <cellStyle name="Normal 2 15" xfId="13958"/>
    <cellStyle name="Normal 2 15 2" xfId="23524"/>
    <cellStyle name="Normal 2 15 2 2" xfId="49862"/>
    <cellStyle name="Normal 2 15 3" xfId="29640"/>
    <cellStyle name="Normal 2 15 3 2" xfId="49863"/>
    <cellStyle name="Normal 2 15 4" xfId="30083"/>
    <cellStyle name="Normal 2 15 5" xfId="53354"/>
    <cellStyle name="Normal 2 16" xfId="15328"/>
    <cellStyle name="Normal 2 16 2" xfId="23915"/>
    <cellStyle name="Normal 2 16 2 2" xfId="49864"/>
    <cellStyle name="Normal 2 16 2 2 2 2" xfId="53305"/>
    <cellStyle name="Normal 2 16 3" xfId="30020"/>
    <cellStyle name="Normal 2 16 3 2" xfId="49865"/>
    <cellStyle name="Normal 2 16 4" xfId="49866"/>
    <cellStyle name="Normal 2 17" xfId="49867"/>
    <cellStyle name="Normal 2 18" xfId="53355"/>
    <cellStyle name="Normal 2 2" xfId="43"/>
    <cellStyle name="Normal 2 2 10" xfId="2521"/>
    <cellStyle name="Normal 2 2 10 2" xfId="13968"/>
    <cellStyle name="Normal 2 2 11" xfId="404"/>
    <cellStyle name="Normal 2 2 11 2" xfId="13969"/>
    <cellStyle name="Normal 2 2 11 3" xfId="3228"/>
    <cellStyle name="Normal 2 2 11 3 2" xfId="18032"/>
    <cellStyle name="Normal 2 2 11 3 2 2" xfId="49868"/>
    <cellStyle name="Normal 2 2 11 3 3" xfId="49869"/>
    <cellStyle name="Normal 2 2 11 4" xfId="15681"/>
    <cellStyle name="Normal 2 2 11 4 2" xfId="49870"/>
    <cellStyle name="Normal 2 2 11 5" xfId="24264"/>
    <cellStyle name="Normal 2 2 11 5 2" xfId="49871"/>
    <cellStyle name="Normal 2 2 11 6" xfId="49872"/>
    <cellStyle name="Normal 2 2 12" xfId="13970"/>
    <cellStyle name="Normal 2 2 13" xfId="13967"/>
    <cellStyle name="Normal 2 2 14" xfId="49873"/>
    <cellStyle name="Normal 2 2 15" xfId="53356"/>
    <cellStyle name="Normal 2 2 16" xfId="53357"/>
    <cellStyle name="Normal 2 2 17" xfId="53358"/>
    <cellStyle name="Normal 2 2 2" xfId="231"/>
    <cellStyle name="Normal 2 2 2 2" xfId="568"/>
    <cellStyle name="Normal 2 2 2 2 2" xfId="2522"/>
    <cellStyle name="Normal 2 2 2 2 2 2" xfId="2523"/>
    <cellStyle name="Normal 2 2 2 2 2 2 2" xfId="5091"/>
    <cellStyle name="Normal 2 2 2 2 2 2 2 2" xfId="19895"/>
    <cellStyle name="Normal 2 2 2 2 2 2 2 2 2" xfId="49874"/>
    <cellStyle name="Normal 2 2 2 2 2 2 2 3" xfId="49875"/>
    <cellStyle name="Normal 2 2 2 2 2 2 3" xfId="17544"/>
    <cellStyle name="Normal 2 2 2 2 2 2 3 2" xfId="49876"/>
    <cellStyle name="Normal 2 2 2 2 2 2 4" xfId="26075"/>
    <cellStyle name="Normal 2 2 2 2 2 2 4 2" xfId="49877"/>
    <cellStyle name="Normal 2 2 2 2 2 2 5" xfId="49878"/>
    <cellStyle name="Normal 2 2 2 2 2 3" xfId="5090"/>
    <cellStyle name="Normal 2 2 2 2 2 3 2" xfId="19894"/>
    <cellStyle name="Normal 2 2 2 2 2 3 2 2" xfId="49879"/>
    <cellStyle name="Normal 2 2 2 2 2 3 3" xfId="49880"/>
    <cellStyle name="Normal 2 2 2 2 2 4" xfId="17543"/>
    <cellStyle name="Normal 2 2 2 2 2 4 2" xfId="49881"/>
    <cellStyle name="Normal 2 2 2 2 2 5" xfId="26074"/>
    <cellStyle name="Normal 2 2 2 2 2 5 2" xfId="49882"/>
    <cellStyle name="Normal 2 2 2 2 2 6" xfId="49883"/>
    <cellStyle name="Normal 2 2 2 2 3" xfId="2524"/>
    <cellStyle name="Normal 2 2 2 2 3 2" xfId="5092"/>
    <cellStyle name="Normal 2 2 2 2 3 2 2" xfId="19896"/>
    <cellStyle name="Normal 2 2 2 2 3 2 2 2" xfId="49884"/>
    <cellStyle name="Normal 2 2 2 2 3 2 3" xfId="49885"/>
    <cellStyle name="Normal 2 2 2 2 3 3" xfId="17545"/>
    <cellStyle name="Normal 2 2 2 2 3 3 2" xfId="49886"/>
    <cellStyle name="Normal 2 2 2 2 3 4" xfId="26076"/>
    <cellStyle name="Normal 2 2 2 2 3 4 2" xfId="49887"/>
    <cellStyle name="Normal 2 2 2 2 3 5" xfId="49888"/>
    <cellStyle name="Normal 2 2 2 2 4" xfId="2525"/>
    <cellStyle name="Normal 2 2 2 2 4 2" xfId="5093"/>
    <cellStyle name="Normal 2 2 2 2 4 2 2" xfId="19897"/>
    <cellStyle name="Normal 2 2 2 2 4 2 2 2" xfId="49889"/>
    <cellStyle name="Normal 2 2 2 2 4 2 3" xfId="49890"/>
    <cellStyle name="Normal 2 2 2 2 4 3" xfId="17546"/>
    <cellStyle name="Normal 2 2 2 2 4 3 2" xfId="49891"/>
    <cellStyle name="Normal 2 2 2 2 4 4" xfId="26077"/>
    <cellStyle name="Normal 2 2 2 2 4 4 2" xfId="49892"/>
    <cellStyle name="Normal 2 2 2 2 4 5" xfId="49893"/>
    <cellStyle name="Normal 2 2 2 2 5" xfId="13972"/>
    <cellStyle name="Normal 2 2 2 3" xfId="589"/>
    <cellStyle name="Normal 2 2 2 3 2" xfId="2526"/>
    <cellStyle name="Normal 2 2 2 3 2 2" xfId="5094"/>
    <cellStyle name="Normal 2 2 2 3 2 2 2" xfId="19898"/>
    <cellStyle name="Normal 2 2 2 3 2 2 2 2" xfId="49894"/>
    <cellStyle name="Normal 2 2 2 3 2 2 3" xfId="49895"/>
    <cellStyle name="Normal 2 2 2 3 2 3" xfId="17547"/>
    <cellStyle name="Normal 2 2 2 3 2 3 2" xfId="49896"/>
    <cellStyle name="Normal 2 2 2 3 2 4" xfId="26078"/>
    <cellStyle name="Normal 2 2 2 3 2 4 2" xfId="49897"/>
    <cellStyle name="Normal 2 2 2 3 2 5" xfId="49898"/>
    <cellStyle name="Normal 2 2 2 3 3" xfId="2527"/>
    <cellStyle name="Normal 2 2 2 3 3 2" xfId="5095"/>
    <cellStyle name="Normal 2 2 2 3 3 2 2" xfId="19899"/>
    <cellStyle name="Normal 2 2 2 3 3 2 2 2" xfId="49899"/>
    <cellStyle name="Normal 2 2 2 3 3 2 3" xfId="49900"/>
    <cellStyle name="Normal 2 2 2 3 3 3" xfId="17548"/>
    <cellStyle name="Normal 2 2 2 3 3 3 2" xfId="49901"/>
    <cellStyle name="Normal 2 2 2 3 3 4" xfId="26079"/>
    <cellStyle name="Normal 2 2 2 3 3 4 2" xfId="49902"/>
    <cellStyle name="Normal 2 2 2 3 3 5" xfId="49903"/>
    <cellStyle name="Normal 2 2 2 3 4" xfId="13973"/>
    <cellStyle name="Normal 2 2 2 3 4 2" xfId="23529"/>
    <cellStyle name="Normal 2 2 2 3 4 2 2" xfId="49904"/>
    <cellStyle name="Normal 2 2 2 3 4 3" xfId="29645"/>
    <cellStyle name="Normal 2 2 2 3 4 3 2" xfId="49905"/>
    <cellStyle name="Normal 2 2 2 3 4 4" xfId="49906"/>
    <cellStyle name="Normal 2 2 2 4" xfId="2528"/>
    <cellStyle name="Normal 2 2 2 5" xfId="2529"/>
    <cellStyle name="Normal 2 2 2 5 2" xfId="5096"/>
    <cellStyle name="Normal 2 2 2 5 2 2" xfId="19900"/>
    <cellStyle name="Normal 2 2 2 5 2 2 2" xfId="49907"/>
    <cellStyle name="Normal 2 2 2 5 2 3" xfId="49908"/>
    <cellStyle name="Normal 2 2 2 5 3" xfId="17549"/>
    <cellStyle name="Normal 2 2 2 5 3 2" xfId="49909"/>
    <cellStyle name="Normal 2 2 2 5 4" xfId="26080"/>
    <cellStyle name="Normal 2 2 2 5 4 2" xfId="49910"/>
    <cellStyle name="Normal 2 2 2 5 5" xfId="49911"/>
    <cellStyle name="Normal 2 2 2 6" xfId="2530"/>
    <cellStyle name="Normal 2 2 2 6 2" xfId="5097"/>
    <cellStyle name="Normal 2 2 2 6 2 2" xfId="19901"/>
    <cellStyle name="Normal 2 2 2 6 2 2 2" xfId="49912"/>
    <cellStyle name="Normal 2 2 2 6 2 3" xfId="49913"/>
    <cellStyle name="Normal 2 2 2 6 3" xfId="17550"/>
    <cellStyle name="Normal 2 2 2 6 3 2" xfId="49914"/>
    <cellStyle name="Normal 2 2 2 6 4" xfId="26081"/>
    <cellStyle name="Normal 2 2 2 6 4 2" xfId="49915"/>
    <cellStyle name="Normal 2 2 2 6 5" xfId="49916"/>
    <cellStyle name="Normal 2 2 2 7" xfId="2531"/>
    <cellStyle name="Normal 2 2 2 7 2" xfId="5098"/>
    <cellStyle name="Normal 2 2 2 7 2 2" xfId="19902"/>
    <cellStyle name="Normal 2 2 2 7 2 2 2" xfId="49917"/>
    <cellStyle name="Normal 2 2 2 7 2 3" xfId="49918"/>
    <cellStyle name="Normal 2 2 2 7 3" xfId="17551"/>
    <cellStyle name="Normal 2 2 2 7 3 2" xfId="49919"/>
    <cellStyle name="Normal 2 2 2 7 4" xfId="26082"/>
    <cellStyle name="Normal 2 2 2 7 4 2" xfId="49920"/>
    <cellStyle name="Normal 2 2 2 7 5" xfId="49921"/>
    <cellStyle name="Normal 2 2 2 8" xfId="2532"/>
    <cellStyle name="Normal 2 2 2 8 2" xfId="5099"/>
    <cellStyle name="Normal 2 2 2 8 2 2" xfId="19903"/>
    <cellStyle name="Normal 2 2 2 8 2 2 2" xfId="49922"/>
    <cellStyle name="Normal 2 2 2 8 2 3" xfId="49923"/>
    <cellStyle name="Normal 2 2 2 8 3" xfId="17552"/>
    <cellStyle name="Normal 2 2 2 8 3 2" xfId="49924"/>
    <cellStyle name="Normal 2 2 2 8 4" xfId="26083"/>
    <cellStyle name="Normal 2 2 2 8 4 2" xfId="49925"/>
    <cellStyle name="Normal 2 2 2 8 5" xfId="49926"/>
    <cellStyle name="Normal 2 2 2 9" xfId="13971"/>
    <cellStyle name="Normal 2 2 2 9 2" xfId="23528"/>
    <cellStyle name="Normal 2 2 2 9 2 2" xfId="49927"/>
    <cellStyle name="Normal 2 2 2 9 3" xfId="29644"/>
    <cellStyle name="Normal 2 2 2 9 3 2" xfId="49928"/>
    <cellStyle name="Normal 2 2 2 9 4" xfId="49929"/>
    <cellStyle name="Normal 2 2 3" xfId="405"/>
    <cellStyle name="Normal 2 2 3 2" xfId="590"/>
    <cellStyle name="Normal 2 2 3 2 2" xfId="2533"/>
    <cellStyle name="Normal 2 2 3 2 2 2" xfId="2534"/>
    <cellStyle name="Normal 2 2 3 2 2 2 2" xfId="5101"/>
    <cellStyle name="Normal 2 2 3 2 2 2 2 2" xfId="19905"/>
    <cellStyle name="Normal 2 2 3 2 2 2 2 2 2" xfId="49930"/>
    <cellStyle name="Normal 2 2 3 2 2 2 2 3" xfId="49931"/>
    <cellStyle name="Normal 2 2 3 2 2 2 3" xfId="17554"/>
    <cellStyle name="Normal 2 2 3 2 2 2 3 2" xfId="49932"/>
    <cellStyle name="Normal 2 2 3 2 2 2 4" xfId="26085"/>
    <cellStyle name="Normal 2 2 3 2 2 2 4 2" xfId="49933"/>
    <cellStyle name="Normal 2 2 3 2 2 2 5" xfId="49934"/>
    <cellStyle name="Normal 2 2 3 2 2 3" xfId="5100"/>
    <cellStyle name="Normal 2 2 3 2 2 3 2" xfId="19904"/>
    <cellStyle name="Normal 2 2 3 2 2 3 2 2" xfId="49935"/>
    <cellStyle name="Normal 2 2 3 2 2 3 3" xfId="49936"/>
    <cellStyle name="Normal 2 2 3 2 2 4" xfId="17553"/>
    <cellStyle name="Normal 2 2 3 2 2 4 2" xfId="49937"/>
    <cellStyle name="Normal 2 2 3 2 2 5" xfId="26084"/>
    <cellStyle name="Normal 2 2 3 2 2 5 2" xfId="49938"/>
    <cellStyle name="Normal 2 2 3 2 2 6" xfId="49939"/>
    <cellStyle name="Normal 2 2 3 2 3" xfId="2535"/>
    <cellStyle name="Normal 2 2 3 2 3 2" xfId="5102"/>
    <cellStyle name="Normal 2 2 3 2 3 2 2" xfId="19906"/>
    <cellStyle name="Normal 2 2 3 2 3 2 2 2" xfId="49940"/>
    <cellStyle name="Normal 2 2 3 2 3 2 3" xfId="49941"/>
    <cellStyle name="Normal 2 2 3 2 3 3" xfId="17555"/>
    <cellStyle name="Normal 2 2 3 2 3 3 2" xfId="49942"/>
    <cellStyle name="Normal 2 2 3 2 3 4" xfId="26086"/>
    <cellStyle name="Normal 2 2 3 2 3 4 2" xfId="49943"/>
    <cellStyle name="Normal 2 2 3 2 3 5" xfId="49944"/>
    <cellStyle name="Normal 2 2 3 2 4" xfId="2536"/>
    <cellStyle name="Normal 2 2 3 2 4 2" xfId="5103"/>
    <cellStyle name="Normal 2 2 3 2 4 2 2" xfId="19907"/>
    <cellStyle name="Normal 2 2 3 2 4 2 2 2" xfId="49945"/>
    <cellStyle name="Normal 2 2 3 2 4 2 3" xfId="49946"/>
    <cellStyle name="Normal 2 2 3 2 4 3" xfId="17556"/>
    <cellStyle name="Normal 2 2 3 2 4 3 2" xfId="49947"/>
    <cellStyle name="Normal 2 2 3 2 4 4" xfId="26087"/>
    <cellStyle name="Normal 2 2 3 2 4 4 2" xfId="49948"/>
    <cellStyle name="Normal 2 2 3 2 4 5" xfId="49949"/>
    <cellStyle name="Normal 2 2 3 2 5" xfId="3343"/>
    <cellStyle name="Normal 2 2 3 2 5 2" xfId="18147"/>
    <cellStyle name="Normal 2 2 3 2 5 2 2" xfId="49950"/>
    <cellStyle name="Normal 2 2 3 2 5 3" xfId="49951"/>
    <cellStyle name="Normal 2 2 3 2 6" xfId="15796"/>
    <cellStyle name="Normal 2 2 3 2 6 2" xfId="49952"/>
    <cellStyle name="Normal 2 2 3 2 7" xfId="24380"/>
    <cellStyle name="Normal 2 2 3 2 7 2" xfId="49953"/>
    <cellStyle name="Normal 2 2 3 2 8" xfId="49954"/>
    <cellStyle name="Normal 2 2 3 3" xfId="2537"/>
    <cellStyle name="Normal 2 2 3 3 2" xfId="2538"/>
    <cellStyle name="Normal 2 2 3 3 2 2" xfId="5105"/>
    <cellStyle name="Normal 2 2 3 3 2 2 2" xfId="19909"/>
    <cellStyle name="Normal 2 2 3 3 2 2 2 2" xfId="49955"/>
    <cellStyle name="Normal 2 2 3 3 2 2 3" xfId="49956"/>
    <cellStyle name="Normal 2 2 3 3 2 3" xfId="17558"/>
    <cellStyle name="Normal 2 2 3 3 2 3 2" xfId="49957"/>
    <cellStyle name="Normal 2 2 3 3 2 4" xfId="26089"/>
    <cellStyle name="Normal 2 2 3 3 2 4 2" xfId="49958"/>
    <cellStyle name="Normal 2 2 3 3 2 5" xfId="49959"/>
    <cellStyle name="Normal 2 2 3 3 3" xfId="5104"/>
    <cellStyle name="Normal 2 2 3 3 3 2" xfId="19908"/>
    <cellStyle name="Normal 2 2 3 3 3 2 2" xfId="49960"/>
    <cellStyle name="Normal 2 2 3 3 3 3" xfId="49961"/>
    <cellStyle name="Normal 2 2 3 3 4" xfId="17557"/>
    <cellStyle name="Normal 2 2 3 3 4 2" xfId="49962"/>
    <cellStyle name="Normal 2 2 3 3 5" xfId="26088"/>
    <cellStyle name="Normal 2 2 3 3 5 2" xfId="49963"/>
    <cellStyle name="Normal 2 2 3 3 6" xfId="49964"/>
    <cellStyle name="Normal 2 2 3 4" xfId="2539"/>
    <cellStyle name="Normal 2 2 3 4 2" xfId="5106"/>
    <cellStyle name="Normal 2 2 3 4 2 2" xfId="19910"/>
    <cellStyle name="Normal 2 2 3 4 2 2 2" xfId="49965"/>
    <cellStyle name="Normal 2 2 3 4 2 3" xfId="49966"/>
    <cellStyle name="Normal 2 2 3 4 3" xfId="17559"/>
    <cellStyle name="Normal 2 2 3 4 3 2" xfId="49967"/>
    <cellStyle name="Normal 2 2 3 4 4" xfId="26090"/>
    <cellStyle name="Normal 2 2 3 4 4 2" xfId="49968"/>
    <cellStyle name="Normal 2 2 3 4 5" xfId="49969"/>
    <cellStyle name="Normal 2 2 3 5" xfId="2540"/>
    <cellStyle name="Normal 2 2 3 5 2" xfId="5107"/>
    <cellStyle name="Normal 2 2 3 5 2 2" xfId="19911"/>
    <cellStyle name="Normal 2 2 3 5 2 2 2" xfId="49970"/>
    <cellStyle name="Normal 2 2 3 5 2 3" xfId="49971"/>
    <cellStyle name="Normal 2 2 3 5 3" xfId="17560"/>
    <cellStyle name="Normal 2 2 3 5 3 2" xfId="49972"/>
    <cellStyle name="Normal 2 2 3 5 4" xfId="26091"/>
    <cellStyle name="Normal 2 2 3 5 4 2" xfId="49973"/>
    <cellStyle name="Normal 2 2 3 5 5" xfId="49974"/>
    <cellStyle name="Normal 2 2 3 6" xfId="13974"/>
    <cellStyle name="Normal 2 2 4" xfId="2541"/>
    <cellStyle name="Normal 2 2 4 2" xfId="13975"/>
    <cellStyle name="Normal 2 2 4 3" xfId="5108"/>
    <cellStyle name="Normal 2 2 4 3 2" xfId="19912"/>
    <cellStyle name="Normal 2 2 4 3 2 2" xfId="49975"/>
    <cellStyle name="Normal 2 2 4 3 3" xfId="49976"/>
    <cellStyle name="Normal 2 2 4 4" xfId="17561"/>
    <cellStyle name="Normal 2 2 4 4 2" xfId="49977"/>
    <cellStyle name="Normal 2 2 4 5" xfId="26092"/>
    <cellStyle name="Normal 2 2 4 5 2" xfId="49978"/>
    <cellStyle name="Normal 2 2 4 6" xfId="49979"/>
    <cellStyle name="Normal 2 2 5" xfId="2542"/>
    <cellStyle name="Normal 2 2 5 2" xfId="13976"/>
    <cellStyle name="Normal 2 2 6" xfId="2543"/>
    <cellStyle name="Normal 2 2 6 2" xfId="13977"/>
    <cellStyle name="Normal 2 2 6 3" xfId="5109"/>
    <cellStyle name="Normal 2 2 6 3 2" xfId="19913"/>
    <cellStyle name="Normal 2 2 6 3 2 2" xfId="49980"/>
    <cellStyle name="Normal 2 2 6 3 3" xfId="49981"/>
    <cellStyle name="Normal 2 2 6 4" xfId="17562"/>
    <cellStyle name="Normal 2 2 6 4 2" xfId="49982"/>
    <cellStyle name="Normal 2 2 6 5" xfId="26093"/>
    <cellStyle name="Normal 2 2 6 5 2" xfId="49983"/>
    <cellStyle name="Normal 2 2 6 6" xfId="49984"/>
    <cellStyle name="Normal 2 2 7" xfId="2544"/>
    <cellStyle name="Normal 2 2 7 2" xfId="13978"/>
    <cellStyle name="Normal 2 2 7 3" xfId="5110"/>
    <cellStyle name="Normal 2 2 7 3 2" xfId="19914"/>
    <cellStyle name="Normal 2 2 7 3 2 2" xfId="49985"/>
    <cellStyle name="Normal 2 2 7 3 3" xfId="49986"/>
    <cellStyle name="Normal 2 2 7 4" xfId="17563"/>
    <cellStyle name="Normal 2 2 7 4 2" xfId="49987"/>
    <cellStyle name="Normal 2 2 7 5" xfId="26094"/>
    <cellStyle name="Normal 2 2 7 5 2" xfId="49988"/>
    <cellStyle name="Normal 2 2 7 6" xfId="49989"/>
    <cellStyle name="Normal 2 2 8" xfId="2545"/>
    <cellStyle name="Normal 2 2 8 2" xfId="13979"/>
    <cellStyle name="Normal 2 2 8 3" xfId="5111"/>
    <cellStyle name="Normal 2 2 8 3 2" xfId="19915"/>
    <cellStyle name="Normal 2 2 8 3 2 2" xfId="49990"/>
    <cellStyle name="Normal 2 2 8 3 3" xfId="49991"/>
    <cellStyle name="Normal 2 2 8 4" xfId="17564"/>
    <cellStyle name="Normal 2 2 8 4 2" xfId="49992"/>
    <cellStyle name="Normal 2 2 8 5" xfId="26095"/>
    <cellStyle name="Normal 2 2 8 5 2" xfId="49993"/>
    <cellStyle name="Normal 2 2 8 6" xfId="49994"/>
    <cellStyle name="Normal 2 2 9" xfId="2546"/>
    <cellStyle name="Normal 2 2 9 2" xfId="13980"/>
    <cellStyle name="Normal 2 2 9 3" xfId="5112"/>
    <cellStyle name="Normal 2 2 9 3 2" xfId="19916"/>
    <cellStyle name="Normal 2 2 9 3 2 2" xfId="49995"/>
    <cellStyle name="Normal 2 2 9 3 3" xfId="49996"/>
    <cellStyle name="Normal 2 2 9 4" xfId="17565"/>
    <cellStyle name="Normal 2 2 9 4 2" xfId="49997"/>
    <cellStyle name="Normal 2 2 9 5" xfId="26096"/>
    <cellStyle name="Normal 2 2 9 5 2" xfId="49998"/>
    <cellStyle name="Normal 2 2 9 6" xfId="49999"/>
    <cellStyle name="Normal 2 3" xfId="44"/>
    <cellStyle name="Normal 2 3 10" xfId="13981"/>
    <cellStyle name="Normal 2 3 10 2" xfId="23530"/>
    <cellStyle name="Normal 2 3 10 2 2" xfId="50000"/>
    <cellStyle name="Normal 2 3 10 3" xfId="29646"/>
    <cellStyle name="Normal 2 3 10 3 2" xfId="50001"/>
    <cellStyle name="Normal 2 3 10 4" xfId="50002"/>
    <cellStyle name="Normal 2 3 11" xfId="53359"/>
    <cellStyle name="Normal 2 3 2" xfId="233"/>
    <cellStyle name="Normal 2 3 2 2" xfId="592"/>
    <cellStyle name="Normal 2 3 2 2 2" xfId="13983"/>
    <cellStyle name="Normal 2 3 2 2 3" xfId="3345"/>
    <cellStyle name="Normal 2 3 2 2 3 2" xfId="18149"/>
    <cellStyle name="Normal 2 3 2 2 3 2 2" xfId="50003"/>
    <cellStyle name="Normal 2 3 2 2 3 3" xfId="50004"/>
    <cellStyle name="Normal 2 3 2 2 4" xfId="15798"/>
    <cellStyle name="Normal 2 3 2 2 4 2" xfId="50005"/>
    <cellStyle name="Normal 2 3 2 2 5" xfId="24382"/>
    <cellStyle name="Normal 2 3 2 2 5 2" xfId="50006"/>
    <cellStyle name="Normal 2 3 2 2 6" xfId="50007"/>
    <cellStyle name="Normal 2 3 2 3" xfId="2547"/>
    <cellStyle name="Normal 2 3 2 3 2" xfId="5113"/>
    <cellStyle name="Normal 2 3 2 3 2 2" xfId="19917"/>
    <cellStyle name="Normal 2 3 2 3 2 2 2" xfId="50008"/>
    <cellStyle name="Normal 2 3 2 3 2 3" xfId="50009"/>
    <cellStyle name="Normal 2 3 2 3 3" xfId="17566"/>
    <cellStyle name="Normal 2 3 2 3 3 2" xfId="50010"/>
    <cellStyle name="Normal 2 3 2 3 4" xfId="26097"/>
    <cellStyle name="Normal 2 3 2 3 4 2" xfId="50011"/>
    <cellStyle name="Normal 2 3 2 3 5" xfId="50012"/>
    <cellStyle name="Normal 2 3 2 4" xfId="13982"/>
    <cellStyle name="Normal 2 3 3" xfId="232"/>
    <cellStyle name="Normal 2 3 3 2" xfId="593"/>
    <cellStyle name="Normal 2 3 3 3" xfId="13984"/>
    <cellStyle name="Normal 2 3 4" xfId="591"/>
    <cellStyle name="Normal 2 3 4 2" xfId="13985"/>
    <cellStyle name="Normal 2 3 4 2 2" xfId="23531"/>
    <cellStyle name="Normal 2 3 4 2 2 2" xfId="50013"/>
    <cellStyle name="Normal 2 3 4 2 3" xfId="29647"/>
    <cellStyle name="Normal 2 3 4 2 3 2" xfId="50014"/>
    <cellStyle name="Normal 2 3 4 2 4" xfId="50015"/>
    <cellStyle name="Normal 2 3 4 3" xfId="3344"/>
    <cellStyle name="Normal 2 3 4 3 2" xfId="18148"/>
    <cellStyle name="Normal 2 3 4 3 2 2" xfId="50016"/>
    <cellStyle name="Normal 2 3 4 3 3" xfId="50017"/>
    <cellStyle name="Normal 2 3 4 4" xfId="15797"/>
    <cellStyle name="Normal 2 3 4 4 2" xfId="50018"/>
    <cellStyle name="Normal 2 3 4 5" xfId="24381"/>
    <cellStyle name="Normal 2 3 4 5 2" xfId="50019"/>
    <cellStyle name="Normal 2 3 4 6" xfId="50020"/>
    <cellStyle name="Normal 2 3 5" xfId="2548"/>
    <cellStyle name="Normal 2 3 5 2" xfId="13986"/>
    <cellStyle name="Normal 2 3 5 3" xfId="5114"/>
    <cellStyle name="Normal 2 3 5 3 2" xfId="19918"/>
    <cellStyle name="Normal 2 3 5 3 2 2" xfId="50021"/>
    <cellStyle name="Normal 2 3 5 3 3" xfId="50022"/>
    <cellStyle name="Normal 2 3 5 4" xfId="17567"/>
    <cellStyle name="Normal 2 3 5 4 2" xfId="50023"/>
    <cellStyle name="Normal 2 3 5 5" xfId="26098"/>
    <cellStyle name="Normal 2 3 5 5 2" xfId="50024"/>
    <cellStyle name="Normal 2 3 5 6" xfId="50025"/>
    <cellStyle name="Normal 2 3 6" xfId="2549"/>
    <cellStyle name="Normal 2 3 6 2" xfId="13987"/>
    <cellStyle name="Normal 2 3 6 2 2" xfId="23532"/>
    <cellStyle name="Normal 2 3 6 2 2 2" xfId="50026"/>
    <cellStyle name="Normal 2 3 6 2 3" xfId="29648"/>
    <cellStyle name="Normal 2 3 6 2 3 2" xfId="50027"/>
    <cellStyle name="Normal 2 3 6 2 4" xfId="50028"/>
    <cellStyle name="Normal 2 3 6 3" xfId="5115"/>
    <cellStyle name="Normal 2 3 6 3 2" xfId="19919"/>
    <cellStyle name="Normal 2 3 6 3 2 2" xfId="50029"/>
    <cellStyle name="Normal 2 3 6 3 3" xfId="50030"/>
    <cellStyle name="Normal 2 3 6 4" xfId="17568"/>
    <cellStyle name="Normal 2 3 6 4 2" xfId="50031"/>
    <cellStyle name="Normal 2 3 6 5" xfId="26099"/>
    <cellStyle name="Normal 2 3 6 5 2" xfId="50032"/>
    <cellStyle name="Normal 2 3 6 6" xfId="50033"/>
    <cellStyle name="Normal 2 3 7" xfId="2550"/>
    <cellStyle name="Normal 2 3 7 2" xfId="13988"/>
    <cellStyle name="Normal 2 3 7 2 2" xfId="23533"/>
    <cellStyle name="Normal 2 3 7 2 2 2" xfId="50034"/>
    <cellStyle name="Normal 2 3 7 2 3" xfId="29649"/>
    <cellStyle name="Normal 2 3 7 2 3 2" xfId="50035"/>
    <cellStyle name="Normal 2 3 7 2 4" xfId="50036"/>
    <cellStyle name="Normal 2 3 7 3" xfId="5116"/>
    <cellStyle name="Normal 2 3 7 3 2" xfId="19920"/>
    <cellStyle name="Normal 2 3 7 3 2 2" xfId="50037"/>
    <cellStyle name="Normal 2 3 7 3 3" xfId="50038"/>
    <cellStyle name="Normal 2 3 7 4" xfId="17569"/>
    <cellStyle name="Normal 2 3 7 4 2" xfId="50039"/>
    <cellStyle name="Normal 2 3 7 5" xfId="26100"/>
    <cellStyle name="Normal 2 3 7 5 2" xfId="50040"/>
    <cellStyle name="Normal 2 3 7 6" xfId="50041"/>
    <cellStyle name="Normal 2 3 8" xfId="2551"/>
    <cellStyle name="Normal 2 3 8 2" xfId="5117"/>
    <cellStyle name="Normal 2 3 8 2 2" xfId="19921"/>
    <cellStyle name="Normal 2 3 8 2 2 2" xfId="50042"/>
    <cellStyle name="Normal 2 3 8 2 3" xfId="50043"/>
    <cellStyle name="Normal 2 3 8 3" xfId="17570"/>
    <cellStyle name="Normal 2 3 8 3 2" xfId="50044"/>
    <cellStyle name="Normal 2 3 8 4" xfId="26101"/>
    <cellStyle name="Normal 2 3 8 4 2" xfId="50045"/>
    <cellStyle name="Normal 2 3 8 5" xfId="50046"/>
    <cellStyle name="Normal 2 3 9" xfId="2552"/>
    <cellStyle name="Normal 2 3 9 2" xfId="5118"/>
    <cellStyle name="Normal 2 3 9 2 2" xfId="19922"/>
    <cellStyle name="Normal 2 3 9 2 2 2" xfId="50047"/>
    <cellStyle name="Normal 2 3 9 2 3" xfId="50048"/>
    <cellStyle name="Normal 2 3 9 3" xfId="17571"/>
    <cellStyle name="Normal 2 3 9 3 2" xfId="50049"/>
    <cellStyle name="Normal 2 3 9 4" xfId="26102"/>
    <cellStyle name="Normal 2 3 9 4 2" xfId="50050"/>
    <cellStyle name="Normal 2 3 9 5" xfId="50051"/>
    <cellStyle name="Normal 2 4" xfId="234"/>
    <cellStyle name="Normal 2 4 2" xfId="594"/>
    <cellStyle name="Normal 2 4 2 2" xfId="2553"/>
    <cellStyle name="Normal 2 4 2 2 2" xfId="5119"/>
    <cellStyle name="Normal 2 4 2 2 2 2" xfId="19923"/>
    <cellStyle name="Normal 2 4 2 2 2 2 2" xfId="50052"/>
    <cellStyle name="Normal 2 4 2 2 2 3" xfId="50053"/>
    <cellStyle name="Normal 2 4 2 2 3" xfId="17572"/>
    <cellStyle name="Normal 2 4 2 2 3 2" xfId="50054"/>
    <cellStyle name="Normal 2 4 2 2 4" xfId="26103"/>
    <cellStyle name="Normal 2 4 2 2 4 2" xfId="50055"/>
    <cellStyle name="Normal 2 4 2 2 5" xfId="50056"/>
    <cellStyle name="Normal 2 4 2 3" xfId="13990"/>
    <cellStyle name="Normal 2 4 3" xfId="2554"/>
    <cellStyle name="Normal 2 4 3 2" xfId="13991"/>
    <cellStyle name="Normal 2 4 4" xfId="2555"/>
    <cellStyle name="Normal 2 4 4 2" xfId="5120"/>
    <cellStyle name="Normal 2 4 4 2 2" xfId="19924"/>
    <cellStyle name="Normal 2 4 4 2 2 2" xfId="50057"/>
    <cellStyle name="Normal 2 4 4 2 3" xfId="50058"/>
    <cellStyle name="Normal 2 4 4 3" xfId="17573"/>
    <cellStyle name="Normal 2 4 4 3 2" xfId="50059"/>
    <cellStyle name="Normal 2 4 4 4" xfId="26104"/>
    <cellStyle name="Normal 2 4 4 4 2" xfId="50060"/>
    <cellStyle name="Normal 2 4 4 5" xfId="50061"/>
    <cellStyle name="Normal 2 4 5" xfId="2556"/>
    <cellStyle name="Normal 2 4 6" xfId="2557"/>
    <cellStyle name="Normal 2 4 7" xfId="2558"/>
    <cellStyle name="Normal 2 4 8" xfId="13989"/>
    <cellStyle name="Normal 2 5" xfId="235"/>
    <cellStyle name="Normal 2 5 2" xfId="2559"/>
    <cellStyle name="Normal 2 5 2 2" xfId="5121"/>
    <cellStyle name="Normal 2 5 2 2 2" xfId="19925"/>
    <cellStyle name="Normal 2 5 2 2 2 2" xfId="50062"/>
    <cellStyle name="Normal 2 5 2 2 3" xfId="50063"/>
    <cellStyle name="Normal 2 5 2 3" xfId="17574"/>
    <cellStyle name="Normal 2 5 2 3 2" xfId="50064"/>
    <cellStyle name="Normal 2 5 2 4" xfId="26105"/>
    <cellStyle name="Normal 2 5 2 4 2" xfId="50065"/>
    <cellStyle name="Normal 2 5 2 5" xfId="50066"/>
    <cellStyle name="Normal 2 5 3" xfId="2560"/>
    <cellStyle name="Normal 2 5 4" xfId="504"/>
    <cellStyle name="Normal 2 5 4 2" xfId="3322"/>
    <cellStyle name="Normal 2 5 4 2 2" xfId="18126"/>
    <cellStyle name="Normal 2 5 4 2 2 2" xfId="50067"/>
    <cellStyle name="Normal 2 5 4 2 3" xfId="50068"/>
    <cellStyle name="Normal 2 5 4 3" xfId="15775"/>
    <cellStyle name="Normal 2 5 4 3 2" xfId="50069"/>
    <cellStyle name="Normal 2 5 4 4" xfId="24359"/>
    <cellStyle name="Normal 2 5 4 4 2" xfId="50070"/>
    <cellStyle name="Normal 2 5 4 5" xfId="50071"/>
    <cellStyle name="Normal 2 5 5" xfId="374"/>
    <cellStyle name="Normal 2 5 5 2" xfId="13992"/>
    <cellStyle name="Normal 2 5 5 3" xfId="15655"/>
    <cellStyle name="Normal 2 5 5 3 2" xfId="50072"/>
    <cellStyle name="Normal 2 5 5 4" xfId="24243"/>
    <cellStyle name="Normal 2 5 5 4 2" xfId="50073"/>
    <cellStyle name="Normal 2 5 6" xfId="3202"/>
    <cellStyle name="Normal 2 5 6 2" xfId="18006"/>
    <cellStyle name="Normal 2 5 6 2 2" xfId="50074"/>
    <cellStyle name="Normal 2 5 6 3" xfId="50075"/>
    <cellStyle name="Normal 2 5 7" xfId="15532"/>
    <cellStyle name="Normal 2 5 7 2" xfId="50076"/>
    <cellStyle name="Normal 2 5 8" xfId="24139"/>
    <cellStyle name="Normal 2 5 8 2" xfId="50077"/>
    <cellStyle name="Normal 2 5 9" xfId="50078"/>
    <cellStyle name="Normal 2 6" xfId="236"/>
    <cellStyle name="Normal 2 6 2" xfId="505"/>
    <cellStyle name="Normal 2 6 2 2" xfId="3323"/>
    <cellStyle name="Normal 2 6 2 2 2" xfId="18127"/>
    <cellStyle name="Normal 2 6 2 2 2 2" xfId="50079"/>
    <cellStyle name="Normal 2 6 2 2 3" xfId="50080"/>
    <cellStyle name="Normal 2 6 2 3" xfId="15776"/>
    <cellStyle name="Normal 2 6 2 3 2" xfId="50081"/>
    <cellStyle name="Normal 2 6 2 4" xfId="24360"/>
    <cellStyle name="Normal 2 6 2 4 2" xfId="50082"/>
    <cellStyle name="Normal 2 6 2 5" xfId="50083"/>
    <cellStyle name="Normal 2 6 3" xfId="375"/>
    <cellStyle name="Normal 2 6 3 2" xfId="13993"/>
    <cellStyle name="Normal 2 6 3 3" xfId="15656"/>
    <cellStyle name="Normal 2 6 3 3 2" xfId="50084"/>
    <cellStyle name="Normal 2 6 3 4" xfId="24244"/>
    <cellStyle name="Normal 2 6 3 4 2" xfId="50085"/>
    <cellStyle name="Normal 2 6 4" xfId="3203"/>
    <cellStyle name="Normal 2 6 4 2" xfId="18007"/>
    <cellStyle name="Normal 2 6 4 2 2" xfId="50086"/>
    <cellStyle name="Normal 2 6 4 3" xfId="50087"/>
    <cellStyle name="Normal 2 6 5" xfId="15533"/>
    <cellStyle name="Normal 2 6 5 2" xfId="50088"/>
    <cellStyle name="Normal 2 6 6" xfId="24140"/>
    <cellStyle name="Normal 2 6 6 2" xfId="50089"/>
    <cellStyle name="Normal 2 6 7" xfId="50090"/>
    <cellStyle name="Normal 2 7" xfId="275"/>
    <cellStyle name="Normal 2 7 2" xfId="444"/>
    <cellStyle name="Normal 2 7 2 2" xfId="13994"/>
    <cellStyle name="Normal 2 7 2 3" xfId="24302"/>
    <cellStyle name="Normal 2 7 3" xfId="15556"/>
    <cellStyle name="Normal 2 7 3 2" xfId="50091"/>
    <cellStyle name="Normal 2 7 4" xfId="24170"/>
    <cellStyle name="Normal 2 7 4 2" xfId="50092"/>
    <cellStyle name="Normal 2 8" xfId="277"/>
    <cellStyle name="Normal 2 8 2" xfId="577"/>
    <cellStyle name="Normal 2 8 2 2" xfId="13995"/>
    <cellStyle name="Normal 2 8 2 3" xfId="24377"/>
    <cellStyle name="Normal 2 8 3" xfId="15558"/>
    <cellStyle name="Normal 2 8 3 2" xfId="50093"/>
    <cellStyle name="Normal 2 8 4" xfId="24172"/>
    <cellStyle name="Normal 2 8 4 2" xfId="50094"/>
    <cellStyle name="Normal 2 9" xfId="2561"/>
    <cellStyle name="Normal 2 9 2" xfId="13996"/>
    <cellStyle name="Normal 20" xfId="274"/>
    <cellStyle name="Normal 20 10" xfId="50095"/>
    <cellStyle name="Normal 20 2" xfId="2562"/>
    <cellStyle name="Normal 20 2 2" xfId="2563"/>
    <cellStyle name="Normal 20 2 2 2" xfId="2564"/>
    <cellStyle name="Normal 20 2 2 2 2" xfId="5124"/>
    <cellStyle name="Normal 20 2 2 2 2 2" xfId="19928"/>
    <cellStyle name="Normal 20 2 2 2 2 2 2" xfId="50096"/>
    <cellStyle name="Normal 20 2 2 2 2 3" xfId="50097"/>
    <cellStyle name="Normal 20 2 2 2 3" xfId="17577"/>
    <cellStyle name="Normal 20 2 2 2 3 2" xfId="50098"/>
    <cellStyle name="Normal 20 2 2 2 4" xfId="26108"/>
    <cellStyle name="Normal 20 2 2 2 4 2" xfId="50099"/>
    <cellStyle name="Normal 20 2 2 2 5" xfId="50100"/>
    <cellStyle name="Normal 20 2 2 3" xfId="5123"/>
    <cellStyle name="Normal 20 2 2 3 2" xfId="19927"/>
    <cellStyle name="Normal 20 2 2 3 2 2" xfId="50101"/>
    <cellStyle name="Normal 20 2 2 3 3" xfId="50102"/>
    <cellStyle name="Normal 20 2 2 4" xfId="17576"/>
    <cellStyle name="Normal 20 2 2 4 2" xfId="50103"/>
    <cellStyle name="Normal 20 2 2 5" xfId="26107"/>
    <cellStyle name="Normal 20 2 2 5 2" xfId="50104"/>
    <cellStyle name="Normal 20 2 2 6" xfId="50105"/>
    <cellStyle name="Normal 20 2 3" xfId="2565"/>
    <cellStyle name="Normal 20 2 3 2" xfId="5125"/>
    <cellStyle name="Normal 20 2 3 2 2" xfId="19929"/>
    <cellStyle name="Normal 20 2 3 2 2 2" xfId="50106"/>
    <cellStyle name="Normal 20 2 3 2 3" xfId="50107"/>
    <cellStyle name="Normal 20 2 3 3" xfId="17578"/>
    <cellStyle name="Normal 20 2 3 3 2" xfId="50108"/>
    <cellStyle name="Normal 20 2 3 4" xfId="26109"/>
    <cellStyle name="Normal 20 2 3 4 2" xfId="50109"/>
    <cellStyle name="Normal 20 2 3 5" xfId="50110"/>
    <cellStyle name="Normal 20 2 4" xfId="5122"/>
    <cellStyle name="Normal 20 2 4 2" xfId="19926"/>
    <cellStyle name="Normal 20 2 4 2 2" xfId="50111"/>
    <cellStyle name="Normal 20 2 4 3" xfId="50112"/>
    <cellStyle name="Normal 20 2 5" xfId="17575"/>
    <cellStyle name="Normal 20 2 5 2" xfId="50113"/>
    <cellStyle name="Normal 20 2 6" xfId="26106"/>
    <cellStyle name="Normal 20 2 6 2" xfId="50114"/>
    <cellStyle name="Normal 20 2 7" xfId="50115"/>
    <cellStyle name="Normal 20 3" xfId="2566"/>
    <cellStyle name="Normal 20 3 2" xfId="2567"/>
    <cellStyle name="Normal 20 3 2 2" xfId="5127"/>
    <cellStyle name="Normal 20 3 2 2 2" xfId="19931"/>
    <cellStyle name="Normal 20 3 2 2 2 2" xfId="50116"/>
    <cellStyle name="Normal 20 3 2 2 3" xfId="50117"/>
    <cellStyle name="Normal 20 3 2 3" xfId="17580"/>
    <cellStyle name="Normal 20 3 2 3 2" xfId="50118"/>
    <cellStyle name="Normal 20 3 2 4" xfId="26111"/>
    <cellStyle name="Normal 20 3 2 4 2" xfId="50119"/>
    <cellStyle name="Normal 20 3 2 5" xfId="50120"/>
    <cellStyle name="Normal 20 3 3" xfId="5126"/>
    <cellStyle name="Normal 20 3 3 2" xfId="19930"/>
    <cellStyle name="Normal 20 3 3 2 2" xfId="50121"/>
    <cellStyle name="Normal 20 3 3 3" xfId="50122"/>
    <cellStyle name="Normal 20 3 4" xfId="17579"/>
    <cellStyle name="Normal 20 3 4 2" xfId="50123"/>
    <cellStyle name="Normal 20 3 5" xfId="26110"/>
    <cellStyle name="Normal 20 3 5 2" xfId="50124"/>
    <cellStyle name="Normal 20 3 6" xfId="50125"/>
    <cellStyle name="Normal 20 4" xfId="2568"/>
    <cellStyle name="Normal 20 4 2" xfId="5128"/>
    <cellStyle name="Normal 20 4 2 2" xfId="19932"/>
    <cellStyle name="Normal 20 4 2 2 2" xfId="50126"/>
    <cellStyle name="Normal 20 4 2 3" xfId="50127"/>
    <cellStyle name="Normal 20 4 3" xfId="17581"/>
    <cellStyle name="Normal 20 4 3 2" xfId="50128"/>
    <cellStyle name="Normal 20 4 4" xfId="26112"/>
    <cellStyle name="Normal 20 4 4 2" xfId="50129"/>
    <cellStyle name="Normal 20 4 5" xfId="50130"/>
    <cellStyle name="Normal 20 5" xfId="2569"/>
    <cellStyle name="Normal 20 5 2" xfId="5129"/>
    <cellStyle name="Normal 20 5 2 2" xfId="19933"/>
    <cellStyle name="Normal 20 5 2 2 2" xfId="50131"/>
    <cellStyle name="Normal 20 5 2 3" xfId="50132"/>
    <cellStyle name="Normal 20 5 3" xfId="17582"/>
    <cellStyle name="Normal 20 5 3 2" xfId="50133"/>
    <cellStyle name="Normal 20 5 4" xfId="26113"/>
    <cellStyle name="Normal 20 5 4 2" xfId="50134"/>
    <cellStyle name="Normal 20 5 5" xfId="50135"/>
    <cellStyle name="Normal 20 6" xfId="612"/>
    <cellStyle name="Normal 20 6 2" xfId="13997"/>
    <cellStyle name="Normal 20 6 2 2" xfId="23534"/>
    <cellStyle name="Normal 20 6 2 2 2" xfId="50136"/>
    <cellStyle name="Normal 20 6 2 3" xfId="50137"/>
    <cellStyle name="Normal 20 6 3" xfId="15806"/>
    <cellStyle name="Normal 20 6 3 2" xfId="50138"/>
    <cellStyle name="Normal 20 6 4" xfId="24395"/>
    <cellStyle name="Normal 20 6 4 2" xfId="50139"/>
    <cellStyle name="Normal 20 6 5" xfId="50140"/>
    <cellStyle name="Normal 20 7" xfId="3353"/>
    <cellStyle name="Normal 20 7 2" xfId="18157"/>
    <cellStyle name="Normal 20 7 2 2" xfId="50141"/>
    <cellStyle name="Normal 20 7 3" xfId="50142"/>
    <cellStyle name="Normal 20 8" xfId="15555"/>
    <cellStyle name="Normal 20 8 2" xfId="50143"/>
    <cellStyle name="Normal 20 9" xfId="24169"/>
    <cellStyle name="Normal 20 9 2" xfId="50144"/>
    <cellStyle name="Normal 200" xfId="23932"/>
    <cellStyle name="Normal 200 2" xfId="30030"/>
    <cellStyle name="Normal 200 2 2" xfId="50145"/>
    <cellStyle name="Normal 200 3" xfId="50146"/>
    <cellStyle name="Normal 201" xfId="23933"/>
    <cellStyle name="Normal 201 2" xfId="50147"/>
    <cellStyle name="Normal 202" xfId="23934"/>
    <cellStyle name="Normal 202 2" xfId="30031"/>
    <cellStyle name="Normal 202 3" xfId="53310"/>
    <cellStyle name="Normal 203" xfId="30032"/>
    <cellStyle name="Normal 203 2" xfId="53360"/>
    <cellStyle name="Normal 203 2 2" xfId="53361"/>
    <cellStyle name="Normal 204" xfId="30074"/>
    <cellStyle name="Normal 204 2" xfId="53362"/>
    <cellStyle name="Normal 204 2 2" xfId="53363"/>
    <cellStyle name="Normal 205" xfId="30035"/>
    <cellStyle name="Normal 205 2" xfId="50148"/>
    <cellStyle name="Normal 205 2 2" xfId="53364"/>
    <cellStyle name="Normal 206" xfId="30068"/>
    <cellStyle name="Normal 206 2" xfId="30116"/>
    <cellStyle name="Normal 206 2 2" xfId="53365"/>
    <cellStyle name="Normal 207" xfId="30039"/>
    <cellStyle name="Normal 207 2" xfId="53366"/>
    <cellStyle name="Normal 208" xfId="30066"/>
    <cellStyle name="Normal 208 2" xfId="53367"/>
    <cellStyle name="Normal 209" xfId="30042"/>
    <cellStyle name="Normal 209 2" xfId="53368"/>
    <cellStyle name="Normal 21" xfId="276"/>
    <cellStyle name="Normal 21 2" xfId="2570"/>
    <cellStyle name="Normal 21 2 2" xfId="2571"/>
    <cellStyle name="Normal 21 2 2 2" xfId="2572"/>
    <cellStyle name="Normal 21 2 2 2 2" xfId="5132"/>
    <cellStyle name="Normal 21 2 2 2 2 2" xfId="19936"/>
    <cellStyle name="Normal 21 2 2 2 2 2 2" xfId="50149"/>
    <cellStyle name="Normal 21 2 2 2 2 3" xfId="50150"/>
    <cellStyle name="Normal 21 2 2 2 3" xfId="17585"/>
    <cellStyle name="Normal 21 2 2 2 3 2" xfId="50151"/>
    <cellStyle name="Normal 21 2 2 2 4" xfId="26116"/>
    <cellStyle name="Normal 21 2 2 2 4 2" xfId="50152"/>
    <cellStyle name="Normal 21 2 2 2 5" xfId="50153"/>
    <cellStyle name="Normal 21 2 2 3" xfId="5131"/>
    <cellStyle name="Normal 21 2 2 3 2" xfId="19935"/>
    <cellStyle name="Normal 21 2 2 3 2 2" xfId="50154"/>
    <cellStyle name="Normal 21 2 2 3 3" xfId="50155"/>
    <cellStyle name="Normal 21 2 2 4" xfId="17584"/>
    <cellStyle name="Normal 21 2 2 4 2" xfId="50156"/>
    <cellStyle name="Normal 21 2 2 5" xfId="26115"/>
    <cellStyle name="Normal 21 2 2 5 2" xfId="50157"/>
    <cellStyle name="Normal 21 2 2 6" xfId="50158"/>
    <cellStyle name="Normal 21 2 3" xfId="2573"/>
    <cellStyle name="Normal 21 2 3 2" xfId="5133"/>
    <cellStyle name="Normal 21 2 3 2 2" xfId="19937"/>
    <cellStyle name="Normal 21 2 3 2 2 2" xfId="50159"/>
    <cellStyle name="Normal 21 2 3 2 3" xfId="50160"/>
    <cellStyle name="Normal 21 2 3 3" xfId="17586"/>
    <cellStyle name="Normal 21 2 3 3 2" xfId="50161"/>
    <cellStyle name="Normal 21 2 3 4" xfId="26117"/>
    <cellStyle name="Normal 21 2 3 4 2" xfId="50162"/>
    <cellStyle name="Normal 21 2 3 5" xfId="50163"/>
    <cellStyle name="Normal 21 2 4" xfId="5130"/>
    <cellStyle name="Normal 21 2 4 2" xfId="19934"/>
    <cellStyle name="Normal 21 2 4 2 2" xfId="50164"/>
    <cellStyle name="Normal 21 2 4 3" xfId="50165"/>
    <cellStyle name="Normal 21 2 5" xfId="17583"/>
    <cellStyle name="Normal 21 2 5 2" xfId="50166"/>
    <cellStyle name="Normal 21 2 6" xfId="26114"/>
    <cellStyle name="Normal 21 2 6 2" xfId="50167"/>
    <cellStyle name="Normal 21 2 7" xfId="50168"/>
    <cellStyle name="Normal 21 3" xfId="2574"/>
    <cellStyle name="Normal 21 3 2" xfId="2575"/>
    <cellStyle name="Normal 21 3 2 2" xfId="5135"/>
    <cellStyle name="Normal 21 3 2 2 2" xfId="19939"/>
    <cellStyle name="Normal 21 3 2 2 2 2" xfId="50169"/>
    <cellStyle name="Normal 21 3 2 2 3" xfId="50170"/>
    <cellStyle name="Normal 21 3 2 3" xfId="17588"/>
    <cellStyle name="Normal 21 3 2 3 2" xfId="50171"/>
    <cellStyle name="Normal 21 3 2 4" xfId="26119"/>
    <cellStyle name="Normal 21 3 2 4 2" xfId="50172"/>
    <cellStyle name="Normal 21 3 2 5" xfId="50173"/>
    <cellStyle name="Normal 21 3 3" xfId="5134"/>
    <cellStyle name="Normal 21 3 3 2" xfId="19938"/>
    <cellStyle name="Normal 21 3 3 2 2" xfId="50174"/>
    <cellStyle name="Normal 21 3 3 3" xfId="50175"/>
    <cellStyle name="Normal 21 3 4" xfId="17587"/>
    <cellStyle name="Normal 21 3 4 2" xfId="50176"/>
    <cellStyle name="Normal 21 3 5" xfId="26118"/>
    <cellStyle name="Normal 21 3 5 2" xfId="50177"/>
    <cellStyle name="Normal 21 3 6" xfId="50178"/>
    <cellStyle name="Normal 21 4" xfId="2576"/>
    <cellStyle name="Normal 21 4 2" xfId="5136"/>
    <cellStyle name="Normal 21 4 2 2" xfId="19940"/>
    <cellStyle name="Normal 21 4 2 2 2" xfId="50179"/>
    <cellStyle name="Normal 21 4 2 3" xfId="50180"/>
    <cellStyle name="Normal 21 4 3" xfId="17589"/>
    <cellStyle name="Normal 21 4 3 2" xfId="50181"/>
    <cellStyle name="Normal 21 4 4" xfId="26120"/>
    <cellStyle name="Normal 21 4 4 2" xfId="50182"/>
    <cellStyle name="Normal 21 4 5" xfId="50183"/>
    <cellStyle name="Normal 21 5" xfId="2577"/>
    <cellStyle name="Normal 21 5 2" xfId="5137"/>
    <cellStyle name="Normal 21 5 2 2" xfId="19941"/>
    <cellStyle name="Normal 21 5 2 2 2" xfId="50184"/>
    <cellStyle name="Normal 21 5 2 3" xfId="50185"/>
    <cellStyle name="Normal 21 5 3" xfId="17590"/>
    <cellStyle name="Normal 21 5 3 2" xfId="50186"/>
    <cellStyle name="Normal 21 5 4" xfId="26121"/>
    <cellStyle name="Normal 21 5 4 2" xfId="50187"/>
    <cellStyle name="Normal 21 5 5" xfId="50188"/>
    <cellStyle name="Normal 21 6" xfId="613"/>
    <cellStyle name="Normal 21 6 2" xfId="13998"/>
    <cellStyle name="Normal 21 6 2 2" xfId="23535"/>
    <cellStyle name="Normal 21 6 2 2 2" xfId="50189"/>
    <cellStyle name="Normal 21 6 2 3" xfId="50190"/>
    <cellStyle name="Normal 21 6 3" xfId="24396"/>
    <cellStyle name="Normal 21 6 4" xfId="50191"/>
    <cellStyle name="Normal 21 7" xfId="15557"/>
    <cellStyle name="Normal 21 7 2" xfId="50192"/>
    <cellStyle name="Normal 21 8" xfId="24171"/>
    <cellStyle name="Normal 21 8 2" xfId="50193"/>
    <cellStyle name="Normal 210" xfId="30060"/>
    <cellStyle name="Normal 210 2" xfId="53369"/>
    <cellStyle name="Normal 211" xfId="30090"/>
    <cellStyle name="Normal 211 2" xfId="53370"/>
    <cellStyle name="Normal 212" xfId="30057"/>
    <cellStyle name="Normal 212 2" xfId="53371"/>
    <cellStyle name="Normal 213" xfId="30045"/>
    <cellStyle name="Normal 213 2" xfId="53372"/>
    <cellStyle name="Normal 214" xfId="30054"/>
    <cellStyle name="Normal 214 2" xfId="53373"/>
    <cellStyle name="Normal 215" xfId="30038"/>
    <cellStyle name="Normal 215 2" xfId="53374"/>
    <cellStyle name="Normal 216" xfId="3"/>
    <cellStyle name="Normal 217" xfId="30093"/>
    <cellStyle name="Normal 218" xfId="30101"/>
    <cellStyle name="Normal 219" xfId="30111"/>
    <cellStyle name="Normal 22" xfId="278"/>
    <cellStyle name="Normal 22 2" xfId="2579"/>
    <cellStyle name="Normal 22 2 2" xfId="2580"/>
    <cellStyle name="Normal 22 2 2 2" xfId="2581"/>
    <cellStyle name="Normal 22 2 2 2 2" xfId="5140"/>
    <cellStyle name="Normal 22 2 2 2 2 2" xfId="19944"/>
    <cellStyle name="Normal 22 2 2 2 2 2 2" xfId="50194"/>
    <cellStyle name="Normal 22 2 2 2 2 3" xfId="50195"/>
    <cellStyle name="Normal 22 2 2 2 3" xfId="17593"/>
    <cellStyle name="Normal 22 2 2 2 3 2" xfId="50196"/>
    <cellStyle name="Normal 22 2 2 2 4" xfId="26125"/>
    <cellStyle name="Normal 22 2 2 2 4 2" xfId="50197"/>
    <cellStyle name="Normal 22 2 2 2 5" xfId="50198"/>
    <cellStyle name="Normal 22 2 2 3" xfId="5139"/>
    <cellStyle name="Normal 22 2 2 3 2" xfId="19943"/>
    <cellStyle name="Normal 22 2 2 3 2 2" xfId="50199"/>
    <cellStyle name="Normal 22 2 2 3 3" xfId="50200"/>
    <cellStyle name="Normal 22 2 2 4" xfId="17592"/>
    <cellStyle name="Normal 22 2 2 4 2" xfId="50201"/>
    <cellStyle name="Normal 22 2 2 5" xfId="26124"/>
    <cellStyle name="Normal 22 2 2 5 2" xfId="50202"/>
    <cellStyle name="Normal 22 2 2 6" xfId="50203"/>
    <cellStyle name="Normal 22 2 3" xfId="2582"/>
    <cellStyle name="Normal 22 2 3 2" xfId="5141"/>
    <cellStyle name="Normal 22 2 3 2 2" xfId="19945"/>
    <cellStyle name="Normal 22 2 3 2 2 2" xfId="50204"/>
    <cellStyle name="Normal 22 2 3 2 3" xfId="50205"/>
    <cellStyle name="Normal 22 2 3 3" xfId="17594"/>
    <cellStyle name="Normal 22 2 3 3 2" xfId="50206"/>
    <cellStyle name="Normal 22 2 3 4" xfId="26126"/>
    <cellStyle name="Normal 22 2 3 4 2" xfId="50207"/>
    <cellStyle name="Normal 22 2 3 5" xfId="50208"/>
    <cellStyle name="Normal 22 2 4" xfId="5138"/>
    <cellStyle name="Normal 22 2 4 2" xfId="19942"/>
    <cellStyle name="Normal 22 2 4 2 2" xfId="50209"/>
    <cellStyle name="Normal 22 2 4 3" xfId="50210"/>
    <cellStyle name="Normal 22 2 5" xfId="17591"/>
    <cellStyle name="Normal 22 2 5 2" xfId="50211"/>
    <cellStyle name="Normal 22 2 6" xfId="26123"/>
    <cellStyle name="Normal 22 2 6 2" xfId="50212"/>
    <cellStyle name="Normal 22 2 7" xfId="50213"/>
    <cellStyle name="Normal 22 3" xfId="2583"/>
    <cellStyle name="Normal 22 3 2" xfId="2584"/>
    <cellStyle name="Normal 22 3 2 2" xfId="5143"/>
    <cellStyle name="Normal 22 3 2 2 2" xfId="19947"/>
    <cellStyle name="Normal 22 3 2 2 2 2" xfId="50214"/>
    <cellStyle name="Normal 22 3 2 2 3" xfId="50215"/>
    <cellStyle name="Normal 22 3 2 3" xfId="17596"/>
    <cellStyle name="Normal 22 3 2 3 2" xfId="50216"/>
    <cellStyle name="Normal 22 3 2 4" xfId="26128"/>
    <cellStyle name="Normal 22 3 2 4 2" xfId="50217"/>
    <cellStyle name="Normal 22 3 2 5" xfId="50218"/>
    <cellStyle name="Normal 22 3 3" xfId="5142"/>
    <cellStyle name="Normal 22 3 3 2" xfId="19946"/>
    <cellStyle name="Normal 22 3 3 2 2" xfId="50219"/>
    <cellStyle name="Normal 22 3 3 3" xfId="50220"/>
    <cellStyle name="Normal 22 3 4" xfId="17595"/>
    <cellStyle name="Normal 22 3 4 2" xfId="50221"/>
    <cellStyle name="Normal 22 3 5" xfId="26127"/>
    <cellStyle name="Normal 22 3 5 2" xfId="50222"/>
    <cellStyle name="Normal 22 3 6" xfId="50223"/>
    <cellStyle name="Normal 22 4" xfId="2585"/>
    <cellStyle name="Normal 22 4 2" xfId="5144"/>
    <cellStyle name="Normal 22 4 2 2" xfId="19948"/>
    <cellStyle name="Normal 22 4 2 2 2" xfId="50224"/>
    <cellStyle name="Normal 22 4 2 3" xfId="50225"/>
    <cellStyle name="Normal 22 4 3" xfId="17597"/>
    <cellStyle name="Normal 22 4 3 2" xfId="50226"/>
    <cellStyle name="Normal 22 4 4" xfId="26129"/>
    <cellStyle name="Normal 22 4 4 2" xfId="50227"/>
    <cellStyle name="Normal 22 4 5" xfId="50228"/>
    <cellStyle name="Normal 22 5" xfId="2586"/>
    <cellStyle name="Normal 22 5 2" xfId="5145"/>
    <cellStyle name="Normal 22 5 2 2" xfId="19949"/>
    <cellStyle name="Normal 22 5 2 2 2" xfId="50229"/>
    <cellStyle name="Normal 22 5 2 3" xfId="50230"/>
    <cellStyle name="Normal 22 5 3" xfId="17598"/>
    <cellStyle name="Normal 22 5 3 2" xfId="50231"/>
    <cellStyle name="Normal 22 5 4" xfId="26130"/>
    <cellStyle name="Normal 22 5 4 2" xfId="50232"/>
    <cellStyle name="Normal 22 5 5" xfId="50233"/>
    <cellStyle name="Normal 22 6" xfId="2578"/>
    <cellStyle name="Normal 22 6 2" xfId="13999"/>
    <cellStyle name="Normal 22 6 2 2" xfId="23536"/>
    <cellStyle name="Normal 22 6 2 2 2" xfId="50234"/>
    <cellStyle name="Normal 22 6 2 3" xfId="50235"/>
    <cellStyle name="Normal 22 6 3" xfId="26122"/>
    <cellStyle name="Normal 22 6 4" xfId="50236"/>
    <cellStyle name="Normal 22 7" xfId="15559"/>
    <cellStyle name="Normal 22 7 2" xfId="50237"/>
    <cellStyle name="Normal 22 8" xfId="24173"/>
    <cellStyle name="Normal 22 8 2" xfId="50238"/>
    <cellStyle name="Normal 220" xfId="30106"/>
    <cellStyle name="Normal 221" xfId="30095"/>
    <cellStyle name="Normal 222" xfId="30112"/>
    <cellStyle name="Normal 223" xfId="30104"/>
    <cellStyle name="Normal 224" xfId="30099"/>
    <cellStyle name="Normal 225" xfId="30110"/>
    <cellStyle name="Normal 226" xfId="30102"/>
    <cellStyle name="Normal 227" xfId="1"/>
    <cellStyle name="Normal 228" xfId="30113"/>
    <cellStyle name="Normal 229" xfId="30114"/>
    <cellStyle name="Normal 23" xfId="2587"/>
    <cellStyle name="Normal 23 2" xfId="2588"/>
    <cellStyle name="Normal 23 2 2" xfId="2589"/>
    <cellStyle name="Normal 23 2 2 2" xfId="5147"/>
    <cellStyle name="Normal 23 2 2 2 2" xfId="19951"/>
    <cellStyle name="Normal 23 2 2 2 2 2" xfId="50239"/>
    <cellStyle name="Normal 23 2 2 2 3" xfId="50240"/>
    <cellStyle name="Normal 23 2 2 3" xfId="17600"/>
    <cellStyle name="Normal 23 2 2 3 2" xfId="50241"/>
    <cellStyle name="Normal 23 2 2 4" xfId="26132"/>
    <cellStyle name="Normal 23 2 2 4 2" xfId="50242"/>
    <cellStyle name="Normal 23 2 2 5" xfId="50243"/>
    <cellStyle name="Normal 23 2 3" xfId="5146"/>
    <cellStyle name="Normal 23 2 3 2" xfId="19950"/>
    <cellStyle name="Normal 23 2 3 2 2" xfId="50244"/>
    <cellStyle name="Normal 23 2 3 3" xfId="50245"/>
    <cellStyle name="Normal 23 2 4" xfId="17599"/>
    <cellStyle name="Normal 23 2 4 2" xfId="50246"/>
    <cellStyle name="Normal 23 2 5" xfId="26131"/>
    <cellStyle name="Normal 23 2 5 2" xfId="50247"/>
    <cellStyle name="Normal 23 2 6" xfId="50248"/>
    <cellStyle name="Normal 23 3" xfId="2590"/>
    <cellStyle name="Normal 23 3 2" xfId="5148"/>
    <cellStyle name="Normal 23 3 2 2" xfId="19952"/>
    <cellStyle name="Normal 23 3 2 2 2" xfId="50249"/>
    <cellStyle name="Normal 23 3 2 3" xfId="50250"/>
    <cellStyle name="Normal 23 3 3" xfId="17601"/>
    <cellStyle name="Normal 23 3 3 2" xfId="50251"/>
    <cellStyle name="Normal 23 3 4" xfId="26133"/>
    <cellStyle name="Normal 23 3 4 2" xfId="50252"/>
    <cellStyle name="Normal 23 3 5" xfId="50253"/>
    <cellStyle name="Normal 23 4" xfId="2591"/>
    <cellStyle name="Normal 23 4 2" xfId="5149"/>
    <cellStyle name="Normal 23 4 2 2" xfId="19953"/>
    <cellStyle name="Normal 23 4 2 2 2" xfId="50254"/>
    <cellStyle name="Normal 23 4 2 3" xfId="50255"/>
    <cellStyle name="Normal 23 4 3" xfId="17602"/>
    <cellStyle name="Normal 23 4 3 2" xfId="50256"/>
    <cellStyle name="Normal 23 4 4" xfId="26134"/>
    <cellStyle name="Normal 23 4 4 2" xfId="50257"/>
    <cellStyle name="Normal 23 4 5" xfId="50258"/>
    <cellStyle name="Normal 23 5" xfId="14000"/>
    <cellStyle name="Normal 23 5 2" xfId="23537"/>
    <cellStyle name="Normal 23 5 2 2" xfId="50259"/>
    <cellStyle name="Normal 23 5 3" xfId="29650"/>
    <cellStyle name="Normal 23 5 3 2" xfId="50260"/>
    <cellStyle name="Normal 23 5 4" xfId="50261"/>
    <cellStyle name="Normal 230" xfId="30115"/>
    <cellStyle name="Normal 231" xfId="53306"/>
    <cellStyle name="Normal 231 2" xfId="53375"/>
    <cellStyle name="Normal 232" xfId="53376"/>
    <cellStyle name="Normal 232 2" xfId="53377"/>
    <cellStyle name="Normal 233" xfId="53378"/>
    <cellStyle name="Normal 234" xfId="53379"/>
    <cellStyle name="Normal 235" xfId="53380"/>
    <cellStyle name="Normal 236" xfId="53381"/>
    <cellStyle name="Normal 237" xfId="53382"/>
    <cellStyle name="Normal 238" xfId="53383"/>
    <cellStyle name="Normal 239" xfId="53384"/>
    <cellStyle name="Normal 24" xfId="2592"/>
    <cellStyle name="Normal 24 2" xfId="2593"/>
    <cellStyle name="Normal 24 2 2" xfId="2594"/>
    <cellStyle name="Normal 24 2 2 2" xfId="5151"/>
    <cellStyle name="Normal 24 2 2 2 2" xfId="19955"/>
    <cellStyle name="Normal 24 2 2 2 2 2" xfId="50262"/>
    <cellStyle name="Normal 24 2 2 2 3" xfId="50263"/>
    <cellStyle name="Normal 24 2 2 3" xfId="17604"/>
    <cellStyle name="Normal 24 2 2 3 2" xfId="50264"/>
    <cellStyle name="Normal 24 2 2 4" xfId="26136"/>
    <cellStyle name="Normal 24 2 2 4 2" xfId="50265"/>
    <cellStyle name="Normal 24 2 2 5" xfId="50266"/>
    <cellStyle name="Normal 24 2 3" xfId="5150"/>
    <cellStyle name="Normal 24 2 3 2" xfId="19954"/>
    <cellStyle name="Normal 24 2 3 2 2" xfId="50267"/>
    <cellStyle name="Normal 24 2 3 3" xfId="50268"/>
    <cellStyle name="Normal 24 2 4" xfId="17603"/>
    <cellStyle name="Normal 24 2 4 2" xfId="50269"/>
    <cellStyle name="Normal 24 2 5" xfId="26135"/>
    <cellStyle name="Normal 24 2 5 2" xfId="50270"/>
    <cellStyle name="Normal 24 2 6" xfId="50271"/>
    <cellStyle name="Normal 24 3" xfId="2595"/>
    <cellStyle name="Normal 24 3 2" xfId="5152"/>
    <cellStyle name="Normal 24 3 2 2" xfId="19956"/>
    <cellStyle name="Normal 24 3 2 2 2" xfId="50272"/>
    <cellStyle name="Normal 24 3 2 3" xfId="50273"/>
    <cellStyle name="Normal 24 3 3" xfId="17605"/>
    <cellStyle name="Normal 24 3 3 2" xfId="50274"/>
    <cellStyle name="Normal 24 3 4" xfId="26137"/>
    <cellStyle name="Normal 24 3 4 2" xfId="50275"/>
    <cellStyle name="Normal 24 3 5" xfId="50276"/>
    <cellStyle name="Normal 24 4" xfId="2596"/>
    <cellStyle name="Normal 24 4 2" xfId="5153"/>
    <cellStyle name="Normal 24 4 2 2" xfId="19957"/>
    <cellStyle name="Normal 24 4 2 2 2" xfId="50277"/>
    <cellStyle name="Normal 24 4 2 3" xfId="50278"/>
    <cellStyle name="Normal 24 4 3" xfId="17606"/>
    <cellStyle name="Normal 24 4 3 2" xfId="50279"/>
    <cellStyle name="Normal 24 4 4" xfId="26138"/>
    <cellStyle name="Normal 24 4 4 2" xfId="50280"/>
    <cellStyle name="Normal 24 4 5" xfId="50281"/>
    <cellStyle name="Normal 24 5" xfId="14001"/>
    <cellStyle name="Normal 24 5 2" xfId="23538"/>
    <cellStyle name="Normal 24 5 2 2" xfId="50282"/>
    <cellStyle name="Normal 24 5 3" xfId="29651"/>
    <cellStyle name="Normal 24 5 3 2" xfId="50283"/>
    <cellStyle name="Normal 24 5 4" xfId="50284"/>
    <cellStyle name="Normal 240" xfId="53385"/>
    <cellStyle name="Normal 241" xfId="53386"/>
    <cellStyle name="Normal 242" xfId="53387"/>
    <cellStyle name="Normal 243" xfId="53388"/>
    <cellStyle name="Normal 244" xfId="53389"/>
    <cellStyle name="Normal 245" xfId="53390"/>
    <cellStyle name="Normal 246" xfId="53391"/>
    <cellStyle name="Normal 247" xfId="53392"/>
    <cellStyle name="Normal 248" xfId="53393"/>
    <cellStyle name="Normal 249" xfId="53394"/>
    <cellStyle name="Normal 25" xfId="2597"/>
    <cellStyle name="Normal 25 2" xfId="2598"/>
    <cellStyle name="Normal 25 3" xfId="14002"/>
    <cellStyle name="Normal 25 3 2" xfId="23539"/>
    <cellStyle name="Normal 25 3 2 2" xfId="50285"/>
    <cellStyle name="Normal 25 3 3" xfId="29652"/>
    <cellStyle name="Normal 25 3 3 2" xfId="50286"/>
    <cellStyle name="Normal 25 3 4" xfId="50287"/>
    <cellStyle name="Normal 250" xfId="53395"/>
    <cellStyle name="Normal 251" xfId="53396"/>
    <cellStyle name="Normal 252" xfId="53397"/>
    <cellStyle name="Normal 253" xfId="53398"/>
    <cellStyle name="Normal 254" xfId="53399"/>
    <cellStyle name="Normal 255" xfId="53400"/>
    <cellStyle name="Normal 256" xfId="53401"/>
    <cellStyle name="Normal 257" xfId="53402"/>
    <cellStyle name="Normal 258" xfId="53403"/>
    <cellStyle name="Normal 259" xfId="53404"/>
    <cellStyle name="Normal 26" xfId="2599"/>
    <cellStyle name="Normal 26 2" xfId="2600"/>
    <cellStyle name="Normal 26 3" xfId="14003"/>
    <cellStyle name="Normal 26 3 2" xfId="23540"/>
    <cellStyle name="Normal 26 3 2 2" xfId="50288"/>
    <cellStyle name="Normal 26 3 3" xfId="29653"/>
    <cellStyle name="Normal 26 3 3 2" xfId="50289"/>
    <cellStyle name="Normal 26 3 4" xfId="50290"/>
    <cellStyle name="Normal 260" xfId="53405"/>
    <cellStyle name="Normal 261" xfId="53406"/>
    <cellStyle name="Normal 262" xfId="53407"/>
    <cellStyle name="Normal 263" xfId="53408"/>
    <cellStyle name="Normal 264" xfId="53409"/>
    <cellStyle name="Normal 265" xfId="53410"/>
    <cellStyle name="Normal 266" xfId="53411"/>
    <cellStyle name="Normal 267" xfId="53412"/>
    <cellStyle name="Normal 268" xfId="53413"/>
    <cellStyle name="Normal 269" xfId="53414"/>
    <cellStyle name="Normal 27" xfId="2601"/>
    <cellStyle name="Normal 27 2" xfId="2602"/>
    <cellStyle name="Normal 27 3" xfId="14004"/>
    <cellStyle name="Normal 27 3 2" xfId="23541"/>
    <cellStyle name="Normal 27 3 2 2" xfId="50291"/>
    <cellStyle name="Normal 27 3 3" xfId="29654"/>
    <cellStyle name="Normal 27 3 3 2" xfId="50292"/>
    <cellStyle name="Normal 27 3 4" xfId="50293"/>
    <cellStyle name="Normal 270" xfId="53415"/>
    <cellStyle name="Normal 271" xfId="53416"/>
    <cellStyle name="Normal 272" xfId="53417"/>
    <cellStyle name="Normal 273" xfId="53418"/>
    <cellStyle name="Normal 274" xfId="53419"/>
    <cellStyle name="Normal 275" xfId="53420"/>
    <cellStyle name="Normal 276" xfId="53421"/>
    <cellStyle name="Normal 277" xfId="53422"/>
    <cellStyle name="Normal 278" xfId="53423"/>
    <cellStyle name="Normal 279" xfId="53424"/>
    <cellStyle name="Normal 28" xfId="2603"/>
    <cellStyle name="Normal 28 2" xfId="2604"/>
    <cellStyle name="Normal 28 3" xfId="14005"/>
    <cellStyle name="Normal 28 3 2" xfId="23542"/>
    <cellStyle name="Normal 28 3 2 2" xfId="50294"/>
    <cellStyle name="Normal 28 3 3" xfId="29655"/>
    <cellStyle name="Normal 28 3 3 2" xfId="50295"/>
    <cellStyle name="Normal 28 3 4" xfId="50296"/>
    <cellStyle name="Normal 280" xfId="53425"/>
    <cellStyle name="Normal 281" xfId="53426"/>
    <cellStyle name="Normal 282" xfId="53427"/>
    <cellStyle name="Normal 283" xfId="53428"/>
    <cellStyle name="Normal 284" xfId="53429"/>
    <cellStyle name="Normal 285" xfId="53430"/>
    <cellStyle name="Normal 286" xfId="53431"/>
    <cellStyle name="Normal 287" xfId="53432"/>
    <cellStyle name="Normal 288" xfId="53433"/>
    <cellStyle name="Normal 289" xfId="53434"/>
    <cellStyle name="Normal 29" xfId="2605"/>
    <cellStyle name="Normal 29 2" xfId="2606"/>
    <cellStyle name="Normal 29 3" xfId="14006"/>
    <cellStyle name="Normal 29 3 2" xfId="23543"/>
    <cellStyle name="Normal 29 3 2 2" xfId="50297"/>
    <cellStyle name="Normal 29 3 3" xfId="29656"/>
    <cellStyle name="Normal 29 3 3 2" xfId="50298"/>
    <cellStyle name="Normal 29 3 4" xfId="50299"/>
    <cellStyle name="Normal 290" xfId="53435"/>
    <cellStyle name="Normal 291" xfId="53436"/>
    <cellStyle name="Normal 292" xfId="53437"/>
    <cellStyle name="Normal 293" xfId="53438"/>
    <cellStyle name="Normal 294" xfId="53439"/>
    <cellStyle name="Normal 295" xfId="53440"/>
    <cellStyle name="Normal 296" xfId="53441"/>
    <cellStyle name="Normal 297" xfId="53442"/>
    <cellStyle name="Normal 298" xfId="53443"/>
    <cellStyle name="Normal 299" xfId="53444"/>
    <cellStyle name="Normal 3" xfId="45"/>
    <cellStyle name="Normal 3 10" xfId="401"/>
    <cellStyle name="Normal 3 10 2" xfId="14007"/>
    <cellStyle name="Normal 3 10 3" xfId="3226"/>
    <cellStyle name="Normal 3 10 3 2" xfId="18030"/>
    <cellStyle name="Normal 3 10 3 2 2" xfId="50300"/>
    <cellStyle name="Normal 3 10 3 3" xfId="50301"/>
    <cellStyle name="Normal 3 10 4" xfId="15679"/>
    <cellStyle name="Normal 3 10 4 2" xfId="50302"/>
    <cellStyle name="Normal 3 10 5" xfId="24262"/>
    <cellStyle name="Normal 3 10 5 2" xfId="50303"/>
    <cellStyle name="Normal 3 10 6" xfId="50304"/>
    <cellStyle name="Normal 3 11" xfId="14008"/>
    <cellStyle name="Normal 3 12" xfId="14009"/>
    <cellStyle name="Normal 3 12 2" xfId="23544"/>
    <cellStyle name="Normal 3 12 2 2" xfId="50305"/>
    <cellStyle name="Normal 3 12 3" xfId="29657"/>
    <cellStyle name="Normal 3 12 3 2" xfId="50306"/>
    <cellStyle name="Normal 3 12 4" xfId="30063"/>
    <cellStyle name="Normal 3 12 5" xfId="53445"/>
    <cellStyle name="Normal 3 13" xfId="14010"/>
    <cellStyle name="Normal 3 14" xfId="14011"/>
    <cellStyle name="Normal 3 15" xfId="50307"/>
    <cellStyle name="Normal 3 2" xfId="46"/>
    <cellStyle name="Normal 3 2 10" xfId="15373"/>
    <cellStyle name="Normal 3 2 10 2" xfId="50308"/>
    <cellStyle name="Normal 3 2 11" xfId="23972"/>
    <cellStyle name="Normal 3 2 11 2" xfId="50309"/>
    <cellStyle name="Normal 3 2 12" xfId="50310"/>
    <cellStyle name="Normal 3 2 13" xfId="53446"/>
    <cellStyle name="Normal 3 2 2" xfId="47"/>
    <cellStyle name="Normal 3 2 2 2" xfId="110"/>
    <cellStyle name="Normal 3 2 2 2 2" xfId="239"/>
    <cellStyle name="Normal 3 2 2 2 2 2" xfId="507"/>
    <cellStyle name="Normal 3 2 2 2 2 2 2" xfId="15778"/>
    <cellStyle name="Normal 3 2 2 2 2 2 2 2" xfId="50311"/>
    <cellStyle name="Normal 3 2 2 2 2 2 3" xfId="50312"/>
    <cellStyle name="Normal 3 2 2 2 2 3" xfId="3325"/>
    <cellStyle name="Normal 3 2 2 2 2 3 2" xfId="18129"/>
    <cellStyle name="Normal 3 2 2 2 2 3 2 2" xfId="50313"/>
    <cellStyle name="Normal 3 2 2 2 2 3 3" xfId="50314"/>
    <cellStyle name="Normal 3 2 2 2 2 4" xfId="15535"/>
    <cellStyle name="Normal 3 2 2 2 2 4 2" xfId="50315"/>
    <cellStyle name="Normal 3 2 2 2 2 5" xfId="24142"/>
    <cellStyle name="Normal 3 2 2 2 2 5 2" xfId="50316"/>
    <cellStyle name="Normal 3 2 2 2 2 6" xfId="50317"/>
    <cellStyle name="Normal 3 2 2 2 3" xfId="377"/>
    <cellStyle name="Normal 3 2 2 2 3 2" xfId="15658"/>
    <cellStyle name="Normal 3 2 2 2 3 2 2" xfId="50318"/>
    <cellStyle name="Normal 3 2 2 2 3 3" xfId="50319"/>
    <cellStyle name="Normal 3 2 2 2 4" xfId="3205"/>
    <cellStyle name="Normal 3 2 2 2 4 2" xfId="18009"/>
    <cellStyle name="Normal 3 2 2 2 4 2 2" xfId="50320"/>
    <cellStyle name="Normal 3 2 2 2 4 3" xfId="50321"/>
    <cellStyle name="Normal 3 2 2 2 5" xfId="15431"/>
    <cellStyle name="Normal 3 2 2 2 5 2" xfId="50322"/>
    <cellStyle name="Normal 3 2 2 2 6" xfId="24031"/>
    <cellStyle name="Normal 3 2 2 2 6 2" xfId="50323"/>
    <cellStyle name="Normal 3 2 2 2 7" xfId="50324"/>
    <cellStyle name="Normal 3 2 2 3" xfId="158"/>
    <cellStyle name="Normal 3 2 2 3 2" xfId="596"/>
    <cellStyle name="Normal 3 2 2 3 3" xfId="15477"/>
    <cellStyle name="Normal 3 2 2 3 3 2" xfId="50325"/>
    <cellStyle name="Normal 3 2 2 3 4" xfId="24079"/>
    <cellStyle name="Normal 3 2 2 3 4 2" xfId="50326"/>
    <cellStyle name="Normal 3 2 2 4" xfId="447"/>
    <cellStyle name="Normal 3 2 2 4 2" xfId="3267"/>
    <cellStyle name="Normal 3 2 2 4 2 2" xfId="18071"/>
    <cellStyle name="Normal 3 2 2 4 2 2 2" xfId="50327"/>
    <cellStyle name="Normal 3 2 2 4 2 3" xfId="50328"/>
    <cellStyle name="Normal 3 2 2 4 3" xfId="15720"/>
    <cellStyle name="Normal 3 2 2 4 3 2" xfId="50329"/>
    <cellStyle name="Normal 3 2 2 4 4" xfId="24304"/>
    <cellStyle name="Normal 3 2 2 4 4 2" xfId="50330"/>
    <cellStyle name="Normal 3 2 2 4 5" xfId="50331"/>
    <cellStyle name="Normal 3 2 2 5" xfId="319"/>
    <cellStyle name="Normal 3 2 2 5 2" xfId="14013"/>
    <cellStyle name="Normal 3 2 2 5 3" xfId="15600"/>
    <cellStyle name="Normal 3 2 2 5 3 2" xfId="50332"/>
    <cellStyle name="Normal 3 2 2 5 4" xfId="24214"/>
    <cellStyle name="Normal 3 2 2 5 4 2" xfId="50333"/>
    <cellStyle name="Normal 3 2 2 6" xfId="3147"/>
    <cellStyle name="Normal 3 2 2 6 2" xfId="17951"/>
    <cellStyle name="Normal 3 2 2 6 2 2" xfId="50334"/>
    <cellStyle name="Normal 3 2 2 6 3" xfId="50335"/>
    <cellStyle name="Normal 3 2 2 7" xfId="15374"/>
    <cellStyle name="Normal 3 2 2 7 2" xfId="50336"/>
    <cellStyle name="Normal 3 2 2 8" xfId="23973"/>
    <cellStyle name="Normal 3 2 2 8 2" xfId="50337"/>
    <cellStyle name="Normal 3 2 2 9" xfId="50338"/>
    <cellStyle name="Normal 3 2 3" xfId="109"/>
    <cellStyle name="Normal 3 2 3 2" xfId="238"/>
    <cellStyle name="Normal 3 2 3 2 2" xfId="506"/>
    <cellStyle name="Normal 3 2 3 2 2 2" xfId="15777"/>
    <cellStyle name="Normal 3 2 3 2 2 2 2" xfId="50339"/>
    <cellStyle name="Normal 3 2 3 2 2 3" xfId="50340"/>
    <cellStyle name="Normal 3 2 3 2 3" xfId="3324"/>
    <cellStyle name="Normal 3 2 3 2 3 2" xfId="18128"/>
    <cellStyle name="Normal 3 2 3 2 3 2 2" xfId="50341"/>
    <cellStyle name="Normal 3 2 3 2 3 3" xfId="50342"/>
    <cellStyle name="Normal 3 2 3 2 4" xfId="15534"/>
    <cellStyle name="Normal 3 2 3 2 4 2" xfId="50343"/>
    <cellStyle name="Normal 3 2 3 2 5" xfId="24141"/>
    <cellStyle name="Normal 3 2 3 2 5 2" xfId="50344"/>
    <cellStyle name="Normal 3 2 3 2 6" xfId="50345"/>
    <cellStyle name="Normal 3 2 3 3" xfId="376"/>
    <cellStyle name="Normal 3 2 3 3 2" xfId="14014"/>
    <cellStyle name="Normal 3 2 3 3 3" xfId="15657"/>
    <cellStyle name="Normal 3 2 3 3 3 2" xfId="50346"/>
    <cellStyle name="Normal 3 2 3 3 4" xfId="24245"/>
    <cellStyle name="Normal 3 2 3 3 4 2" xfId="50347"/>
    <cellStyle name="Normal 3 2 3 4" xfId="3204"/>
    <cellStyle name="Normal 3 2 3 4 2" xfId="18008"/>
    <cellStyle name="Normal 3 2 3 4 2 2" xfId="50348"/>
    <cellStyle name="Normal 3 2 3 4 3" xfId="50349"/>
    <cellStyle name="Normal 3 2 3 5" xfId="15430"/>
    <cellStyle name="Normal 3 2 3 5 2" xfId="50350"/>
    <cellStyle name="Normal 3 2 3 6" xfId="24030"/>
    <cellStyle name="Normal 3 2 3 6 2" xfId="50351"/>
    <cellStyle name="Normal 3 2 3 7" xfId="50352"/>
    <cellStyle name="Normal 3 2 4" xfId="157"/>
    <cellStyle name="Normal 3 2 4 2" xfId="595"/>
    <cellStyle name="Normal 3 2 4 2 2" xfId="14015"/>
    <cellStyle name="Normal 3 2 4 2 3" xfId="24383"/>
    <cellStyle name="Normal 3 2 4 3" xfId="15476"/>
    <cellStyle name="Normal 3 2 4 3 2" xfId="50353"/>
    <cellStyle name="Normal 3 2 4 4" xfId="24078"/>
    <cellStyle name="Normal 3 2 4 4 2" xfId="50354"/>
    <cellStyle name="Normal 3 2 5" xfId="2607"/>
    <cellStyle name="Normal 3 2 5 2" xfId="14016"/>
    <cellStyle name="Normal 3 2 5 3" xfId="5154"/>
    <cellStyle name="Normal 3 2 5 3 2" xfId="19958"/>
    <cellStyle name="Normal 3 2 5 3 2 2" xfId="50355"/>
    <cellStyle name="Normal 3 2 5 3 3" xfId="50356"/>
    <cellStyle name="Normal 3 2 5 4" xfId="17607"/>
    <cellStyle name="Normal 3 2 5 4 2" xfId="50357"/>
    <cellStyle name="Normal 3 2 5 5" xfId="26139"/>
    <cellStyle name="Normal 3 2 5 5 2" xfId="50358"/>
    <cellStyle name="Normal 3 2 5 6" xfId="50359"/>
    <cellStyle name="Normal 3 2 6" xfId="2608"/>
    <cellStyle name="Normal 3 2 6 2" xfId="14017"/>
    <cellStyle name="Normal 3 2 7" xfId="446"/>
    <cellStyle name="Normal 3 2 7 2" xfId="3266"/>
    <cellStyle name="Normal 3 2 7 2 2" xfId="18070"/>
    <cellStyle name="Normal 3 2 7 2 2 2" xfId="50360"/>
    <cellStyle name="Normal 3 2 7 2 3" xfId="50361"/>
    <cellStyle name="Normal 3 2 7 3" xfId="15719"/>
    <cellStyle name="Normal 3 2 7 3 2" xfId="50362"/>
    <cellStyle name="Normal 3 2 7 4" xfId="24303"/>
    <cellStyle name="Normal 3 2 7 4 2" xfId="50363"/>
    <cellStyle name="Normal 3 2 7 5" xfId="30084"/>
    <cellStyle name="Normal 3 2 7 6" xfId="53447"/>
    <cellStyle name="Normal 3 2 8" xfId="318"/>
    <cellStyle name="Normal 3 2 8 2" xfId="14012"/>
    <cellStyle name="Normal 3 2 8 3" xfId="15599"/>
    <cellStyle name="Normal 3 2 8 3 2" xfId="50364"/>
    <cellStyle name="Normal 3 2 8 4" xfId="24213"/>
    <cellStyle name="Normal 3 2 8 4 2" xfId="50365"/>
    <cellStyle name="Normal 3 2 9" xfId="3146"/>
    <cellStyle name="Normal 3 2 9 2" xfId="17950"/>
    <cellStyle name="Normal 3 2 9 2 2" xfId="50366"/>
    <cellStyle name="Normal 3 2 9 3" xfId="50367"/>
    <cellStyle name="Normal 3 3" xfId="48"/>
    <cellStyle name="Normal 3 3 10" xfId="50368"/>
    <cellStyle name="Normal 3 3 11" xfId="53448"/>
    <cellStyle name="Normal 3 3 2" xfId="111"/>
    <cellStyle name="Normal 3 3 2 2" xfId="240"/>
    <cellStyle name="Normal 3 3 2 2 2" xfId="508"/>
    <cellStyle name="Normal 3 3 2 2 2 2" xfId="15779"/>
    <cellStyle name="Normal 3 3 2 2 2 2 2" xfId="50369"/>
    <cellStyle name="Normal 3 3 2 2 2 3" xfId="50370"/>
    <cellStyle name="Normal 3 3 2 2 3" xfId="3326"/>
    <cellStyle name="Normal 3 3 2 2 3 2" xfId="18130"/>
    <cellStyle name="Normal 3 3 2 2 3 2 2" xfId="50371"/>
    <cellStyle name="Normal 3 3 2 2 3 3" xfId="50372"/>
    <cellStyle name="Normal 3 3 2 2 4" xfId="15536"/>
    <cellStyle name="Normal 3 3 2 2 4 2" xfId="50373"/>
    <cellStyle name="Normal 3 3 2 2 5" xfId="24143"/>
    <cellStyle name="Normal 3 3 2 2 5 2" xfId="50374"/>
    <cellStyle name="Normal 3 3 2 2 6" xfId="50375"/>
    <cellStyle name="Normal 3 3 2 3" xfId="378"/>
    <cellStyle name="Normal 3 3 2 3 2" xfId="14019"/>
    <cellStyle name="Normal 3 3 2 3 3" xfId="15659"/>
    <cellStyle name="Normal 3 3 2 3 3 2" xfId="50376"/>
    <cellStyle name="Normal 3 3 2 3 4" xfId="24246"/>
    <cellStyle name="Normal 3 3 2 3 4 2" xfId="50377"/>
    <cellStyle name="Normal 3 3 2 4" xfId="3206"/>
    <cellStyle name="Normal 3 3 2 4 2" xfId="18010"/>
    <cellStyle name="Normal 3 3 2 4 2 2" xfId="50378"/>
    <cellStyle name="Normal 3 3 2 4 3" xfId="50379"/>
    <cellStyle name="Normal 3 3 2 5" xfId="15432"/>
    <cellStyle name="Normal 3 3 2 5 2" xfId="50380"/>
    <cellStyle name="Normal 3 3 2 6" xfId="24032"/>
    <cellStyle name="Normal 3 3 2 6 2" xfId="50381"/>
    <cellStyle name="Normal 3 3 2 7" xfId="50382"/>
    <cellStyle name="Normal 3 3 3" xfId="159"/>
    <cellStyle name="Normal 3 3 3 2" xfId="597"/>
    <cellStyle name="Normal 3 3 3 2 2" xfId="14020"/>
    <cellStyle name="Normal 3 3 3 2 3" xfId="24384"/>
    <cellStyle name="Normal 3 3 3 3" xfId="15478"/>
    <cellStyle name="Normal 3 3 3 3 2" xfId="50383"/>
    <cellStyle name="Normal 3 3 3 4" xfId="24080"/>
    <cellStyle name="Normal 3 3 3 4 2" xfId="50384"/>
    <cellStyle name="Normal 3 3 4" xfId="2609"/>
    <cellStyle name="Normal 3 3 4 2" xfId="5155"/>
    <cellStyle name="Normal 3 3 4 2 2" xfId="19959"/>
    <cellStyle name="Normal 3 3 4 2 2 2" xfId="50385"/>
    <cellStyle name="Normal 3 3 4 2 3" xfId="50386"/>
    <cellStyle name="Normal 3 3 4 3" xfId="17608"/>
    <cellStyle name="Normal 3 3 4 3 2" xfId="50387"/>
    <cellStyle name="Normal 3 3 4 4" xfId="26140"/>
    <cellStyle name="Normal 3 3 4 4 2" xfId="50388"/>
    <cellStyle name="Normal 3 3 4 5" xfId="50389"/>
    <cellStyle name="Normal 3 3 5" xfId="448"/>
    <cellStyle name="Normal 3 3 5 2" xfId="3268"/>
    <cellStyle name="Normal 3 3 5 2 2" xfId="18072"/>
    <cellStyle name="Normal 3 3 5 2 2 2" xfId="50390"/>
    <cellStyle name="Normal 3 3 5 2 3" xfId="50391"/>
    <cellStyle name="Normal 3 3 5 3" xfId="15721"/>
    <cellStyle name="Normal 3 3 5 3 2" xfId="50392"/>
    <cellStyle name="Normal 3 3 5 4" xfId="24305"/>
    <cellStyle name="Normal 3 3 5 4 2" xfId="50393"/>
    <cellStyle name="Normal 3 3 5 5" xfId="50394"/>
    <cellStyle name="Normal 3 3 6" xfId="320"/>
    <cellStyle name="Normal 3 3 6 2" xfId="14018"/>
    <cellStyle name="Normal 3 3 6 3" xfId="15601"/>
    <cellStyle name="Normal 3 3 6 3 2" xfId="50395"/>
    <cellStyle name="Normal 3 3 6 4" xfId="24215"/>
    <cellStyle name="Normal 3 3 6 4 2" xfId="50396"/>
    <cellStyle name="Normal 3 3 7" xfId="3148"/>
    <cellStyle name="Normal 3 3 7 2" xfId="17952"/>
    <cellStyle name="Normal 3 3 7 2 2" xfId="50397"/>
    <cellStyle name="Normal 3 3 7 3" xfId="50398"/>
    <cellStyle name="Normal 3 3 8" xfId="15375"/>
    <cellStyle name="Normal 3 3 8 2" xfId="50399"/>
    <cellStyle name="Normal 3 3 9" xfId="23974"/>
    <cellStyle name="Normal 3 3 9 2" xfId="50400"/>
    <cellStyle name="Normal 3 4" xfId="71"/>
    <cellStyle name="Normal 3 4 2" xfId="241"/>
    <cellStyle name="Normal 3 4 2 2" xfId="2611"/>
    <cellStyle name="Normal 3 4 2 2 2" xfId="5157"/>
    <cellStyle name="Normal 3 4 2 2 2 2" xfId="19961"/>
    <cellStyle name="Normal 3 4 2 2 2 2 2" xfId="50401"/>
    <cellStyle name="Normal 3 4 2 2 2 3" xfId="50402"/>
    <cellStyle name="Normal 3 4 2 2 3" xfId="17610"/>
    <cellStyle name="Normal 3 4 2 2 3 2" xfId="50403"/>
    <cellStyle name="Normal 3 4 2 2 4" xfId="26142"/>
    <cellStyle name="Normal 3 4 2 2 4 2" xfId="50404"/>
    <cellStyle name="Normal 3 4 2 2 5" xfId="50405"/>
    <cellStyle name="Normal 3 4 2 3" xfId="2610"/>
    <cellStyle name="Normal 3 4 2 3 2" xfId="14022"/>
    <cellStyle name="Normal 3 4 2 3 3" xfId="17609"/>
    <cellStyle name="Normal 3 4 2 3 3 2" xfId="50406"/>
    <cellStyle name="Normal 3 4 2 3 4" xfId="26141"/>
    <cellStyle name="Normal 3 4 2 3 4 2" xfId="50407"/>
    <cellStyle name="Normal 3 4 2 4" xfId="5156"/>
    <cellStyle name="Normal 3 4 2 4 2" xfId="19960"/>
    <cellStyle name="Normal 3 4 2 4 2 2" xfId="50408"/>
    <cellStyle name="Normal 3 4 2 4 3" xfId="50409"/>
    <cellStyle name="Normal 3 4 2 5" xfId="24144"/>
    <cellStyle name="Normal 3 4 2 6" xfId="50410"/>
    <cellStyle name="Normal 3 4 3" xfId="2612"/>
    <cellStyle name="Normal 3 4 3 2" xfId="5158"/>
    <cellStyle name="Normal 3 4 3 2 2" xfId="19962"/>
    <cellStyle name="Normal 3 4 3 2 2 2" xfId="50411"/>
    <cellStyle name="Normal 3 4 3 2 3" xfId="50412"/>
    <cellStyle name="Normal 3 4 3 3" xfId="17611"/>
    <cellStyle name="Normal 3 4 3 3 2" xfId="50413"/>
    <cellStyle name="Normal 3 4 3 4" xfId="26143"/>
    <cellStyle name="Normal 3 4 3 4 2" xfId="50414"/>
    <cellStyle name="Normal 3 4 3 5" xfId="50415"/>
    <cellStyle name="Normal 3 4 4" xfId="2613"/>
    <cellStyle name="Normal 3 4 4 2" xfId="5159"/>
    <cellStyle name="Normal 3 4 4 2 2" xfId="19963"/>
    <cellStyle name="Normal 3 4 4 2 2 2" xfId="50416"/>
    <cellStyle name="Normal 3 4 4 2 3" xfId="50417"/>
    <cellStyle name="Normal 3 4 4 3" xfId="17612"/>
    <cellStyle name="Normal 3 4 4 3 2" xfId="50418"/>
    <cellStyle name="Normal 3 4 4 4" xfId="26144"/>
    <cellStyle name="Normal 3 4 4 4 2" xfId="50419"/>
    <cellStyle name="Normal 3 4 4 5" xfId="50420"/>
    <cellStyle name="Normal 3 4 5" xfId="14021"/>
    <cellStyle name="Normal 3 4 6" xfId="15392"/>
    <cellStyle name="Normal 3 4 6 2" xfId="50421"/>
    <cellStyle name="Normal 3 4 7" xfId="23992"/>
    <cellStyle name="Normal 3 4 7 2" xfId="50422"/>
    <cellStyle name="Normal 3 5" xfId="237"/>
    <cellStyle name="Normal 3 5 2" xfId="14023"/>
    <cellStyle name="Normal 3 6" xfId="445"/>
    <cellStyle name="Normal 3 6 2" xfId="14024"/>
    <cellStyle name="Normal 3 7" xfId="2614"/>
    <cellStyle name="Normal 3 7 2" xfId="14025"/>
    <cellStyle name="Normal 3 8" xfId="2615"/>
    <cellStyle name="Normal 3 8 2" xfId="14026"/>
    <cellStyle name="Normal 3 8 3" xfId="5160"/>
    <cellStyle name="Normal 3 8 3 2" xfId="19964"/>
    <cellStyle name="Normal 3 8 3 2 2" xfId="50423"/>
    <cellStyle name="Normal 3 8 3 3" xfId="50424"/>
    <cellStyle name="Normal 3 8 4" xfId="17613"/>
    <cellStyle name="Normal 3 8 4 2" xfId="50425"/>
    <cellStyle name="Normal 3 8 5" xfId="26145"/>
    <cellStyle name="Normal 3 8 5 2" xfId="50426"/>
    <cellStyle name="Normal 3 8 6" xfId="50427"/>
    <cellStyle name="Normal 3 9" xfId="2616"/>
    <cellStyle name="Normal 3 9 2" xfId="14027"/>
    <cellStyle name="Normal 3 9 3" xfId="5161"/>
    <cellStyle name="Normal 3 9 3 2" xfId="19965"/>
    <cellStyle name="Normal 3 9 3 2 2" xfId="50428"/>
    <cellStyle name="Normal 3 9 3 3" xfId="50429"/>
    <cellStyle name="Normal 3 9 4" xfId="17614"/>
    <cellStyle name="Normal 3 9 4 2" xfId="50430"/>
    <cellStyle name="Normal 3 9 5" xfId="26146"/>
    <cellStyle name="Normal 3 9 5 2" xfId="50431"/>
    <cellStyle name="Normal 3 9 6" xfId="50432"/>
    <cellStyle name="Normal 30" xfId="2617"/>
    <cellStyle name="Normal 30 2" xfId="14028"/>
    <cellStyle name="Normal 30 2 2" xfId="23545"/>
    <cellStyle name="Normal 30 2 2 2" xfId="50433"/>
    <cellStyle name="Normal 30 2 3" xfId="29658"/>
    <cellStyle name="Normal 30 2 3 2" xfId="50434"/>
    <cellStyle name="Normal 30 2 4" xfId="50435"/>
    <cellStyle name="Normal 300" xfId="53449"/>
    <cellStyle name="Normal 301" xfId="53450"/>
    <cellStyle name="Normal 302" xfId="53451"/>
    <cellStyle name="Normal 303" xfId="53452"/>
    <cellStyle name="Normal 304" xfId="53453"/>
    <cellStyle name="Normal 305" xfId="53454"/>
    <cellStyle name="Normal 306" xfId="53455"/>
    <cellStyle name="Normal 307" xfId="53456"/>
    <cellStyle name="Normal 308" xfId="53457"/>
    <cellStyle name="Normal 309" xfId="53458"/>
    <cellStyle name="Normal 31" xfId="2618"/>
    <cellStyle name="Normal 31 2" xfId="14029"/>
    <cellStyle name="Normal 31 2 2" xfId="23546"/>
    <cellStyle name="Normal 31 2 2 2" xfId="50436"/>
    <cellStyle name="Normal 31 2 3" xfId="29659"/>
    <cellStyle name="Normal 31 2 3 2" xfId="50437"/>
    <cellStyle name="Normal 31 2 4" xfId="50438"/>
    <cellStyle name="Normal 310" xfId="53459"/>
    <cellStyle name="Normal 311" xfId="53460"/>
    <cellStyle name="Normal 312" xfId="53461"/>
    <cellStyle name="Normal 313" xfId="53462"/>
    <cellStyle name="Normal 314" xfId="53463"/>
    <cellStyle name="Normal 315" xfId="53464"/>
    <cellStyle name="Normal 316" xfId="53465"/>
    <cellStyle name="Normal 317" xfId="53466"/>
    <cellStyle name="Normal 318" xfId="53467"/>
    <cellStyle name="Normal 319" xfId="53468"/>
    <cellStyle name="Normal 32" xfId="2619"/>
    <cellStyle name="Normal 32 2" xfId="14030"/>
    <cellStyle name="Normal 32 2 2" xfId="23547"/>
    <cellStyle name="Normal 32 2 2 2" xfId="50439"/>
    <cellStyle name="Normal 32 2 3" xfId="29660"/>
    <cellStyle name="Normal 32 2 3 2" xfId="50440"/>
    <cellStyle name="Normal 32 2 4" xfId="50441"/>
    <cellStyle name="Normal 320" xfId="53469"/>
    <cellStyle name="Normal 321" xfId="53470"/>
    <cellStyle name="Normal 322" xfId="53471"/>
    <cellStyle name="Normal 323" xfId="53472"/>
    <cellStyle name="Normal 324" xfId="53473"/>
    <cellStyle name="Normal 325" xfId="53474"/>
    <cellStyle name="Normal 326" xfId="53475"/>
    <cellStyle name="Normal 327" xfId="53476"/>
    <cellStyle name="Normal 328" xfId="53477"/>
    <cellStyle name="Normal 329" xfId="53478"/>
    <cellStyle name="Normal 33" xfId="2620"/>
    <cellStyle name="Normal 33 2" xfId="14031"/>
    <cellStyle name="Normal 33 2 2" xfId="23548"/>
    <cellStyle name="Normal 33 2 2 2" xfId="50442"/>
    <cellStyle name="Normal 33 2 3" xfId="29661"/>
    <cellStyle name="Normal 33 2 3 2" xfId="50443"/>
    <cellStyle name="Normal 33 2 4" xfId="50444"/>
    <cellStyle name="Normal 330" xfId="53479"/>
    <cellStyle name="Normal 331" xfId="53480"/>
    <cellStyle name="Normal 332" xfId="53481"/>
    <cellStyle name="Normal 333" xfId="53482"/>
    <cellStyle name="Normal 334" xfId="53483"/>
    <cellStyle name="Normal 335" xfId="53484"/>
    <cellStyle name="Normal 336" xfId="53485"/>
    <cellStyle name="Normal 337" xfId="53486"/>
    <cellStyle name="Normal 338" xfId="53487"/>
    <cellStyle name="Normal 339" xfId="53488"/>
    <cellStyle name="Normal 34" xfId="2621"/>
    <cellStyle name="Normal 34 2" xfId="14032"/>
    <cellStyle name="Normal 34 2 2" xfId="23549"/>
    <cellStyle name="Normal 34 2 2 2" xfId="50445"/>
    <cellStyle name="Normal 34 2 3" xfId="29662"/>
    <cellStyle name="Normal 34 2 3 2" xfId="50446"/>
    <cellStyle name="Normal 34 2 4" xfId="50447"/>
    <cellStyle name="Normal 340" xfId="53489"/>
    <cellStyle name="Normal 341" xfId="53490"/>
    <cellStyle name="Normal 342" xfId="53491"/>
    <cellStyle name="Normal 342 2" xfId="53311"/>
    <cellStyle name="Normal 343" xfId="53492"/>
    <cellStyle name="Normal 344" xfId="53493"/>
    <cellStyle name="Normal 345" xfId="53494"/>
    <cellStyle name="Normal 346" xfId="53495"/>
    <cellStyle name="Normal 347" xfId="53496"/>
    <cellStyle name="Normal 348" xfId="53497"/>
    <cellStyle name="Normal 35" xfId="2622"/>
    <cellStyle name="Normal 35 2" xfId="14033"/>
    <cellStyle name="Normal 35 2 2" xfId="23550"/>
    <cellStyle name="Normal 35 2 2 2" xfId="50448"/>
    <cellStyle name="Normal 35 2 3" xfId="29663"/>
    <cellStyle name="Normal 35 2 3 2" xfId="50449"/>
    <cellStyle name="Normal 35 2 4" xfId="50450"/>
    <cellStyle name="Normal 36" xfId="2623"/>
    <cellStyle name="Normal 36 2" xfId="14034"/>
    <cellStyle name="Normal 36 2 2" xfId="23551"/>
    <cellStyle name="Normal 36 2 2 2" xfId="50451"/>
    <cellStyle name="Normal 36 2 3" xfId="29664"/>
    <cellStyle name="Normal 36 2 3 2" xfId="50452"/>
    <cellStyle name="Normal 36 2 4" xfId="50453"/>
    <cellStyle name="Normal 37" xfId="2624"/>
    <cellStyle name="Normal 37 2" xfId="14035"/>
    <cellStyle name="Normal 37 2 2" xfId="23552"/>
    <cellStyle name="Normal 37 2 2 2" xfId="50454"/>
    <cellStyle name="Normal 37 2 3" xfId="29665"/>
    <cellStyle name="Normal 37 2 3 2" xfId="50455"/>
    <cellStyle name="Normal 37 2 4" xfId="50456"/>
    <cellStyle name="Normal 38" xfId="2625"/>
    <cellStyle name="Normal 38 2" xfId="14036"/>
    <cellStyle name="Normal 38 2 2" xfId="23553"/>
    <cellStyle name="Normal 38 2 2 2" xfId="50457"/>
    <cellStyle name="Normal 38 2 3" xfId="29666"/>
    <cellStyle name="Normal 38 2 3 2" xfId="50458"/>
    <cellStyle name="Normal 38 2 4" xfId="50459"/>
    <cellStyle name="Normal 39" xfId="2626"/>
    <cellStyle name="Normal 39 2" xfId="14037"/>
    <cellStyle name="Normal 39 2 2" xfId="23554"/>
    <cellStyle name="Normal 39 2 2 2" xfId="50460"/>
    <cellStyle name="Normal 39 2 3" xfId="29667"/>
    <cellStyle name="Normal 39 2 3 2" xfId="50461"/>
    <cellStyle name="Normal 39 2 4" xfId="50462"/>
    <cellStyle name="Normal 4" xfId="49"/>
    <cellStyle name="Normal 4 10" xfId="2627"/>
    <cellStyle name="Normal 4 10 2" xfId="14039"/>
    <cellStyle name="Normal 4 10 2 2" xfId="23556"/>
    <cellStyle name="Normal 4 10 2 2 2" xfId="50463"/>
    <cellStyle name="Normal 4 10 2 3" xfId="29668"/>
    <cellStyle name="Normal 4 10 2 3 2" xfId="50464"/>
    <cellStyle name="Normal 4 10 2 4" xfId="50465"/>
    <cellStyle name="Normal 4 10 3" xfId="5162"/>
    <cellStyle name="Normal 4 10 3 2" xfId="19966"/>
    <cellStyle name="Normal 4 10 3 2 2" xfId="50466"/>
    <cellStyle name="Normal 4 10 3 3" xfId="50467"/>
    <cellStyle name="Normal 4 10 4" xfId="17615"/>
    <cellStyle name="Normal 4 10 4 2" xfId="50468"/>
    <cellStyle name="Normal 4 10 5" xfId="26147"/>
    <cellStyle name="Normal 4 10 5 2" xfId="50469"/>
    <cellStyle name="Normal 4 10 6" xfId="50470"/>
    <cellStyle name="Normal 4 11" xfId="2628"/>
    <cellStyle name="Normal 4 11 2" xfId="14040"/>
    <cellStyle name="Normal 4 11 3" xfId="5163"/>
    <cellStyle name="Normal 4 11 3 2" xfId="19967"/>
    <cellStyle name="Normal 4 11 3 2 2" xfId="50471"/>
    <cellStyle name="Normal 4 11 3 3" xfId="50472"/>
    <cellStyle name="Normal 4 11 4" xfId="17616"/>
    <cellStyle name="Normal 4 11 4 2" xfId="50473"/>
    <cellStyle name="Normal 4 11 5" xfId="26148"/>
    <cellStyle name="Normal 4 11 5 2" xfId="50474"/>
    <cellStyle name="Normal 4 11 6" xfId="50475"/>
    <cellStyle name="Normal 4 12" xfId="2629"/>
    <cellStyle name="Normal 4 13" xfId="398"/>
    <cellStyle name="Normal 4 14" xfId="321"/>
    <cellStyle name="Normal 4 14 2" xfId="14038"/>
    <cellStyle name="Normal 4 14 2 2" xfId="23555"/>
    <cellStyle name="Normal 4 14 2 2 2" xfId="50476"/>
    <cellStyle name="Normal 4 14 2 3" xfId="50477"/>
    <cellStyle name="Normal 4 14 3" xfId="15602"/>
    <cellStyle name="Normal 4 14 3 2" xfId="50478"/>
    <cellStyle name="Normal 4 14 4" xfId="24216"/>
    <cellStyle name="Normal 4 14 4 2" xfId="50479"/>
    <cellStyle name="Normal 4 14 5" xfId="50480"/>
    <cellStyle name="Normal 4 15" xfId="3149"/>
    <cellStyle name="Normal 4 15 2" xfId="17953"/>
    <cellStyle name="Normal 4 15 2 2" xfId="50481"/>
    <cellStyle name="Normal 4 15 3" xfId="50482"/>
    <cellStyle name="Normal 4 16" xfId="15376"/>
    <cellStyle name="Normal 4 16 2" xfId="50483"/>
    <cellStyle name="Normal 4 17" xfId="23975"/>
    <cellStyle name="Normal 4 17 2" xfId="50484"/>
    <cellStyle name="Normal 4 18" xfId="50485"/>
    <cellStyle name="Normal 4 19" xfId="50486"/>
    <cellStyle name="Normal 4 2" xfId="112"/>
    <cellStyle name="Normal 4 2 2" xfId="243"/>
    <cellStyle name="Normal 4 2 2 2" xfId="2631"/>
    <cellStyle name="Normal 4 2 2 2 2" xfId="5165"/>
    <cellStyle name="Normal 4 2 2 2 2 2" xfId="19969"/>
    <cellStyle name="Normal 4 2 2 2 2 2 2" xfId="50487"/>
    <cellStyle name="Normal 4 2 2 2 2 3" xfId="50488"/>
    <cellStyle name="Normal 4 2 2 2 3" xfId="17618"/>
    <cellStyle name="Normal 4 2 2 2 3 2" xfId="50489"/>
    <cellStyle name="Normal 4 2 2 2 4" xfId="26150"/>
    <cellStyle name="Normal 4 2 2 2 4 2" xfId="50490"/>
    <cellStyle name="Normal 4 2 2 2 5" xfId="50491"/>
    <cellStyle name="Normal 4 2 2 3" xfId="2630"/>
    <cellStyle name="Normal 4 2 2 3 2" xfId="14041"/>
    <cellStyle name="Normal 4 2 2 3 2 2" xfId="23557"/>
    <cellStyle name="Normal 4 2 2 3 2 2 2" xfId="50492"/>
    <cellStyle name="Normal 4 2 2 3 2 3" xfId="50493"/>
    <cellStyle name="Normal 4 2 2 3 3" xfId="17617"/>
    <cellStyle name="Normal 4 2 2 3 3 2" xfId="50494"/>
    <cellStyle name="Normal 4 2 2 3 4" xfId="26149"/>
    <cellStyle name="Normal 4 2 2 3 4 2" xfId="50495"/>
    <cellStyle name="Normal 4 2 2 3 5" xfId="50496"/>
    <cellStyle name="Normal 4 2 2 4" xfId="5164"/>
    <cellStyle name="Normal 4 2 2 4 2" xfId="19968"/>
    <cellStyle name="Normal 4 2 2 4 2 2" xfId="50497"/>
    <cellStyle name="Normal 4 2 2 4 3" xfId="50498"/>
    <cellStyle name="Normal 4 2 2 5" xfId="24145"/>
    <cellStyle name="Normal 4 2 2 6" xfId="50499"/>
    <cellStyle name="Normal 4 2 3" xfId="2632"/>
    <cellStyle name="Normal 4 2 3 2" xfId="5166"/>
    <cellStyle name="Normal 4 2 3 2 2" xfId="19970"/>
    <cellStyle name="Normal 4 2 3 2 2 2" xfId="50500"/>
    <cellStyle name="Normal 4 2 3 2 3" xfId="50501"/>
    <cellStyle name="Normal 4 2 3 3" xfId="17619"/>
    <cellStyle name="Normal 4 2 3 3 2" xfId="50502"/>
    <cellStyle name="Normal 4 2 3 4" xfId="26151"/>
    <cellStyle name="Normal 4 2 3 4 2" xfId="50503"/>
    <cellStyle name="Normal 4 2 3 5" xfId="50504"/>
    <cellStyle name="Normal 4 2 4" xfId="2633"/>
    <cellStyle name="Normal 4 2 4 2" xfId="5167"/>
    <cellStyle name="Normal 4 2 4 2 2" xfId="19971"/>
    <cellStyle name="Normal 4 2 4 2 2 2" xfId="50505"/>
    <cellStyle name="Normal 4 2 4 2 3" xfId="50506"/>
    <cellStyle name="Normal 4 2 4 3" xfId="17620"/>
    <cellStyle name="Normal 4 2 4 3 2" xfId="50507"/>
    <cellStyle name="Normal 4 2 4 4" xfId="26152"/>
    <cellStyle name="Normal 4 2 4 4 2" xfId="50508"/>
    <cellStyle name="Normal 4 2 4 5" xfId="50509"/>
    <cellStyle name="Normal 4 2 5" xfId="2634"/>
    <cellStyle name="Normal 4 2 6" xfId="2635"/>
    <cellStyle name="Normal 4 2 6 2" xfId="5168"/>
    <cellStyle name="Normal 4 2 6 2 2" xfId="19972"/>
    <cellStyle name="Normal 4 2 6 2 2 2" xfId="50510"/>
    <cellStyle name="Normal 4 2 6 2 3" xfId="50511"/>
    <cellStyle name="Normal 4 2 6 3" xfId="17621"/>
    <cellStyle name="Normal 4 2 6 3 2" xfId="50512"/>
    <cellStyle name="Normal 4 2 6 4" xfId="26153"/>
    <cellStyle name="Normal 4 2 6 4 2" xfId="50513"/>
    <cellStyle name="Normal 4 2 6 5" xfId="50514"/>
    <cellStyle name="Normal 4 2 7" xfId="2636"/>
    <cellStyle name="Normal 4 2 7 2" xfId="5169"/>
    <cellStyle name="Normal 4 2 7 2 2" xfId="19973"/>
    <cellStyle name="Normal 4 2 7 2 2 2" xfId="50515"/>
    <cellStyle name="Normal 4 2 7 2 3" xfId="50516"/>
    <cellStyle name="Normal 4 2 7 3" xfId="17622"/>
    <cellStyle name="Normal 4 2 7 3 2" xfId="50517"/>
    <cellStyle name="Normal 4 2 7 4" xfId="26154"/>
    <cellStyle name="Normal 4 2 7 4 2" xfId="50518"/>
    <cellStyle name="Normal 4 2 7 5" xfId="50519"/>
    <cellStyle name="Normal 4 2 8" xfId="15433"/>
    <cellStyle name="Normal 4 2 8 2" xfId="50520"/>
    <cellStyle name="Normal 4 2 9" xfId="24033"/>
    <cellStyle name="Normal 4 2 9 2" xfId="50521"/>
    <cellStyle name="Normal 4 3" xfId="244"/>
    <cellStyle name="Normal 4 3 10" xfId="50522"/>
    <cellStyle name="Normal 4 3 2" xfId="598"/>
    <cellStyle name="Normal 4 3 2 2" xfId="2637"/>
    <cellStyle name="Normal 4 3 2 2 2" xfId="5170"/>
    <cellStyle name="Normal 4 3 2 2 2 2" xfId="19974"/>
    <cellStyle name="Normal 4 3 2 2 2 2 2" xfId="50523"/>
    <cellStyle name="Normal 4 3 2 2 2 3" xfId="50524"/>
    <cellStyle name="Normal 4 3 2 2 3" xfId="17623"/>
    <cellStyle name="Normal 4 3 2 2 3 2" xfId="50525"/>
    <cellStyle name="Normal 4 3 2 2 4" xfId="26155"/>
    <cellStyle name="Normal 4 3 2 2 4 2" xfId="50526"/>
    <cellStyle name="Normal 4 3 2 2 5" xfId="50527"/>
    <cellStyle name="Normal 4 3 2 3" xfId="3346"/>
    <cellStyle name="Normal 4 3 2 3 2" xfId="18150"/>
    <cellStyle name="Normal 4 3 2 3 2 2" xfId="50528"/>
    <cellStyle name="Normal 4 3 2 3 3" xfId="50529"/>
    <cellStyle name="Normal 4 3 2 4" xfId="15799"/>
    <cellStyle name="Normal 4 3 2 4 2" xfId="50530"/>
    <cellStyle name="Normal 4 3 2 5" xfId="24385"/>
    <cellStyle name="Normal 4 3 2 5 2" xfId="50531"/>
    <cellStyle name="Normal 4 3 2 6" xfId="50532"/>
    <cellStyle name="Normal 4 3 3" xfId="2638"/>
    <cellStyle name="Normal 4 3 3 2" xfId="5171"/>
    <cellStyle name="Normal 4 3 3 2 2" xfId="19975"/>
    <cellStyle name="Normal 4 3 3 2 2 2" xfId="50533"/>
    <cellStyle name="Normal 4 3 3 2 3" xfId="50534"/>
    <cellStyle name="Normal 4 3 3 3" xfId="17624"/>
    <cellStyle name="Normal 4 3 3 3 2" xfId="50535"/>
    <cellStyle name="Normal 4 3 3 4" xfId="26156"/>
    <cellStyle name="Normal 4 3 3 4 2" xfId="50536"/>
    <cellStyle name="Normal 4 3 3 5" xfId="50537"/>
    <cellStyle name="Normal 4 3 4" xfId="2639"/>
    <cellStyle name="Normal 4 3 4 2" xfId="5172"/>
    <cellStyle name="Normal 4 3 4 2 2" xfId="19976"/>
    <cellStyle name="Normal 4 3 4 2 2 2" xfId="50538"/>
    <cellStyle name="Normal 4 3 4 2 3" xfId="50539"/>
    <cellStyle name="Normal 4 3 4 3" xfId="17625"/>
    <cellStyle name="Normal 4 3 4 3 2" xfId="50540"/>
    <cellStyle name="Normal 4 3 4 4" xfId="26157"/>
    <cellStyle name="Normal 4 3 4 4 2" xfId="50541"/>
    <cellStyle name="Normal 4 3 4 5" xfId="50542"/>
    <cellStyle name="Normal 4 3 5" xfId="509"/>
    <cellStyle name="Normal 4 3 5 2" xfId="3327"/>
    <cellStyle name="Normal 4 3 5 2 2" xfId="18131"/>
    <cellStyle name="Normal 4 3 5 2 2 2" xfId="50543"/>
    <cellStyle name="Normal 4 3 5 2 3" xfId="50544"/>
    <cellStyle name="Normal 4 3 5 3" xfId="15780"/>
    <cellStyle name="Normal 4 3 5 3 2" xfId="50545"/>
    <cellStyle name="Normal 4 3 5 4" xfId="24361"/>
    <cellStyle name="Normal 4 3 5 4 2" xfId="50546"/>
    <cellStyle name="Normal 4 3 5 5" xfId="50547"/>
    <cellStyle name="Normal 4 3 6" xfId="379"/>
    <cellStyle name="Normal 4 3 6 2" xfId="14042"/>
    <cellStyle name="Normal 4 3 6 3" xfId="15660"/>
    <cellStyle name="Normal 4 3 6 3 2" xfId="50548"/>
    <cellStyle name="Normal 4 3 6 4" xfId="24247"/>
    <cellStyle name="Normal 4 3 6 4 2" xfId="50549"/>
    <cellStyle name="Normal 4 3 7" xfId="3207"/>
    <cellStyle name="Normal 4 3 7 2" xfId="18011"/>
    <cellStyle name="Normal 4 3 7 2 2" xfId="50550"/>
    <cellStyle name="Normal 4 3 7 3" xfId="50551"/>
    <cellStyle name="Normal 4 3 8" xfId="15537"/>
    <cellStyle name="Normal 4 3 8 2" xfId="50552"/>
    <cellStyle name="Normal 4 3 9" xfId="24146"/>
    <cellStyle name="Normal 4 3 9 2" xfId="50553"/>
    <cellStyle name="Normal 4 4" xfId="242"/>
    <cellStyle name="Normal 4 4 2" xfId="2640"/>
    <cellStyle name="Normal 4 4 2 2" xfId="5173"/>
    <cellStyle name="Normal 4 4 2 2 2" xfId="19977"/>
    <cellStyle name="Normal 4 4 2 2 2 2" xfId="50554"/>
    <cellStyle name="Normal 4 4 2 2 3" xfId="50555"/>
    <cellStyle name="Normal 4 4 2 3" xfId="17626"/>
    <cellStyle name="Normal 4 4 2 3 2" xfId="50556"/>
    <cellStyle name="Normal 4 4 2 4" xfId="26158"/>
    <cellStyle name="Normal 4 4 2 4 2" xfId="50557"/>
    <cellStyle name="Normal 4 4 2 5" xfId="50558"/>
    <cellStyle name="Normal 4 4 3" xfId="2641"/>
    <cellStyle name="Normal 4 4 3 2" xfId="5174"/>
    <cellStyle name="Normal 4 4 3 2 2" xfId="19978"/>
    <cellStyle name="Normal 4 4 3 2 2 2" xfId="50559"/>
    <cellStyle name="Normal 4 4 3 2 3" xfId="50560"/>
    <cellStyle name="Normal 4 4 3 3" xfId="17627"/>
    <cellStyle name="Normal 4 4 3 3 2" xfId="50561"/>
    <cellStyle name="Normal 4 4 3 4" xfId="26159"/>
    <cellStyle name="Normal 4 4 3 4 2" xfId="50562"/>
    <cellStyle name="Normal 4 4 3 5" xfId="50563"/>
    <cellStyle name="Normal 4 4 4" xfId="14043"/>
    <cellStyle name="Normal 4 5" xfId="160"/>
    <cellStyle name="Normal 4 5 2" xfId="449"/>
    <cellStyle name="Normal 4 5 2 2" xfId="14044"/>
    <cellStyle name="Normal 4 5 2 3" xfId="15722"/>
    <cellStyle name="Normal 4 5 2 3 2" xfId="50564"/>
    <cellStyle name="Normal 4 5 2 4" xfId="24306"/>
    <cellStyle name="Normal 4 5 2 4 2" xfId="50565"/>
    <cellStyle name="Normal 4 5 3" xfId="3269"/>
    <cellStyle name="Normal 4 5 3 2" xfId="18073"/>
    <cellStyle name="Normal 4 5 3 2 2" xfId="50566"/>
    <cellStyle name="Normal 4 5 3 3" xfId="50567"/>
    <cellStyle name="Normal 4 5 4" xfId="15479"/>
    <cellStyle name="Normal 4 5 4 2" xfId="50568"/>
    <cellStyle name="Normal 4 5 5" xfId="24081"/>
    <cellStyle name="Normal 4 5 5 2" xfId="50569"/>
    <cellStyle name="Normal 4 5 6" xfId="50570"/>
    <cellStyle name="Normal 4 6" xfId="2642"/>
    <cellStyle name="Normal 4 6 2" xfId="14045"/>
    <cellStyle name="Normal 4 7" xfId="2643"/>
    <cellStyle name="Normal 4 7 2" xfId="14046"/>
    <cellStyle name="Normal 4 8" xfId="2644"/>
    <cellStyle name="Normal 4 8 2" xfId="14047"/>
    <cellStyle name="Normal 4 9" xfId="2645"/>
    <cellStyle name="Normal 4 9 2" xfId="14048"/>
    <cellStyle name="Normal 4 9 3" xfId="5175"/>
    <cellStyle name="Normal 4 9 3 2" xfId="19979"/>
    <cellStyle name="Normal 4 9 3 2 2" xfId="50571"/>
    <cellStyle name="Normal 4 9 3 3" xfId="50572"/>
    <cellStyle name="Normal 4 9 4" xfId="17628"/>
    <cellStyle name="Normal 4 9 4 2" xfId="50573"/>
    <cellStyle name="Normal 4 9 5" xfId="26160"/>
    <cellStyle name="Normal 4 9 5 2" xfId="50574"/>
    <cellStyle name="Normal 4 9 6" xfId="50575"/>
    <cellStyle name="Normal 40" xfId="2646"/>
    <cellStyle name="Normal 40 2" xfId="14049"/>
    <cellStyle name="Normal 40 2 2" xfId="23558"/>
    <cellStyle name="Normal 40 2 2 2" xfId="50576"/>
    <cellStyle name="Normal 40 2 3" xfId="29669"/>
    <cellStyle name="Normal 40 2 3 2" xfId="50577"/>
    <cellStyle name="Normal 40 2 4" xfId="50578"/>
    <cellStyle name="Normal 41" xfId="2647"/>
    <cellStyle name="Normal 41 2" xfId="14050"/>
    <cellStyle name="Normal 41 2 2" xfId="23559"/>
    <cellStyle name="Normal 41 2 2 2" xfId="50579"/>
    <cellStyle name="Normal 41 2 3" xfId="29670"/>
    <cellStyle name="Normal 41 2 3 2" xfId="50580"/>
    <cellStyle name="Normal 41 2 4" xfId="50581"/>
    <cellStyle name="Normal 42" xfId="2648"/>
    <cellStyle name="Normal 42 2" xfId="14051"/>
    <cellStyle name="Normal 42 2 2" xfId="23560"/>
    <cellStyle name="Normal 42 2 2 2" xfId="50582"/>
    <cellStyle name="Normal 42 2 3" xfId="29671"/>
    <cellStyle name="Normal 42 2 3 2" xfId="50583"/>
    <cellStyle name="Normal 42 2 4" xfId="50584"/>
    <cellStyle name="Normal 43" xfId="2649"/>
    <cellStyle name="Normal 43 2" xfId="14052"/>
    <cellStyle name="Normal 43 2 2" xfId="23561"/>
    <cellStyle name="Normal 43 2 2 2" xfId="50585"/>
    <cellStyle name="Normal 43 2 3" xfId="29672"/>
    <cellStyle name="Normal 43 2 3 2" xfId="50586"/>
    <cellStyle name="Normal 43 2 4" xfId="50587"/>
    <cellStyle name="Normal 44" xfId="2650"/>
    <cellStyle name="Normal 44 2" xfId="14053"/>
    <cellStyle name="Normal 44 2 2" xfId="23562"/>
    <cellStyle name="Normal 44 2 2 2" xfId="50588"/>
    <cellStyle name="Normal 44 2 3" xfId="29673"/>
    <cellStyle name="Normal 44 2 3 2" xfId="50589"/>
    <cellStyle name="Normal 44 2 4" xfId="50590"/>
    <cellStyle name="Normal 45" xfId="2651"/>
    <cellStyle name="Normal 45 2" xfId="14054"/>
    <cellStyle name="Normal 45 2 2" xfId="23563"/>
    <cellStyle name="Normal 45 2 2 2" xfId="50591"/>
    <cellStyle name="Normal 45 2 3" xfId="29674"/>
    <cellStyle name="Normal 45 2 3 2" xfId="50592"/>
    <cellStyle name="Normal 45 2 4" xfId="50593"/>
    <cellStyle name="Normal 46" xfId="2652"/>
    <cellStyle name="Normal 46 2" xfId="14055"/>
    <cellStyle name="Normal 46 2 2" xfId="23564"/>
    <cellStyle name="Normal 46 2 2 2" xfId="50594"/>
    <cellStyle name="Normal 46 2 3" xfId="29675"/>
    <cellStyle name="Normal 46 2 3 2" xfId="50595"/>
    <cellStyle name="Normal 46 2 4" xfId="50596"/>
    <cellStyle name="Normal 47" xfId="2653"/>
    <cellStyle name="Normal 47 2" xfId="14056"/>
    <cellStyle name="Normal 47 2 2" xfId="23565"/>
    <cellStyle name="Normal 47 2 2 2" xfId="50597"/>
    <cellStyle name="Normal 47 2 3" xfId="29676"/>
    <cellStyle name="Normal 47 2 3 2" xfId="50598"/>
    <cellStyle name="Normal 47 2 4" xfId="50599"/>
    <cellStyle name="Normal 48" xfId="2654"/>
    <cellStyle name="Normal 48 2" xfId="14058"/>
    <cellStyle name="Normal 48 3" xfId="14057"/>
    <cellStyle name="Normal 48 3 2" xfId="23566"/>
    <cellStyle name="Normal 48 3 2 2" xfId="50600"/>
    <cellStyle name="Normal 48 3 3" xfId="29677"/>
    <cellStyle name="Normal 48 3 3 2" xfId="50601"/>
    <cellStyle name="Normal 48 3 4" xfId="50602"/>
    <cellStyle name="Normal 49" xfId="2655"/>
    <cellStyle name="Normal 49 2" xfId="14059"/>
    <cellStyle name="Normal 49 2 2" xfId="23567"/>
    <cellStyle name="Normal 49 2 2 2" xfId="50603"/>
    <cellStyle name="Normal 49 2 3" xfId="29678"/>
    <cellStyle name="Normal 49 2 3 2" xfId="50604"/>
    <cellStyle name="Normal 49 2 4" xfId="50605"/>
    <cellStyle name="Normal 5" xfId="50"/>
    <cellStyle name="Normal 5 10" xfId="2656"/>
    <cellStyle name="Normal 5 10 2" xfId="14060"/>
    <cellStyle name="Normal 5 10 3" xfId="5176"/>
    <cellStyle name="Normal 5 10 3 2" xfId="19980"/>
    <cellStyle name="Normal 5 10 3 2 2" xfId="50606"/>
    <cellStyle name="Normal 5 10 3 3" xfId="50607"/>
    <cellStyle name="Normal 5 10 4" xfId="17629"/>
    <cellStyle name="Normal 5 10 4 2" xfId="50608"/>
    <cellStyle name="Normal 5 10 5" xfId="26161"/>
    <cellStyle name="Normal 5 10 5 2" xfId="50609"/>
    <cellStyle name="Normal 5 10 6" xfId="50610"/>
    <cellStyle name="Normal 5 11" xfId="2657"/>
    <cellStyle name="Normal 5 12" xfId="2658"/>
    <cellStyle name="Normal 5 12 2" xfId="5177"/>
    <cellStyle name="Normal 5 12 2 2" xfId="19981"/>
    <cellStyle name="Normal 5 12 2 2 2" xfId="50611"/>
    <cellStyle name="Normal 5 12 2 3" xfId="50612"/>
    <cellStyle name="Normal 5 12 3" xfId="17630"/>
    <cellStyle name="Normal 5 12 3 2" xfId="50613"/>
    <cellStyle name="Normal 5 12 4" xfId="26162"/>
    <cellStyle name="Normal 5 12 4 2" xfId="50614"/>
    <cellStyle name="Normal 5 12 5" xfId="50615"/>
    <cellStyle name="Normal 5 13" xfId="2659"/>
    <cellStyle name="Normal 5 14" xfId="2660"/>
    <cellStyle name="Normal 5 15" xfId="403"/>
    <cellStyle name="Normal 5 16" xfId="15331"/>
    <cellStyle name="Normal 5 17" xfId="50616"/>
    <cellStyle name="Normal 5 18" xfId="50617"/>
    <cellStyle name="Normal 5 2" xfId="70"/>
    <cellStyle name="Normal 5 2 10" xfId="14062"/>
    <cellStyle name="Normal 5 2 10 2" xfId="23569"/>
    <cellStyle name="Normal 5 2 10 2 2" xfId="50618"/>
    <cellStyle name="Normal 5 2 10 3" xfId="29680"/>
    <cellStyle name="Normal 5 2 10 3 2" xfId="50619"/>
    <cellStyle name="Normal 5 2 10 4" xfId="50620"/>
    <cellStyle name="Normal 5 2 11" xfId="14063"/>
    <cellStyle name="Normal 5 2 11 2" xfId="23570"/>
    <cellStyle name="Normal 5 2 11 2 2" xfId="50621"/>
    <cellStyle name="Normal 5 2 11 3" xfId="29681"/>
    <cellStyle name="Normal 5 2 11 3 2" xfId="50622"/>
    <cellStyle name="Normal 5 2 11 4" xfId="50623"/>
    <cellStyle name="Normal 5 2 12" xfId="14064"/>
    <cellStyle name="Normal 5 2 12 2" xfId="23571"/>
    <cellStyle name="Normal 5 2 12 2 2" xfId="50624"/>
    <cellStyle name="Normal 5 2 12 3" xfId="29682"/>
    <cellStyle name="Normal 5 2 12 3 2" xfId="50625"/>
    <cellStyle name="Normal 5 2 12 4" xfId="50626"/>
    <cellStyle name="Normal 5 2 13" xfId="14065"/>
    <cellStyle name="Normal 5 2 13 2" xfId="23572"/>
    <cellStyle name="Normal 5 2 13 2 2" xfId="50627"/>
    <cellStyle name="Normal 5 2 13 3" xfId="29683"/>
    <cellStyle name="Normal 5 2 13 3 2" xfId="50628"/>
    <cellStyle name="Normal 5 2 13 4" xfId="50629"/>
    <cellStyle name="Normal 5 2 14" xfId="14061"/>
    <cellStyle name="Normal 5 2 14 2" xfId="23568"/>
    <cellStyle name="Normal 5 2 14 2 2" xfId="50630"/>
    <cellStyle name="Normal 5 2 14 3" xfId="29679"/>
    <cellStyle name="Normal 5 2 14 3 2" xfId="50631"/>
    <cellStyle name="Normal 5 2 14 4" xfId="50632"/>
    <cellStyle name="Normal 5 2 15" xfId="15391"/>
    <cellStyle name="Normal 5 2 15 2" xfId="50633"/>
    <cellStyle name="Normal 5 2 16" xfId="23991"/>
    <cellStyle name="Normal 5 2 16 2" xfId="50634"/>
    <cellStyle name="Normal 5 2 2" xfId="246"/>
    <cellStyle name="Normal 5 2 2 2" xfId="2661"/>
    <cellStyle name="Normal 5 2 2 2 2" xfId="14067"/>
    <cellStyle name="Normal 5 2 2 2 2 2" xfId="23573"/>
    <cellStyle name="Normal 5 2 2 2 2 2 2" xfId="50635"/>
    <cellStyle name="Normal 5 2 2 2 2 3" xfId="29684"/>
    <cellStyle name="Normal 5 2 2 2 2 3 2" xfId="50636"/>
    <cellStyle name="Normal 5 2 2 2 2 4" xfId="50637"/>
    <cellStyle name="Normal 5 2 2 2 3" xfId="5178"/>
    <cellStyle name="Normal 5 2 2 2 3 2" xfId="19982"/>
    <cellStyle name="Normal 5 2 2 2 3 2 2" xfId="50638"/>
    <cellStyle name="Normal 5 2 2 2 3 3" xfId="50639"/>
    <cellStyle name="Normal 5 2 2 2 4" xfId="17631"/>
    <cellStyle name="Normal 5 2 2 2 4 2" xfId="50640"/>
    <cellStyle name="Normal 5 2 2 2 5" xfId="26163"/>
    <cellStyle name="Normal 5 2 2 2 5 2" xfId="50641"/>
    <cellStyle name="Normal 5 2 2 2 6" xfId="50642"/>
    <cellStyle name="Normal 5 2 2 3" xfId="600"/>
    <cellStyle name="Normal 5 2 2 3 2" xfId="14066"/>
    <cellStyle name="Normal 5 2 2 3 3" xfId="24386"/>
    <cellStyle name="Normal 5 2 2 4" xfId="24148"/>
    <cellStyle name="Normal 5 2 3" xfId="2662"/>
    <cellStyle name="Normal 5 2 3 2" xfId="14068"/>
    <cellStyle name="Normal 5 2 3 3" xfId="5179"/>
    <cellStyle name="Normal 5 2 3 3 2" xfId="19983"/>
    <cellStyle name="Normal 5 2 3 3 2 2" xfId="50643"/>
    <cellStyle name="Normal 5 2 3 3 3" xfId="50644"/>
    <cellStyle name="Normal 5 2 3 4" xfId="17632"/>
    <cellStyle name="Normal 5 2 3 4 2" xfId="50645"/>
    <cellStyle name="Normal 5 2 3 5" xfId="26164"/>
    <cellStyle name="Normal 5 2 3 5 2" xfId="50646"/>
    <cellStyle name="Normal 5 2 3 6" xfId="50647"/>
    <cellStyle name="Normal 5 2 4" xfId="2663"/>
    <cellStyle name="Normal 5 2 4 2" xfId="14069"/>
    <cellStyle name="Normal 5 2 4 3" xfId="5180"/>
    <cellStyle name="Normal 5 2 4 3 2" xfId="19984"/>
    <cellStyle name="Normal 5 2 4 3 2 2" xfId="50648"/>
    <cellStyle name="Normal 5 2 4 3 3" xfId="50649"/>
    <cellStyle name="Normal 5 2 4 4" xfId="17633"/>
    <cellStyle name="Normal 5 2 4 4 2" xfId="50650"/>
    <cellStyle name="Normal 5 2 4 5" xfId="26165"/>
    <cellStyle name="Normal 5 2 4 5 2" xfId="50651"/>
    <cellStyle name="Normal 5 2 4 6" xfId="50652"/>
    <cellStyle name="Normal 5 2 5" xfId="2664"/>
    <cellStyle name="Normal 5 2 5 2" xfId="14070"/>
    <cellStyle name="Normal 5 2 6" xfId="2665"/>
    <cellStyle name="Normal 5 2 6 2" xfId="14071"/>
    <cellStyle name="Normal 5 2 6 3" xfId="5181"/>
    <cellStyle name="Normal 5 2 6 3 2" xfId="19985"/>
    <cellStyle name="Normal 5 2 6 3 2 2" xfId="50653"/>
    <cellStyle name="Normal 5 2 6 3 3" xfId="50654"/>
    <cellStyle name="Normal 5 2 6 4" xfId="17634"/>
    <cellStyle name="Normal 5 2 6 4 2" xfId="50655"/>
    <cellStyle name="Normal 5 2 6 5" xfId="26166"/>
    <cellStyle name="Normal 5 2 6 5 2" xfId="50656"/>
    <cellStyle name="Normal 5 2 6 6" xfId="50657"/>
    <cellStyle name="Normal 5 2 7" xfId="2666"/>
    <cellStyle name="Normal 5 2 7 2" xfId="14072"/>
    <cellStyle name="Normal 5 2 7 3" xfId="5182"/>
    <cellStyle name="Normal 5 2 7 3 2" xfId="19986"/>
    <cellStyle name="Normal 5 2 7 3 2 2" xfId="50658"/>
    <cellStyle name="Normal 5 2 7 3 3" xfId="50659"/>
    <cellStyle name="Normal 5 2 7 4" xfId="17635"/>
    <cellStyle name="Normal 5 2 7 4 2" xfId="50660"/>
    <cellStyle name="Normal 5 2 7 5" xfId="26167"/>
    <cellStyle name="Normal 5 2 7 5 2" xfId="50661"/>
    <cellStyle name="Normal 5 2 7 6" xfId="50662"/>
    <cellStyle name="Normal 5 2 8" xfId="2667"/>
    <cellStyle name="Normal 5 2 8 2" xfId="14073"/>
    <cellStyle name="Normal 5 2 8 3" xfId="5183"/>
    <cellStyle name="Normal 5 2 8 3 2" xfId="19987"/>
    <cellStyle name="Normal 5 2 8 3 2 2" xfId="50663"/>
    <cellStyle name="Normal 5 2 8 3 3" xfId="50664"/>
    <cellStyle name="Normal 5 2 8 4" xfId="17636"/>
    <cellStyle name="Normal 5 2 8 4 2" xfId="50665"/>
    <cellStyle name="Normal 5 2 8 5" xfId="26168"/>
    <cellStyle name="Normal 5 2 8 5 2" xfId="50666"/>
    <cellStyle name="Normal 5 2 8 6" xfId="50667"/>
    <cellStyle name="Normal 5 2 9" xfId="14074"/>
    <cellStyle name="Normal 5 3" xfId="245"/>
    <cellStyle name="Normal 5 3 10" xfId="50668"/>
    <cellStyle name="Normal 5 3 2" xfId="2668"/>
    <cellStyle name="Normal 5 3 2 2" xfId="2669"/>
    <cellStyle name="Normal 5 3 2 2 2" xfId="5185"/>
    <cellStyle name="Normal 5 3 2 2 2 2" xfId="19989"/>
    <cellStyle name="Normal 5 3 2 2 2 2 2" xfId="50669"/>
    <cellStyle name="Normal 5 3 2 2 2 3" xfId="50670"/>
    <cellStyle name="Normal 5 3 2 2 3" xfId="17638"/>
    <cellStyle name="Normal 5 3 2 2 3 2" xfId="50671"/>
    <cellStyle name="Normal 5 3 2 2 4" xfId="26170"/>
    <cellStyle name="Normal 5 3 2 2 4 2" xfId="50672"/>
    <cellStyle name="Normal 5 3 2 2 5" xfId="50673"/>
    <cellStyle name="Normal 5 3 2 3" xfId="5184"/>
    <cellStyle name="Normal 5 3 2 3 2" xfId="19988"/>
    <cellStyle name="Normal 5 3 2 3 2 2" xfId="50674"/>
    <cellStyle name="Normal 5 3 2 3 3" xfId="50675"/>
    <cellStyle name="Normal 5 3 2 4" xfId="17637"/>
    <cellStyle name="Normal 5 3 2 4 2" xfId="50676"/>
    <cellStyle name="Normal 5 3 2 5" xfId="26169"/>
    <cellStyle name="Normal 5 3 2 5 2" xfId="50677"/>
    <cellStyle name="Normal 5 3 2 6" xfId="50678"/>
    <cellStyle name="Normal 5 3 3" xfId="2670"/>
    <cellStyle name="Normal 5 3 3 2" xfId="5186"/>
    <cellStyle name="Normal 5 3 3 2 2" xfId="19990"/>
    <cellStyle name="Normal 5 3 3 2 2 2" xfId="50679"/>
    <cellStyle name="Normal 5 3 3 2 3" xfId="50680"/>
    <cellStyle name="Normal 5 3 3 3" xfId="17639"/>
    <cellStyle name="Normal 5 3 3 3 2" xfId="50681"/>
    <cellStyle name="Normal 5 3 3 4" xfId="26171"/>
    <cellStyle name="Normal 5 3 3 4 2" xfId="50682"/>
    <cellStyle name="Normal 5 3 3 5" xfId="50683"/>
    <cellStyle name="Normal 5 3 4" xfId="2671"/>
    <cellStyle name="Normal 5 3 4 2" xfId="5187"/>
    <cellStyle name="Normal 5 3 4 2 2" xfId="19991"/>
    <cellStyle name="Normal 5 3 4 2 2 2" xfId="50684"/>
    <cellStyle name="Normal 5 3 4 2 3" xfId="50685"/>
    <cellStyle name="Normal 5 3 4 3" xfId="17640"/>
    <cellStyle name="Normal 5 3 4 3 2" xfId="50686"/>
    <cellStyle name="Normal 5 3 4 4" xfId="26172"/>
    <cellStyle name="Normal 5 3 4 4 2" xfId="50687"/>
    <cellStyle name="Normal 5 3 4 5" xfId="50688"/>
    <cellStyle name="Normal 5 3 5" xfId="510"/>
    <cellStyle name="Normal 5 3 5 2" xfId="3328"/>
    <cellStyle name="Normal 5 3 5 2 2" xfId="18132"/>
    <cellStyle name="Normal 5 3 5 2 2 2" xfId="50689"/>
    <cellStyle name="Normal 5 3 5 2 3" xfId="50690"/>
    <cellStyle name="Normal 5 3 5 3" xfId="15781"/>
    <cellStyle name="Normal 5 3 5 3 2" xfId="50691"/>
    <cellStyle name="Normal 5 3 5 4" xfId="24362"/>
    <cellStyle name="Normal 5 3 5 4 2" xfId="50692"/>
    <cellStyle name="Normal 5 3 5 5" xfId="50693"/>
    <cellStyle name="Normal 5 3 6" xfId="380"/>
    <cellStyle name="Normal 5 3 6 2" xfId="14075"/>
    <cellStyle name="Normal 5 3 6 3" xfId="15661"/>
    <cellStyle name="Normal 5 3 6 3 2" xfId="50694"/>
    <cellStyle name="Normal 5 3 6 4" xfId="24248"/>
    <cellStyle name="Normal 5 3 6 4 2" xfId="50695"/>
    <cellStyle name="Normal 5 3 7" xfId="3208"/>
    <cellStyle name="Normal 5 3 7 2" xfId="18012"/>
    <cellStyle name="Normal 5 3 7 2 2" xfId="50696"/>
    <cellStyle name="Normal 5 3 7 3" xfId="50697"/>
    <cellStyle name="Normal 5 3 8" xfId="15538"/>
    <cellStyle name="Normal 5 3 8 2" xfId="50698"/>
    <cellStyle name="Normal 5 3 9" xfId="24147"/>
    <cellStyle name="Normal 5 3 9 2" xfId="50699"/>
    <cellStyle name="Normal 5 4" xfId="450"/>
    <cellStyle name="Normal 5 4 2" xfId="2672"/>
    <cellStyle name="Normal 5 4 2 2" xfId="5188"/>
    <cellStyle name="Normal 5 4 2 2 2" xfId="19992"/>
    <cellStyle name="Normal 5 4 2 2 2 2" xfId="50700"/>
    <cellStyle name="Normal 5 4 2 2 3" xfId="50701"/>
    <cellStyle name="Normal 5 4 2 3" xfId="17641"/>
    <cellStyle name="Normal 5 4 2 3 2" xfId="50702"/>
    <cellStyle name="Normal 5 4 2 4" xfId="26173"/>
    <cellStyle name="Normal 5 4 2 4 2" xfId="50703"/>
    <cellStyle name="Normal 5 4 2 5" xfId="50704"/>
    <cellStyle name="Normal 5 4 3" xfId="2673"/>
    <cellStyle name="Normal 5 4 3 2" xfId="5189"/>
    <cellStyle name="Normal 5 4 3 2 2" xfId="19993"/>
    <cellStyle name="Normal 5 4 3 2 2 2" xfId="50705"/>
    <cellStyle name="Normal 5 4 3 2 3" xfId="50706"/>
    <cellStyle name="Normal 5 4 3 3" xfId="17642"/>
    <cellStyle name="Normal 5 4 3 3 2" xfId="50707"/>
    <cellStyle name="Normal 5 4 3 4" xfId="26174"/>
    <cellStyle name="Normal 5 4 3 4 2" xfId="50708"/>
    <cellStyle name="Normal 5 4 3 5" xfId="50709"/>
    <cellStyle name="Normal 5 4 4" xfId="14076"/>
    <cellStyle name="Normal 5 5" xfId="599"/>
    <cellStyle name="Normal 5 5 2" xfId="2674"/>
    <cellStyle name="Normal 5 5 2 2" xfId="5190"/>
    <cellStyle name="Normal 5 5 2 2 2" xfId="19994"/>
    <cellStyle name="Normal 5 5 2 2 2 2" xfId="50710"/>
    <cellStyle name="Normal 5 5 2 2 3" xfId="50711"/>
    <cellStyle name="Normal 5 5 2 3" xfId="17643"/>
    <cellStyle name="Normal 5 5 2 3 2" xfId="50712"/>
    <cellStyle name="Normal 5 5 2 4" xfId="26175"/>
    <cellStyle name="Normal 5 5 2 4 2" xfId="50713"/>
    <cellStyle name="Normal 5 5 2 5" xfId="50714"/>
    <cellStyle name="Normal 5 5 3" xfId="14077"/>
    <cellStyle name="Normal 5 6" xfId="2675"/>
    <cellStyle name="Normal 5 6 2" xfId="14078"/>
    <cellStyle name="Normal 5 7" xfId="2676"/>
    <cellStyle name="Normal 5 7 2" xfId="14079"/>
    <cellStyle name="Normal 5 7 3" xfId="5191"/>
    <cellStyle name="Normal 5 7 3 2" xfId="19995"/>
    <cellStyle name="Normal 5 7 3 2 2" xfId="50715"/>
    <cellStyle name="Normal 5 7 3 3" xfId="50716"/>
    <cellStyle name="Normal 5 7 4" xfId="17644"/>
    <cellStyle name="Normal 5 7 4 2" xfId="50717"/>
    <cellStyle name="Normal 5 7 5" xfId="26176"/>
    <cellStyle name="Normal 5 7 5 2" xfId="50718"/>
    <cellStyle name="Normal 5 7 6" xfId="50719"/>
    <cellStyle name="Normal 5 8" xfId="2677"/>
    <cellStyle name="Normal 5 8 2" xfId="14080"/>
    <cellStyle name="Normal 5 9" xfId="2678"/>
    <cellStyle name="Normal 5 9 2" xfId="14082"/>
    <cellStyle name="Normal 5 9 2 2" xfId="23574"/>
    <cellStyle name="Normal 5 9 2 2 2" xfId="50720"/>
    <cellStyle name="Normal 5 9 2 3" xfId="29685"/>
    <cellStyle name="Normal 5 9 2 3 2" xfId="50721"/>
    <cellStyle name="Normal 5 9 2 4" xfId="50722"/>
    <cellStyle name="Normal 5 9 3" xfId="14081"/>
    <cellStyle name="Normal 5 9 4" xfId="5192"/>
    <cellStyle name="Normal 5 9 4 2" xfId="19996"/>
    <cellStyle name="Normal 5 9 4 2 2" xfId="50723"/>
    <cellStyle name="Normal 5 9 4 3" xfId="50724"/>
    <cellStyle name="Normal 5 9 5" xfId="17645"/>
    <cellStyle name="Normal 5 9 5 2" xfId="50725"/>
    <cellStyle name="Normal 5 9 6" xfId="26177"/>
    <cellStyle name="Normal 5 9 6 2" xfId="50726"/>
    <cellStyle name="Normal 5 9 7" xfId="50727"/>
    <cellStyle name="Normal 50" xfId="2679"/>
    <cellStyle name="Normal 50 2" xfId="14083"/>
    <cellStyle name="Normal 50 2 2" xfId="23575"/>
    <cellStyle name="Normal 50 2 2 2" xfId="50728"/>
    <cellStyle name="Normal 50 2 3" xfId="29686"/>
    <cellStyle name="Normal 50 2 3 2" xfId="50729"/>
    <cellStyle name="Normal 50 2 4" xfId="50730"/>
    <cellStyle name="Normal 51" xfId="2680"/>
    <cellStyle name="Normal 51 2" xfId="14084"/>
    <cellStyle name="Normal 51 2 2" xfId="23576"/>
    <cellStyle name="Normal 51 2 2 2" xfId="50731"/>
    <cellStyle name="Normal 51 2 3" xfId="29687"/>
    <cellStyle name="Normal 51 2 3 2" xfId="50732"/>
    <cellStyle name="Normal 51 2 4" xfId="50733"/>
    <cellStyle name="Normal 52" xfId="2681"/>
    <cellStyle name="Normal 52 2" xfId="14085"/>
    <cellStyle name="Normal 52 2 2" xfId="23577"/>
    <cellStyle name="Normal 52 2 2 2" xfId="50734"/>
    <cellStyle name="Normal 52 2 3" xfId="29688"/>
    <cellStyle name="Normal 52 2 3 2" xfId="50735"/>
    <cellStyle name="Normal 52 2 4" xfId="50736"/>
    <cellStyle name="Normal 53" xfId="2682"/>
    <cellStyle name="Normal 53 2" xfId="14086"/>
    <cellStyle name="Normal 53 2 2" xfId="23578"/>
    <cellStyle name="Normal 53 2 2 2" xfId="50737"/>
    <cellStyle name="Normal 53 2 3" xfId="29689"/>
    <cellStyle name="Normal 53 2 3 2" xfId="50738"/>
    <cellStyle name="Normal 53 2 4" xfId="50739"/>
    <cellStyle name="Normal 54" xfId="2683"/>
    <cellStyle name="Normal 54 2" xfId="14087"/>
    <cellStyle name="Normal 54 2 2" xfId="23579"/>
    <cellStyle name="Normal 54 2 2 2" xfId="50740"/>
    <cellStyle name="Normal 54 2 3" xfId="29690"/>
    <cellStyle name="Normal 54 2 3 2" xfId="50741"/>
    <cellStyle name="Normal 54 2 4" xfId="50742"/>
    <cellStyle name="Normal 55" xfId="2684"/>
    <cellStyle name="Normal 55 2" xfId="14088"/>
    <cellStyle name="Normal 55 2 2" xfId="23580"/>
    <cellStyle name="Normal 55 2 2 2" xfId="50743"/>
    <cellStyle name="Normal 55 2 3" xfId="29691"/>
    <cellStyle name="Normal 55 2 3 2" xfId="50744"/>
    <cellStyle name="Normal 55 2 4" xfId="50745"/>
    <cellStyle name="Normal 56" xfId="2685"/>
    <cellStyle name="Normal 56 2" xfId="14089"/>
    <cellStyle name="Normal 56 2 2" xfId="23581"/>
    <cellStyle name="Normal 56 2 2 2" xfId="50746"/>
    <cellStyle name="Normal 56 2 3" xfId="29692"/>
    <cellStyle name="Normal 56 2 3 2" xfId="50747"/>
    <cellStyle name="Normal 56 2 4" xfId="50748"/>
    <cellStyle name="Normal 57" xfId="2686"/>
    <cellStyle name="Normal 57 2" xfId="14090"/>
    <cellStyle name="Normal 57 2 2" xfId="23582"/>
    <cellStyle name="Normal 57 2 2 2" xfId="50749"/>
    <cellStyle name="Normal 57 2 3" xfId="29693"/>
    <cellStyle name="Normal 57 2 3 2" xfId="50750"/>
    <cellStyle name="Normal 57 2 4" xfId="50751"/>
    <cellStyle name="Normal 58" xfId="2687"/>
    <cellStyle name="Normal 58 2" xfId="14091"/>
    <cellStyle name="Normal 58 2 2" xfId="23583"/>
    <cellStyle name="Normal 58 2 2 2" xfId="50752"/>
    <cellStyle name="Normal 58 2 3" xfId="29694"/>
    <cellStyle name="Normal 58 2 3 2" xfId="50753"/>
    <cellStyle name="Normal 58 2 4" xfId="50754"/>
    <cellStyle name="Normal 59" xfId="2688"/>
    <cellStyle name="Normal 59 2" xfId="14092"/>
    <cellStyle name="Normal 59 2 2" xfId="23584"/>
    <cellStyle name="Normal 59 2 2 2" xfId="50755"/>
    <cellStyle name="Normal 59 2 3" xfId="29695"/>
    <cellStyle name="Normal 59 2 3 2" xfId="50756"/>
    <cellStyle name="Normal 59 2 4" xfId="50757"/>
    <cellStyle name="Normal 59 3" xfId="5193"/>
    <cellStyle name="Normal 59 3 2" xfId="19997"/>
    <cellStyle name="Normal 59 3 2 2" xfId="50758"/>
    <cellStyle name="Normal 59 3 3" xfId="50759"/>
    <cellStyle name="Normal 59 4" xfId="17646"/>
    <cellStyle name="Normal 59 4 2" xfId="50760"/>
    <cellStyle name="Normal 59 5" xfId="26178"/>
    <cellStyle name="Normal 59 5 2" xfId="50761"/>
    <cellStyle name="Normal 59 6" xfId="50762"/>
    <cellStyle name="Normal 6" xfId="51"/>
    <cellStyle name="Normal 6 10" xfId="14094"/>
    <cellStyle name="Normal 6 10 2" xfId="23585"/>
    <cellStyle name="Normal 6 10 2 2" xfId="50763"/>
    <cellStyle name="Normal 6 10 3" xfId="29696"/>
    <cellStyle name="Normal 6 10 3 2" xfId="50764"/>
    <cellStyle name="Normal 6 10 4" xfId="50765"/>
    <cellStyle name="Normal 6 11" xfId="14095"/>
    <cellStyle name="Normal 6 12" xfId="14096"/>
    <cellStyle name="Normal 6 13" xfId="14093"/>
    <cellStyle name="Normal 6 14" xfId="50766"/>
    <cellStyle name="Normal 6 2" xfId="69"/>
    <cellStyle name="Normal 6 2 10" xfId="23990"/>
    <cellStyle name="Normal 6 2 10 2" xfId="50767"/>
    <cellStyle name="Normal 6 2 11" xfId="53498"/>
    <cellStyle name="Normal 6 2 2" xfId="247"/>
    <cellStyle name="Normal 6 2 2 2" xfId="2690"/>
    <cellStyle name="Normal 6 2 2 2 2" xfId="2691"/>
    <cellStyle name="Normal 6 2 2 2 2 2" xfId="2692"/>
    <cellStyle name="Normal 6 2 2 2 2 2 2" xfId="5197"/>
    <cellStyle name="Normal 6 2 2 2 2 2 2 2" xfId="20001"/>
    <cellStyle name="Normal 6 2 2 2 2 2 2 2 2" xfId="50768"/>
    <cellStyle name="Normal 6 2 2 2 2 2 2 3" xfId="50769"/>
    <cellStyle name="Normal 6 2 2 2 2 2 3" xfId="17650"/>
    <cellStyle name="Normal 6 2 2 2 2 2 3 2" xfId="50770"/>
    <cellStyle name="Normal 6 2 2 2 2 2 4" xfId="26181"/>
    <cellStyle name="Normal 6 2 2 2 2 2 4 2" xfId="50771"/>
    <cellStyle name="Normal 6 2 2 2 2 2 5" xfId="50772"/>
    <cellStyle name="Normal 6 2 2 2 2 3" xfId="5196"/>
    <cellStyle name="Normal 6 2 2 2 2 3 2" xfId="20000"/>
    <cellStyle name="Normal 6 2 2 2 2 3 2 2" xfId="50773"/>
    <cellStyle name="Normal 6 2 2 2 2 3 3" xfId="50774"/>
    <cellStyle name="Normal 6 2 2 2 2 4" xfId="17649"/>
    <cellStyle name="Normal 6 2 2 2 2 4 2" xfId="50775"/>
    <cellStyle name="Normal 6 2 2 2 2 5" xfId="26180"/>
    <cellStyle name="Normal 6 2 2 2 2 5 2" xfId="50776"/>
    <cellStyle name="Normal 6 2 2 2 2 6" xfId="50777"/>
    <cellStyle name="Normal 6 2 2 2 3" xfId="2693"/>
    <cellStyle name="Normal 6 2 2 2 3 2" xfId="5198"/>
    <cellStyle name="Normal 6 2 2 2 3 2 2" xfId="20002"/>
    <cellStyle name="Normal 6 2 2 2 3 2 2 2" xfId="50778"/>
    <cellStyle name="Normal 6 2 2 2 3 2 3" xfId="50779"/>
    <cellStyle name="Normal 6 2 2 2 3 3" xfId="17651"/>
    <cellStyle name="Normal 6 2 2 2 3 3 2" xfId="50780"/>
    <cellStyle name="Normal 6 2 2 2 3 4" xfId="26182"/>
    <cellStyle name="Normal 6 2 2 2 3 4 2" xfId="50781"/>
    <cellStyle name="Normal 6 2 2 2 3 5" xfId="50782"/>
    <cellStyle name="Normal 6 2 2 2 4" xfId="2694"/>
    <cellStyle name="Normal 6 2 2 2 4 2" xfId="5199"/>
    <cellStyle name="Normal 6 2 2 2 4 2 2" xfId="20003"/>
    <cellStyle name="Normal 6 2 2 2 4 2 2 2" xfId="50783"/>
    <cellStyle name="Normal 6 2 2 2 4 2 3" xfId="50784"/>
    <cellStyle name="Normal 6 2 2 2 4 3" xfId="17652"/>
    <cellStyle name="Normal 6 2 2 2 4 3 2" xfId="50785"/>
    <cellStyle name="Normal 6 2 2 2 4 4" xfId="26183"/>
    <cellStyle name="Normal 6 2 2 2 4 4 2" xfId="50786"/>
    <cellStyle name="Normal 6 2 2 2 4 5" xfId="50787"/>
    <cellStyle name="Normal 6 2 2 2 5" xfId="5195"/>
    <cellStyle name="Normal 6 2 2 2 5 2" xfId="19999"/>
    <cellStyle name="Normal 6 2 2 2 5 2 2" xfId="50788"/>
    <cellStyle name="Normal 6 2 2 2 5 3" xfId="50789"/>
    <cellStyle name="Normal 6 2 2 2 6" xfId="17648"/>
    <cellStyle name="Normal 6 2 2 2 6 2" xfId="50790"/>
    <cellStyle name="Normal 6 2 2 2 7" xfId="26179"/>
    <cellStyle name="Normal 6 2 2 2 7 2" xfId="50791"/>
    <cellStyle name="Normal 6 2 2 2 8" xfId="50792"/>
    <cellStyle name="Normal 6 2 2 3" xfId="2695"/>
    <cellStyle name="Normal 6 2 2 3 2" xfId="2696"/>
    <cellStyle name="Normal 6 2 2 3 2 2" xfId="5201"/>
    <cellStyle name="Normal 6 2 2 3 2 2 2" xfId="20005"/>
    <cellStyle name="Normal 6 2 2 3 2 2 2 2" xfId="50793"/>
    <cellStyle name="Normal 6 2 2 3 2 2 3" xfId="50794"/>
    <cellStyle name="Normal 6 2 2 3 2 3" xfId="17654"/>
    <cellStyle name="Normal 6 2 2 3 2 3 2" xfId="50795"/>
    <cellStyle name="Normal 6 2 2 3 2 4" xfId="26185"/>
    <cellStyle name="Normal 6 2 2 3 2 4 2" xfId="50796"/>
    <cellStyle name="Normal 6 2 2 3 2 5" xfId="50797"/>
    <cellStyle name="Normal 6 2 2 3 3" xfId="5200"/>
    <cellStyle name="Normal 6 2 2 3 3 2" xfId="20004"/>
    <cellStyle name="Normal 6 2 2 3 3 2 2" xfId="50798"/>
    <cellStyle name="Normal 6 2 2 3 3 3" xfId="50799"/>
    <cellStyle name="Normal 6 2 2 3 4" xfId="17653"/>
    <cellStyle name="Normal 6 2 2 3 4 2" xfId="50800"/>
    <cellStyle name="Normal 6 2 2 3 5" xfId="26184"/>
    <cellStyle name="Normal 6 2 2 3 5 2" xfId="50801"/>
    <cellStyle name="Normal 6 2 2 3 6" xfId="50802"/>
    <cellStyle name="Normal 6 2 2 4" xfId="2697"/>
    <cellStyle name="Normal 6 2 2 4 2" xfId="5202"/>
    <cellStyle name="Normal 6 2 2 4 2 2" xfId="20006"/>
    <cellStyle name="Normal 6 2 2 4 2 2 2" xfId="50803"/>
    <cellStyle name="Normal 6 2 2 4 2 3" xfId="50804"/>
    <cellStyle name="Normal 6 2 2 4 3" xfId="17655"/>
    <cellStyle name="Normal 6 2 2 4 3 2" xfId="50805"/>
    <cellStyle name="Normal 6 2 2 4 4" xfId="26186"/>
    <cellStyle name="Normal 6 2 2 4 4 2" xfId="50806"/>
    <cellStyle name="Normal 6 2 2 4 5" xfId="50807"/>
    <cellStyle name="Normal 6 2 2 5" xfId="2698"/>
    <cellStyle name="Normal 6 2 2 5 2" xfId="5203"/>
    <cellStyle name="Normal 6 2 2 5 2 2" xfId="20007"/>
    <cellStyle name="Normal 6 2 2 5 2 2 2" xfId="50808"/>
    <cellStyle name="Normal 6 2 2 5 2 3" xfId="50809"/>
    <cellStyle name="Normal 6 2 2 5 3" xfId="17656"/>
    <cellStyle name="Normal 6 2 2 5 3 2" xfId="50810"/>
    <cellStyle name="Normal 6 2 2 5 4" xfId="26187"/>
    <cellStyle name="Normal 6 2 2 5 4 2" xfId="50811"/>
    <cellStyle name="Normal 6 2 2 5 5" xfId="50812"/>
    <cellStyle name="Normal 6 2 2 6" xfId="2689"/>
    <cellStyle name="Normal 6 2 2 6 2" xfId="17647"/>
    <cellStyle name="Normal 6 2 2 6 2 2" xfId="50813"/>
    <cellStyle name="Normal 6 2 2 6 3" xfId="50814"/>
    <cellStyle name="Normal 6 2 2 7" xfId="5194"/>
    <cellStyle name="Normal 6 2 2 7 2" xfId="19998"/>
    <cellStyle name="Normal 6 2 2 7 2 2" xfId="50815"/>
    <cellStyle name="Normal 6 2 2 7 3" xfId="50816"/>
    <cellStyle name="Normal 6 2 2 8" xfId="24149"/>
    <cellStyle name="Normal 6 2 2 9" xfId="50817"/>
    <cellStyle name="Normal 6 2 3" xfId="2699"/>
    <cellStyle name="Normal 6 2 3 2" xfId="2700"/>
    <cellStyle name="Normal 6 2 3 2 2" xfId="2701"/>
    <cellStyle name="Normal 6 2 3 2 2 2" xfId="2702"/>
    <cellStyle name="Normal 6 2 3 2 2 2 2" xfId="5207"/>
    <cellStyle name="Normal 6 2 3 2 2 2 2 2" xfId="20011"/>
    <cellStyle name="Normal 6 2 3 2 2 2 2 2 2" xfId="50818"/>
    <cellStyle name="Normal 6 2 3 2 2 2 2 3" xfId="50819"/>
    <cellStyle name="Normal 6 2 3 2 2 2 3" xfId="17660"/>
    <cellStyle name="Normal 6 2 3 2 2 2 3 2" xfId="50820"/>
    <cellStyle name="Normal 6 2 3 2 2 2 4" xfId="26191"/>
    <cellStyle name="Normal 6 2 3 2 2 2 4 2" xfId="50821"/>
    <cellStyle name="Normal 6 2 3 2 2 2 5" xfId="50822"/>
    <cellStyle name="Normal 6 2 3 2 2 3" xfId="5206"/>
    <cellStyle name="Normal 6 2 3 2 2 3 2" xfId="20010"/>
    <cellStyle name="Normal 6 2 3 2 2 3 2 2" xfId="50823"/>
    <cellStyle name="Normal 6 2 3 2 2 3 3" xfId="50824"/>
    <cellStyle name="Normal 6 2 3 2 2 4" xfId="17659"/>
    <cellStyle name="Normal 6 2 3 2 2 4 2" xfId="50825"/>
    <cellStyle name="Normal 6 2 3 2 2 5" xfId="26190"/>
    <cellStyle name="Normal 6 2 3 2 2 5 2" xfId="50826"/>
    <cellStyle name="Normal 6 2 3 2 2 6" xfId="50827"/>
    <cellStyle name="Normal 6 2 3 2 3" xfId="2703"/>
    <cellStyle name="Normal 6 2 3 2 3 2" xfId="5208"/>
    <cellStyle name="Normal 6 2 3 2 3 2 2" xfId="20012"/>
    <cellStyle name="Normal 6 2 3 2 3 2 2 2" xfId="50828"/>
    <cellStyle name="Normal 6 2 3 2 3 2 3" xfId="50829"/>
    <cellStyle name="Normal 6 2 3 2 3 3" xfId="17661"/>
    <cellStyle name="Normal 6 2 3 2 3 3 2" xfId="50830"/>
    <cellStyle name="Normal 6 2 3 2 3 4" xfId="26192"/>
    <cellStyle name="Normal 6 2 3 2 3 4 2" xfId="50831"/>
    <cellStyle name="Normal 6 2 3 2 3 5" xfId="50832"/>
    <cellStyle name="Normal 6 2 3 2 4" xfId="5205"/>
    <cellStyle name="Normal 6 2 3 2 4 2" xfId="20009"/>
    <cellStyle name="Normal 6 2 3 2 4 2 2" xfId="50833"/>
    <cellStyle name="Normal 6 2 3 2 4 3" xfId="50834"/>
    <cellStyle name="Normal 6 2 3 2 5" xfId="17658"/>
    <cellStyle name="Normal 6 2 3 2 5 2" xfId="50835"/>
    <cellStyle name="Normal 6 2 3 2 6" xfId="26189"/>
    <cellStyle name="Normal 6 2 3 2 6 2" xfId="50836"/>
    <cellStyle name="Normal 6 2 3 2 7" xfId="50837"/>
    <cellStyle name="Normal 6 2 3 3" xfId="2704"/>
    <cellStyle name="Normal 6 2 3 3 2" xfId="2705"/>
    <cellStyle name="Normal 6 2 3 3 2 2" xfId="5210"/>
    <cellStyle name="Normal 6 2 3 3 2 2 2" xfId="20014"/>
    <cellStyle name="Normal 6 2 3 3 2 2 2 2" xfId="50838"/>
    <cellStyle name="Normal 6 2 3 3 2 2 3" xfId="50839"/>
    <cellStyle name="Normal 6 2 3 3 2 3" xfId="17663"/>
    <cellStyle name="Normal 6 2 3 3 2 3 2" xfId="50840"/>
    <cellStyle name="Normal 6 2 3 3 2 4" xfId="26194"/>
    <cellStyle name="Normal 6 2 3 3 2 4 2" xfId="50841"/>
    <cellStyle name="Normal 6 2 3 3 2 5" xfId="50842"/>
    <cellStyle name="Normal 6 2 3 3 3" xfId="5209"/>
    <cellStyle name="Normal 6 2 3 3 3 2" xfId="20013"/>
    <cellStyle name="Normal 6 2 3 3 3 2 2" xfId="50843"/>
    <cellStyle name="Normal 6 2 3 3 3 3" xfId="50844"/>
    <cellStyle name="Normal 6 2 3 3 4" xfId="17662"/>
    <cellStyle name="Normal 6 2 3 3 4 2" xfId="50845"/>
    <cellStyle name="Normal 6 2 3 3 5" xfId="26193"/>
    <cellStyle name="Normal 6 2 3 3 5 2" xfId="50846"/>
    <cellStyle name="Normal 6 2 3 3 6" xfId="50847"/>
    <cellStyle name="Normal 6 2 3 4" xfId="2706"/>
    <cellStyle name="Normal 6 2 3 4 2" xfId="5211"/>
    <cellStyle name="Normal 6 2 3 4 2 2" xfId="20015"/>
    <cellStyle name="Normal 6 2 3 4 2 2 2" xfId="50848"/>
    <cellStyle name="Normal 6 2 3 4 2 3" xfId="50849"/>
    <cellStyle name="Normal 6 2 3 4 3" xfId="17664"/>
    <cellStyle name="Normal 6 2 3 4 3 2" xfId="50850"/>
    <cellStyle name="Normal 6 2 3 4 4" xfId="26195"/>
    <cellStyle name="Normal 6 2 3 4 4 2" xfId="50851"/>
    <cellStyle name="Normal 6 2 3 4 5" xfId="50852"/>
    <cellStyle name="Normal 6 2 3 5" xfId="2707"/>
    <cellStyle name="Normal 6 2 3 5 2" xfId="5212"/>
    <cellStyle name="Normal 6 2 3 5 2 2" xfId="20016"/>
    <cellStyle name="Normal 6 2 3 5 2 2 2" xfId="50853"/>
    <cellStyle name="Normal 6 2 3 5 2 3" xfId="50854"/>
    <cellStyle name="Normal 6 2 3 5 3" xfId="17665"/>
    <cellStyle name="Normal 6 2 3 5 3 2" xfId="50855"/>
    <cellStyle name="Normal 6 2 3 5 4" xfId="26196"/>
    <cellStyle name="Normal 6 2 3 5 4 2" xfId="50856"/>
    <cellStyle name="Normal 6 2 3 5 5" xfId="50857"/>
    <cellStyle name="Normal 6 2 3 6" xfId="5204"/>
    <cellStyle name="Normal 6 2 3 6 2" xfId="20008"/>
    <cellStyle name="Normal 6 2 3 6 2 2" xfId="50858"/>
    <cellStyle name="Normal 6 2 3 6 3" xfId="50859"/>
    <cellStyle name="Normal 6 2 3 7" xfId="17657"/>
    <cellStyle name="Normal 6 2 3 7 2" xfId="50860"/>
    <cellStyle name="Normal 6 2 3 8" xfId="26188"/>
    <cellStyle name="Normal 6 2 3 8 2" xfId="50861"/>
    <cellStyle name="Normal 6 2 3 9" xfId="50862"/>
    <cellStyle name="Normal 6 2 4" xfId="2708"/>
    <cellStyle name="Normal 6 2 4 2" xfId="2709"/>
    <cellStyle name="Normal 6 2 4 2 2" xfId="2710"/>
    <cellStyle name="Normal 6 2 4 2 2 2" xfId="5215"/>
    <cellStyle name="Normal 6 2 4 2 2 2 2" xfId="20019"/>
    <cellStyle name="Normal 6 2 4 2 2 2 2 2" xfId="50863"/>
    <cellStyle name="Normal 6 2 4 2 2 2 3" xfId="50864"/>
    <cellStyle name="Normal 6 2 4 2 2 3" xfId="17668"/>
    <cellStyle name="Normal 6 2 4 2 2 3 2" xfId="50865"/>
    <cellStyle name="Normal 6 2 4 2 2 4" xfId="26199"/>
    <cellStyle name="Normal 6 2 4 2 2 4 2" xfId="50866"/>
    <cellStyle name="Normal 6 2 4 2 2 5" xfId="50867"/>
    <cellStyle name="Normal 6 2 4 2 3" xfId="5214"/>
    <cellStyle name="Normal 6 2 4 2 3 2" xfId="20018"/>
    <cellStyle name="Normal 6 2 4 2 3 2 2" xfId="50868"/>
    <cellStyle name="Normal 6 2 4 2 3 3" xfId="50869"/>
    <cellStyle name="Normal 6 2 4 2 4" xfId="17667"/>
    <cellStyle name="Normal 6 2 4 2 4 2" xfId="50870"/>
    <cellStyle name="Normal 6 2 4 2 5" xfId="26198"/>
    <cellStyle name="Normal 6 2 4 2 5 2" xfId="50871"/>
    <cellStyle name="Normal 6 2 4 2 6" xfId="50872"/>
    <cellStyle name="Normal 6 2 4 3" xfId="2711"/>
    <cellStyle name="Normal 6 2 4 3 2" xfId="5216"/>
    <cellStyle name="Normal 6 2 4 3 2 2" xfId="20020"/>
    <cellStyle name="Normal 6 2 4 3 2 2 2" xfId="50873"/>
    <cellStyle name="Normal 6 2 4 3 2 3" xfId="50874"/>
    <cellStyle name="Normal 6 2 4 3 3" xfId="17669"/>
    <cellStyle name="Normal 6 2 4 3 3 2" xfId="50875"/>
    <cellStyle name="Normal 6 2 4 3 4" xfId="26200"/>
    <cellStyle name="Normal 6 2 4 3 4 2" xfId="50876"/>
    <cellStyle name="Normal 6 2 4 3 5" xfId="50877"/>
    <cellStyle name="Normal 6 2 4 4" xfId="5213"/>
    <cellStyle name="Normal 6 2 4 4 2" xfId="20017"/>
    <cellStyle name="Normal 6 2 4 4 2 2" xfId="50878"/>
    <cellStyle name="Normal 6 2 4 4 3" xfId="50879"/>
    <cellStyle name="Normal 6 2 4 5" xfId="17666"/>
    <cellStyle name="Normal 6 2 4 5 2" xfId="50880"/>
    <cellStyle name="Normal 6 2 4 6" xfId="26197"/>
    <cellStyle name="Normal 6 2 4 6 2" xfId="50881"/>
    <cellStyle name="Normal 6 2 4 7" xfId="50882"/>
    <cellStyle name="Normal 6 2 5" xfId="2712"/>
    <cellStyle name="Normal 6 2 5 2" xfId="2713"/>
    <cellStyle name="Normal 6 2 5 2 2" xfId="5218"/>
    <cellStyle name="Normal 6 2 5 2 2 2" xfId="20022"/>
    <cellStyle name="Normal 6 2 5 2 2 2 2" xfId="50883"/>
    <cellStyle name="Normal 6 2 5 2 2 3" xfId="50884"/>
    <cellStyle name="Normal 6 2 5 2 3" xfId="17671"/>
    <cellStyle name="Normal 6 2 5 2 3 2" xfId="50885"/>
    <cellStyle name="Normal 6 2 5 2 4" xfId="26202"/>
    <cellStyle name="Normal 6 2 5 2 4 2" xfId="50886"/>
    <cellStyle name="Normal 6 2 5 2 5" xfId="50887"/>
    <cellStyle name="Normal 6 2 5 3" xfId="5217"/>
    <cellStyle name="Normal 6 2 5 3 2" xfId="20021"/>
    <cellStyle name="Normal 6 2 5 3 2 2" xfId="50888"/>
    <cellStyle name="Normal 6 2 5 3 3" xfId="50889"/>
    <cellStyle name="Normal 6 2 5 4" xfId="17670"/>
    <cellStyle name="Normal 6 2 5 4 2" xfId="50890"/>
    <cellStyle name="Normal 6 2 5 5" xfId="26201"/>
    <cellStyle name="Normal 6 2 5 5 2" xfId="50891"/>
    <cellStyle name="Normal 6 2 5 6" xfId="50892"/>
    <cellStyle name="Normal 6 2 6" xfId="2714"/>
    <cellStyle name="Normal 6 2 6 2" xfId="5219"/>
    <cellStyle name="Normal 6 2 6 2 2" xfId="20023"/>
    <cellStyle name="Normal 6 2 6 2 2 2" xfId="50893"/>
    <cellStyle name="Normal 6 2 6 2 3" xfId="50894"/>
    <cellStyle name="Normal 6 2 6 3" xfId="17672"/>
    <cellStyle name="Normal 6 2 6 3 2" xfId="50895"/>
    <cellStyle name="Normal 6 2 6 4" xfId="26203"/>
    <cellStyle name="Normal 6 2 6 4 2" xfId="50896"/>
    <cellStyle name="Normal 6 2 6 5" xfId="50897"/>
    <cellStyle name="Normal 6 2 7" xfId="2715"/>
    <cellStyle name="Normal 6 2 7 2" xfId="5220"/>
    <cellStyle name="Normal 6 2 7 2 2" xfId="20024"/>
    <cellStyle name="Normal 6 2 7 2 2 2" xfId="50898"/>
    <cellStyle name="Normal 6 2 7 2 3" xfId="50899"/>
    <cellStyle name="Normal 6 2 7 3" xfId="17673"/>
    <cellStyle name="Normal 6 2 7 3 2" xfId="50900"/>
    <cellStyle name="Normal 6 2 7 4" xfId="26204"/>
    <cellStyle name="Normal 6 2 7 4 2" xfId="50901"/>
    <cellStyle name="Normal 6 2 7 5" xfId="50902"/>
    <cellStyle name="Normal 6 2 8" xfId="14097"/>
    <cellStyle name="Normal 6 2 9" xfId="15390"/>
    <cellStyle name="Normal 6 2 9 2" xfId="50903"/>
    <cellStyle name="Normal 6 3" xfId="273"/>
    <cellStyle name="Normal 6 3 2" xfId="2716"/>
    <cellStyle name="Normal 6 3 2 2" xfId="2717"/>
    <cellStyle name="Normal 6 3 2 2 2" xfId="5222"/>
    <cellStyle name="Normal 6 3 2 2 2 2" xfId="20026"/>
    <cellStyle name="Normal 6 3 2 2 2 2 2" xfId="50904"/>
    <cellStyle name="Normal 6 3 2 2 2 3" xfId="50905"/>
    <cellStyle name="Normal 6 3 2 2 3" xfId="17675"/>
    <cellStyle name="Normal 6 3 2 2 3 2" xfId="50906"/>
    <cellStyle name="Normal 6 3 2 2 4" xfId="26206"/>
    <cellStyle name="Normal 6 3 2 2 4 2" xfId="50907"/>
    <cellStyle name="Normal 6 3 2 2 5" xfId="50908"/>
    <cellStyle name="Normal 6 3 2 3" xfId="2718"/>
    <cellStyle name="Normal 6 3 2 3 2" xfId="5223"/>
    <cellStyle name="Normal 6 3 2 3 2 2" xfId="20027"/>
    <cellStyle name="Normal 6 3 2 3 2 2 2" xfId="50909"/>
    <cellStyle name="Normal 6 3 2 3 2 3" xfId="50910"/>
    <cellStyle name="Normal 6 3 2 3 3" xfId="17676"/>
    <cellStyle name="Normal 6 3 2 3 3 2" xfId="50911"/>
    <cellStyle name="Normal 6 3 2 3 4" xfId="26207"/>
    <cellStyle name="Normal 6 3 2 3 4 2" xfId="50912"/>
    <cellStyle name="Normal 6 3 2 3 5" xfId="50913"/>
    <cellStyle name="Normal 6 3 2 4" xfId="2719"/>
    <cellStyle name="Normal 6 3 2 4 2" xfId="5224"/>
    <cellStyle name="Normal 6 3 2 4 2 2" xfId="20028"/>
    <cellStyle name="Normal 6 3 2 4 2 2 2" xfId="50914"/>
    <cellStyle name="Normal 6 3 2 4 2 3" xfId="50915"/>
    <cellStyle name="Normal 6 3 2 4 3" xfId="17677"/>
    <cellStyle name="Normal 6 3 2 4 3 2" xfId="50916"/>
    <cellStyle name="Normal 6 3 2 4 4" xfId="26208"/>
    <cellStyle name="Normal 6 3 2 4 4 2" xfId="50917"/>
    <cellStyle name="Normal 6 3 2 4 5" xfId="50918"/>
    <cellStyle name="Normal 6 3 2 5" xfId="14099"/>
    <cellStyle name="Normal 6 3 2 6" xfId="5221"/>
    <cellStyle name="Normal 6 3 2 6 2" xfId="20025"/>
    <cellStyle name="Normal 6 3 2 6 2 2" xfId="50919"/>
    <cellStyle name="Normal 6 3 2 6 3" xfId="50920"/>
    <cellStyle name="Normal 6 3 2 7" xfId="17674"/>
    <cellStyle name="Normal 6 3 2 7 2" xfId="50921"/>
    <cellStyle name="Normal 6 3 2 8" xfId="26205"/>
    <cellStyle name="Normal 6 3 2 8 2" xfId="50922"/>
    <cellStyle name="Normal 6 3 2 9" xfId="50923"/>
    <cellStyle name="Normal 6 3 3" xfId="2720"/>
    <cellStyle name="Normal 6 3 3 2" xfId="5225"/>
    <cellStyle name="Normal 6 3 3 2 2" xfId="20029"/>
    <cellStyle name="Normal 6 3 3 2 2 2" xfId="50924"/>
    <cellStyle name="Normal 6 3 3 2 3" xfId="50925"/>
    <cellStyle name="Normal 6 3 3 3" xfId="17678"/>
    <cellStyle name="Normal 6 3 3 3 2" xfId="50926"/>
    <cellStyle name="Normal 6 3 3 4" xfId="26209"/>
    <cellStyle name="Normal 6 3 3 4 2" xfId="50927"/>
    <cellStyle name="Normal 6 3 3 5" xfId="50928"/>
    <cellStyle name="Normal 6 3 4" xfId="2721"/>
    <cellStyle name="Normal 6 3 4 2" xfId="5226"/>
    <cellStyle name="Normal 6 3 4 2 2" xfId="20030"/>
    <cellStyle name="Normal 6 3 4 2 2 2" xfId="50929"/>
    <cellStyle name="Normal 6 3 4 2 3" xfId="50930"/>
    <cellStyle name="Normal 6 3 4 3" xfId="17679"/>
    <cellStyle name="Normal 6 3 4 3 2" xfId="50931"/>
    <cellStyle name="Normal 6 3 4 4" xfId="26210"/>
    <cellStyle name="Normal 6 3 4 4 2" xfId="50932"/>
    <cellStyle name="Normal 6 3 4 5" xfId="50933"/>
    <cellStyle name="Normal 6 3 5" xfId="2722"/>
    <cellStyle name="Normal 6 3 5 2" xfId="5227"/>
    <cellStyle name="Normal 6 3 5 2 2" xfId="20031"/>
    <cellStyle name="Normal 6 3 5 2 2 2" xfId="50934"/>
    <cellStyle name="Normal 6 3 5 2 3" xfId="50935"/>
    <cellStyle name="Normal 6 3 5 3" xfId="17680"/>
    <cellStyle name="Normal 6 3 5 3 2" xfId="50936"/>
    <cellStyle name="Normal 6 3 5 4" xfId="26211"/>
    <cellStyle name="Normal 6 3 5 4 2" xfId="50937"/>
    <cellStyle name="Normal 6 3 5 5" xfId="50938"/>
    <cellStyle name="Normal 6 3 6" xfId="520"/>
    <cellStyle name="Normal 6 3 6 2" xfId="14098"/>
    <cellStyle name="Normal 6 3 6 3" xfId="15790"/>
    <cellStyle name="Normal 6 3 6 3 2" xfId="50939"/>
    <cellStyle name="Normal 6 3 6 4" xfId="24371"/>
    <cellStyle name="Normal 6 3 6 4 2" xfId="50940"/>
    <cellStyle name="Normal 6 3 7" xfId="3337"/>
    <cellStyle name="Normal 6 3 7 2" xfId="18141"/>
    <cellStyle name="Normal 6 3 7 2 2" xfId="50941"/>
    <cellStyle name="Normal 6 3 7 3" xfId="50942"/>
    <cellStyle name="Normal 6 3 8" xfId="24168"/>
    <cellStyle name="Normal 6 3 9" xfId="50943"/>
    <cellStyle name="Normal 6 4" xfId="2723"/>
    <cellStyle name="Normal 6 4 2" xfId="2724"/>
    <cellStyle name="Normal 6 4 2 2" xfId="2725"/>
    <cellStyle name="Normal 6 4 2 2 2" xfId="5230"/>
    <cellStyle name="Normal 6 4 2 2 2 2" xfId="20034"/>
    <cellStyle name="Normal 6 4 2 2 2 2 2" xfId="50944"/>
    <cellStyle name="Normal 6 4 2 2 2 3" xfId="50945"/>
    <cellStyle name="Normal 6 4 2 2 3" xfId="17683"/>
    <cellStyle name="Normal 6 4 2 2 3 2" xfId="50946"/>
    <cellStyle name="Normal 6 4 2 2 4" xfId="26214"/>
    <cellStyle name="Normal 6 4 2 2 4 2" xfId="50947"/>
    <cellStyle name="Normal 6 4 2 2 5" xfId="50948"/>
    <cellStyle name="Normal 6 4 2 3" xfId="2726"/>
    <cellStyle name="Normal 6 4 2 3 2" xfId="5231"/>
    <cellStyle name="Normal 6 4 2 3 2 2" xfId="20035"/>
    <cellStyle name="Normal 6 4 2 3 2 2 2" xfId="50949"/>
    <cellStyle name="Normal 6 4 2 3 2 3" xfId="50950"/>
    <cellStyle name="Normal 6 4 2 3 3" xfId="17684"/>
    <cellStyle name="Normal 6 4 2 3 3 2" xfId="50951"/>
    <cellStyle name="Normal 6 4 2 3 4" xfId="26215"/>
    <cellStyle name="Normal 6 4 2 3 4 2" xfId="50952"/>
    <cellStyle name="Normal 6 4 2 3 5" xfId="50953"/>
    <cellStyle name="Normal 6 4 2 4" xfId="5229"/>
    <cellStyle name="Normal 6 4 2 4 2" xfId="20033"/>
    <cellStyle name="Normal 6 4 2 4 2 2" xfId="50954"/>
    <cellStyle name="Normal 6 4 2 4 3" xfId="50955"/>
    <cellStyle name="Normal 6 4 2 5" xfId="17682"/>
    <cellStyle name="Normal 6 4 2 5 2" xfId="50956"/>
    <cellStyle name="Normal 6 4 2 6" xfId="26213"/>
    <cellStyle name="Normal 6 4 2 6 2" xfId="50957"/>
    <cellStyle name="Normal 6 4 2 7" xfId="50958"/>
    <cellStyle name="Normal 6 4 3" xfId="2727"/>
    <cellStyle name="Normal 6 4 3 2" xfId="5232"/>
    <cellStyle name="Normal 6 4 3 2 2" xfId="20036"/>
    <cellStyle name="Normal 6 4 3 2 2 2" xfId="50959"/>
    <cellStyle name="Normal 6 4 3 2 3" xfId="50960"/>
    <cellStyle name="Normal 6 4 3 3" xfId="17685"/>
    <cellStyle name="Normal 6 4 3 3 2" xfId="50961"/>
    <cellStyle name="Normal 6 4 3 4" xfId="26216"/>
    <cellStyle name="Normal 6 4 3 4 2" xfId="50962"/>
    <cellStyle name="Normal 6 4 3 5" xfId="50963"/>
    <cellStyle name="Normal 6 4 4" xfId="2728"/>
    <cellStyle name="Normal 6 4 4 2" xfId="5233"/>
    <cellStyle name="Normal 6 4 4 2 2" xfId="20037"/>
    <cellStyle name="Normal 6 4 4 2 2 2" xfId="50964"/>
    <cellStyle name="Normal 6 4 4 2 3" xfId="50965"/>
    <cellStyle name="Normal 6 4 4 3" xfId="17686"/>
    <cellStyle name="Normal 6 4 4 3 2" xfId="50966"/>
    <cellStyle name="Normal 6 4 4 4" xfId="26217"/>
    <cellStyle name="Normal 6 4 4 4 2" xfId="50967"/>
    <cellStyle name="Normal 6 4 4 5" xfId="50968"/>
    <cellStyle name="Normal 6 4 5" xfId="14100"/>
    <cellStyle name="Normal 6 4 6" xfId="5228"/>
    <cellStyle name="Normal 6 4 6 2" xfId="20032"/>
    <cellStyle name="Normal 6 4 6 2 2" xfId="50969"/>
    <cellStyle name="Normal 6 4 6 3" xfId="50970"/>
    <cellStyle name="Normal 6 4 7" xfId="17681"/>
    <cellStyle name="Normal 6 4 7 2" xfId="50971"/>
    <cellStyle name="Normal 6 4 8" xfId="26212"/>
    <cellStyle name="Normal 6 4 8 2" xfId="50972"/>
    <cellStyle name="Normal 6 4 9" xfId="50973"/>
    <cellStyle name="Normal 6 5" xfId="2729"/>
    <cellStyle name="Normal 6 5 2" xfId="2730"/>
    <cellStyle name="Normal 6 5 2 2" xfId="5235"/>
    <cellStyle name="Normal 6 5 2 2 2" xfId="20039"/>
    <cellStyle name="Normal 6 5 2 2 2 2" xfId="50974"/>
    <cellStyle name="Normal 6 5 2 2 3" xfId="50975"/>
    <cellStyle name="Normal 6 5 2 3" xfId="17688"/>
    <cellStyle name="Normal 6 5 2 3 2" xfId="50976"/>
    <cellStyle name="Normal 6 5 2 4" xfId="26219"/>
    <cellStyle name="Normal 6 5 2 4 2" xfId="50977"/>
    <cellStyle name="Normal 6 5 2 5" xfId="50978"/>
    <cellStyle name="Normal 6 5 3" xfId="2731"/>
    <cellStyle name="Normal 6 5 3 2" xfId="5236"/>
    <cellStyle name="Normal 6 5 3 2 2" xfId="20040"/>
    <cellStyle name="Normal 6 5 3 2 2 2" xfId="50979"/>
    <cellStyle name="Normal 6 5 3 2 3" xfId="50980"/>
    <cellStyle name="Normal 6 5 3 3" xfId="17689"/>
    <cellStyle name="Normal 6 5 3 3 2" xfId="50981"/>
    <cellStyle name="Normal 6 5 3 4" xfId="26220"/>
    <cellStyle name="Normal 6 5 3 4 2" xfId="50982"/>
    <cellStyle name="Normal 6 5 3 5" xfId="50983"/>
    <cellStyle name="Normal 6 5 4" xfId="14101"/>
    <cellStyle name="Normal 6 5 5" xfId="5234"/>
    <cellStyle name="Normal 6 5 5 2" xfId="20038"/>
    <cellStyle name="Normal 6 5 5 2 2" xfId="50984"/>
    <cellStyle name="Normal 6 5 5 3" xfId="50985"/>
    <cellStyle name="Normal 6 5 6" xfId="17687"/>
    <cellStyle name="Normal 6 5 6 2" xfId="50986"/>
    <cellStyle name="Normal 6 5 7" xfId="26218"/>
    <cellStyle name="Normal 6 5 7 2" xfId="50987"/>
    <cellStyle name="Normal 6 5 8" xfId="50988"/>
    <cellStyle name="Normal 6 6" xfId="2732"/>
    <cellStyle name="Normal 6 6 2" xfId="14102"/>
    <cellStyle name="Normal 6 7" xfId="2733"/>
    <cellStyle name="Normal 6 7 2" xfId="14103"/>
    <cellStyle name="Normal 6 7 3" xfId="5237"/>
    <cellStyle name="Normal 6 7 3 2" xfId="20041"/>
    <cellStyle name="Normal 6 7 3 2 2" xfId="50989"/>
    <cellStyle name="Normal 6 7 3 3" xfId="50990"/>
    <cellStyle name="Normal 6 7 4" xfId="17690"/>
    <cellStyle name="Normal 6 7 4 2" xfId="50991"/>
    <cellStyle name="Normal 6 7 5" xfId="26221"/>
    <cellStyle name="Normal 6 7 5 2" xfId="50992"/>
    <cellStyle name="Normal 6 7 6" xfId="50993"/>
    <cellStyle name="Normal 6 8" xfId="2734"/>
    <cellStyle name="Normal 6 8 2" xfId="14104"/>
    <cellStyle name="Normal 6 9" xfId="2735"/>
    <cellStyle name="Normal 6 9 2" xfId="14105"/>
    <cellStyle name="Normal 6 9 3" xfId="5238"/>
    <cellStyle name="Normal 6 9 3 2" xfId="20042"/>
    <cellStyle name="Normal 6 9 3 2 2" xfId="50994"/>
    <cellStyle name="Normal 6 9 3 3" xfId="50995"/>
    <cellStyle name="Normal 6 9 4" xfId="17691"/>
    <cellStyle name="Normal 6 9 4 2" xfId="50996"/>
    <cellStyle name="Normal 6 9 5" xfId="26222"/>
    <cellStyle name="Normal 6 9 5 2" xfId="50997"/>
    <cellStyle name="Normal 6 9 6" xfId="50998"/>
    <cellStyle name="Normal 60" xfId="2736"/>
    <cellStyle name="Normal 60 2" xfId="14106"/>
    <cellStyle name="Normal 60 2 2" xfId="23586"/>
    <cellStyle name="Normal 60 2 2 2" xfId="50999"/>
    <cellStyle name="Normal 60 2 3" xfId="29697"/>
    <cellStyle name="Normal 60 2 3 2" xfId="51000"/>
    <cellStyle name="Normal 60 2 4" xfId="51001"/>
    <cellStyle name="Normal 60 3" xfId="5239"/>
    <cellStyle name="Normal 60 3 2" xfId="20043"/>
    <cellStyle name="Normal 60 3 2 2" xfId="51002"/>
    <cellStyle name="Normal 60 3 3" xfId="51003"/>
    <cellStyle name="Normal 60 4" xfId="17692"/>
    <cellStyle name="Normal 60 4 2" xfId="51004"/>
    <cellStyle name="Normal 60 5" xfId="26223"/>
    <cellStyle name="Normal 60 5 2" xfId="51005"/>
    <cellStyle name="Normal 60 6" xfId="51006"/>
    <cellStyle name="Normal 61" xfId="2737"/>
    <cellStyle name="Normal 61 2" xfId="14107"/>
    <cellStyle name="Normal 61 2 2" xfId="23587"/>
    <cellStyle name="Normal 61 2 2 2" xfId="51007"/>
    <cellStyle name="Normal 61 2 3" xfId="29698"/>
    <cellStyle name="Normal 61 2 3 2" xfId="51008"/>
    <cellStyle name="Normal 61 2 4" xfId="51009"/>
    <cellStyle name="Normal 62" xfId="2738"/>
    <cellStyle name="Normal 62 2" xfId="14108"/>
    <cellStyle name="Normal 62 2 2" xfId="23588"/>
    <cellStyle name="Normal 62 2 2 2" xfId="51010"/>
    <cellStyle name="Normal 62 2 3" xfId="29699"/>
    <cellStyle name="Normal 62 2 3 2" xfId="51011"/>
    <cellStyle name="Normal 62 2 4" xfId="51012"/>
    <cellStyle name="Normal 63" xfId="2739"/>
    <cellStyle name="Normal 63 2" xfId="14109"/>
    <cellStyle name="Normal 63 2 2" xfId="23589"/>
    <cellStyle name="Normal 63 2 2 2" xfId="51013"/>
    <cellStyle name="Normal 63 2 3" xfId="29700"/>
    <cellStyle name="Normal 63 2 3 2" xfId="51014"/>
    <cellStyle name="Normal 63 2 4" xfId="51015"/>
    <cellStyle name="Normal 64" xfId="2740"/>
    <cellStyle name="Normal 64 2" xfId="14110"/>
    <cellStyle name="Normal 64 2 2" xfId="23590"/>
    <cellStyle name="Normal 64 2 2 2" xfId="51016"/>
    <cellStyle name="Normal 64 2 3" xfId="29701"/>
    <cellStyle name="Normal 64 2 3 2" xfId="51017"/>
    <cellStyle name="Normal 64 2 4" xfId="51018"/>
    <cellStyle name="Normal 65" xfId="2741"/>
    <cellStyle name="Normal 65 2" xfId="14111"/>
    <cellStyle name="Normal 65 2 2" xfId="23591"/>
    <cellStyle name="Normal 65 2 2 2" xfId="51019"/>
    <cellStyle name="Normal 65 2 3" xfId="29702"/>
    <cellStyle name="Normal 65 2 3 2" xfId="51020"/>
    <cellStyle name="Normal 65 2 4" xfId="51021"/>
    <cellStyle name="Normal 66" xfId="2742"/>
    <cellStyle name="Normal 66 2" xfId="14112"/>
    <cellStyle name="Normal 66 2 2" xfId="23592"/>
    <cellStyle name="Normal 66 2 2 2" xfId="51022"/>
    <cellStyle name="Normal 66 2 3" xfId="29703"/>
    <cellStyle name="Normal 66 2 3 2" xfId="51023"/>
    <cellStyle name="Normal 66 2 4" xfId="51024"/>
    <cellStyle name="Normal 67" xfId="2743"/>
    <cellStyle name="Normal 67 2" xfId="14113"/>
    <cellStyle name="Normal 67 2 2" xfId="23593"/>
    <cellStyle name="Normal 67 2 2 2" xfId="51025"/>
    <cellStyle name="Normal 67 2 3" xfId="29704"/>
    <cellStyle name="Normal 67 2 3 2" xfId="51026"/>
    <cellStyle name="Normal 67 2 4" xfId="51027"/>
    <cellStyle name="Normal 68" xfId="2744"/>
    <cellStyle name="Normal 68 2" xfId="14114"/>
    <cellStyle name="Normal 68 2 2" xfId="23594"/>
    <cellStyle name="Normal 68 2 2 2" xfId="51028"/>
    <cellStyle name="Normal 68 2 3" xfId="29705"/>
    <cellStyle name="Normal 68 2 3 2" xfId="51029"/>
    <cellStyle name="Normal 68 2 4" xfId="51030"/>
    <cellStyle name="Normal 69" xfId="2745"/>
    <cellStyle name="Normal 69 2" xfId="14115"/>
    <cellStyle name="Normal 69 2 2" xfId="23595"/>
    <cellStyle name="Normal 69 2 2 2" xfId="51031"/>
    <cellStyle name="Normal 69 2 3" xfId="29706"/>
    <cellStyle name="Normal 69 2 3 2" xfId="51032"/>
    <cellStyle name="Normal 69 2 4" xfId="51033"/>
    <cellStyle name="Normal 7" xfId="52"/>
    <cellStyle name="Normal 7 2" xfId="68"/>
    <cellStyle name="Normal 7 2 2" xfId="248"/>
    <cellStyle name="Normal 7 2 2 2" xfId="2747"/>
    <cellStyle name="Normal 7 2 2 2 2" xfId="5241"/>
    <cellStyle name="Normal 7 2 2 2 2 2" xfId="20045"/>
    <cellStyle name="Normal 7 2 2 2 2 2 2" xfId="51034"/>
    <cellStyle name="Normal 7 2 2 2 2 3" xfId="51035"/>
    <cellStyle name="Normal 7 2 2 2 3" xfId="17694"/>
    <cellStyle name="Normal 7 2 2 2 3 2" xfId="51036"/>
    <cellStyle name="Normal 7 2 2 2 4" xfId="26224"/>
    <cellStyle name="Normal 7 2 2 2 4 2" xfId="51037"/>
    <cellStyle name="Normal 7 2 2 2 5" xfId="51038"/>
    <cellStyle name="Normal 7 2 2 3" xfId="2746"/>
    <cellStyle name="Normal 7 2 2 3 2" xfId="17693"/>
    <cellStyle name="Normal 7 2 2 3 2 2" xfId="51039"/>
    <cellStyle name="Normal 7 2 2 3 3" xfId="51040"/>
    <cellStyle name="Normal 7 2 2 4" xfId="5240"/>
    <cellStyle name="Normal 7 2 2 4 2" xfId="20044"/>
    <cellStyle name="Normal 7 2 2 4 2 2" xfId="51041"/>
    <cellStyle name="Normal 7 2 2 4 3" xfId="51042"/>
    <cellStyle name="Normal 7 2 2 5" xfId="24150"/>
    <cellStyle name="Normal 7 2 2 6" xfId="51043"/>
    <cellStyle name="Normal 7 2 3" xfId="2748"/>
    <cellStyle name="Normal 7 2 3 2" xfId="5242"/>
    <cellStyle name="Normal 7 2 3 2 2" xfId="20046"/>
    <cellStyle name="Normal 7 2 3 2 2 2" xfId="51044"/>
    <cellStyle name="Normal 7 2 3 2 3" xfId="51045"/>
    <cellStyle name="Normal 7 2 3 3" xfId="17695"/>
    <cellStyle name="Normal 7 2 3 3 2" xfId="51046"/>
    <cellStyle name="Normal 7 2 3 4" xfId="26225"/>
    <cellStyle name="Normal 7 2 3 4 2" xfId="51047"/>
    <cellStyle name="Normal 7 2 3 5" xfId="51048"/>
    <cellStyle name="Normal 7 2 4" xfId="2749"/>
    <cellStyle name="Normal 7 2 4 2" xfId="5243"/>
    <cellStyle name="Normal 7 2 4 2 2" xfId="20047"/>
    <cellStyle name="Normal 7 2 4 2 2 2" xfId="51049"/>
    <cellStyle name="Normal 7 2 4 2 3" xfId="51050"/>
    <cellStyle name="Normal 7 2 4 3" xfId="17696"/>
    <cellStyle name="Normal 7 2 4 3 2" xfId="51051"/>
    <cellStyle name="Normal 7 2 4 4" xfId="26226"/>
    <cellStyle name="Normal 7 2 4 4 2" xfId="51052"/>
    <cellStyle name="Normal 7 2 4 5" xfId="51053"/>
    <cellStyle name="Normal 7 2 5" xfId="2750"/>
    <cellStyle name="Normal 7 2 6" xfId="14117"/>
    <cellStyle name="Normal 7 2 7" xfId="15389"/>
    <cellStyle name="Normal 7 2 7 2" xfId="51054"/>
    <cellStyle name="Normal 7 2 8" xfId="23989"/>
    <cellStyle name="Normal 7 2 8 2" xfId="51055"/>
    <cellStyle name="Normal 7 3" xfId="521"/>
    <cellStyle name="Normal 7 3 10" xfId="51056"/>
    <cellStyle name="Normal 7 3 2" xfId="2751"/>
    <cellStyle name="Normal 7 3 2 2" xfId="2752"/>
    <cellStyle name="Normal 7 3 2 2 2" xfId="5245"/>
    <cellStyle name="Normal 7 3 2 2 2 2" xfId="20049"/>
    <cellStyle name="Normal 7 3 2 2 2 2 2" xfId="51057"/>
    <cellStyle name="Normal 7 3 2 2 2 3" xfId="51058"/>
    <cellStyle name="Normal 7 3 2 2 3" xfId="17698"/>
    <cellStyle name="Normal 7 3 2 2 3 2" xfId="51059"/>
    <cellStyle name="Normal 7 3 2 2 4" xfId="26228"/>
    <cellStyle name="Normal 7 3 2 2 4 2" xfId="51060"/>
    <cellStyle name="Normal 7 3 2 2 5" xfId="51061"/>
    <cellStyle name="Normal 7 3 2 3" xfId="2753"/>
    <cellStyle name="Normal 7 3 2 3 2" xfId="5246"/>
    <cellStyle name="Normal 7 3 2 3 2 2" xfId="20050"/>
    <cellStyle name="Normal 7 3 2 3 2 2 2" xfId="51062"/>
    <cellStyle name="Normal 7 3 2 3 2 3" xfId="51063"/>
    <cellStyle name="Normal 7 3 2 3 3" xfId="17699"/>
    <cellStyle name="Normal 7 3 2 3 3 2" xfId="51064"/>
    <cellStyle name="Normal 7 3 2 3 4" xfId="26229"/>
    <cellStyle name="Normal 7 3 2 3 4 2" xfId="51065"/>
    <cellStyle name="Normal 7 3 2 3 5" xfId="51066"/>
    <cellStyle name="Normal 7 3 2 4" xfId="2754"/>
    <cellStyle name="Normal 7 3 2 4 2" xfId="5247"/>
    <cellStyle name="Normal 7 3 2 4 2 2" xfId="20051"/>
    <cellStyle name="Normal 7 3 2 4 2 2 2" xfId="51067"/>
    <cellStyle name="Normal 7 3 2 4 2 3" xfId="51068"/>
    <cellStyle name="Normal 7 3 2 4 3" xfId="17700"/>
    <cellStyle name="Normal 7 3 2 4 3 2" xfId="51069"/>
    <cellStyle name="Normal 7 3 2 4 4" xfId="26230"/>
    <cellStyle name="Normal 7 3 2 4 4 2" xfId="51070"/>
    <cellStyle name="Normal 7 3 2 4 5" xfId="51071"/>
    <cellStyle name="Normal 7 3 2 5" xfId="5244"/>
    <cellStyle name="Normal 7 3 2 5 2" xfId="20048"/>
    <cellStyle name="Normal 7 3 2 5 2 2" xfId="51072"/>
    <cellStyle name="Normal 7 3 2 5 3" xfId="51073"/>
    <cellStyle name="Normal 7 3 2 6" xfId="17697"/>
    <cellStyle name="Normal 7 3 2 6 2" xfId="51074"/>
    <cellStyle name="Normal 7 3 2 7" xfId="26227"/>
    <cellStyle name="Normal 7 3 2 7 2" xfId="51075"/>
    <cellStyle name="Normal 7 3 2 8" xfId="51076"/>
    <cellStyle name="Normal 7 3 3" xfId="2755"/>
    <cellStyle name="Normal 7 3 3 2" xfId="5248"/>
    <cellStyle name="Normal 7 3 3 2 2" xfId="20052"/>
    <cellStyle name="Normal 7 3 3 2 2 2" xfId="51077"/>
    <cellStyle name="Normal 7 3 3 2 3" xfId="51078"/>
    <cellStyle name="Normal 7 3 3 3" xfId="17701"/>
    <cellStyle name="Normal 7 3 3 3 2" xfId="51079"/>
    <cellStyle name="Normal 7 3 3 4" xfId="26231"/>
    <cellStyle name="Normal 7 3 3 4 2" xfId="51080"/>
    <cellStyle name="Normal 7 3 3 5" xfId="51081"/>
    <cellStyle name="Normal 7 3 4" xfId="2756"/>
    <cellStyle name="Normal 7 3 4 2" xfId="5249"/>
    <cellStyle name="Normal 7 3 4 2 2" xfId="20053"/>
    <cellStyle name="Normal 7 3 4 2 2 2" xfId="51082"/>
    <cellStyle name="Normal 7 3 4 2 3" xfId="51083"/>
    <cellStyle name="Normal 7 3 4 3" xfId="17702"/>
    <cellStyle name="Normal 7 3 4 3 2" xfId="51084"/>
    <cellStyle name="Normal 7 3 4 4" xfId="26232"/>
    <cellStyle name="Normal 7 3 4 4 2" xfId="51085"/>
    <cellStyle name="Normal 7 3 4 5" xfId="51086"/>
    <cellStyle name="Normal 7 3 5" xfId="2757"/>
    <cellStyle name="Normal 7 3 5 2" xfId="5250"/>
    <cellStyle name="Normal 7 3 5 2 2" xfId="20054"/>
    <cellStyle name="Normal 7 3 5 2 2 2" xfId="51087"/>
    <cellStyle name="Normal 7 3 5 2 3" xfId="51088"/>
    <cellStyle name="Normal 7 3 5 3" xfId="17703"/>
    <cellStyle name="Normal 7 3 5 3 2" xfId="51089"/>
    <cellStyle name="Normal 7 3 5 4" xfId="26233"/>
    <cellStyle name="Normal 7 3 5 4 2" xfId="51090"/>
    <cellStyle name="Normal 7 3 5 5" xfId="51091"/>
    <cellStyle name="Normal 7 3 6" xfId="14118"/>
    <cellStyle name="Normal 7 3 7" xfId="3338"/>
    <cellStyle name="Normal 7 3 7 2" xfId="18142"/>
    <cellStyle name="Normal 7 3 7 2 2" xfId="51092"/>
    <cellStyle name="Normal 7 3 7 3" xfId="51093"/>
    <cellStyle name="Normal 7 3 8" xfId="15791"/>
    <cellStyle name="Normal 7 3 8 2" xfId="51094"/>
    <cellStyle name="Normal 7 3 9" xfId="24372"/>
    <cellStyle name="Normal 7 3 9 2" xfId="51095"/>
    <cellStyle name="Normal 7 4" xfId="2758"/>
    <cellStyle name="Normal 7 4 2" xfId="2759"/>
    <cellStyle name="Normal 7 4 2 2" xfId="5252"/>
    <cellStyle name="Normal 7 4 2 2 2" xfId="20056"/>
    <cellStyle name="Normal 7 4 2 2 2 2" xfId="51096"/>
    <cellStyle name="Normal 7 4 2 2 3" xfId="51097"/>
    <cellStyle name="Normal 7 4 2 3" xfId="17705"/>
    <cellStyle name="Normal 7 4 2 3 2" xfId="51098"/>
    <cellStyle name="Normal 7 4 2 4" xfId="26235"/>
    <cellStyle name="Normal 7 4 2 4 2" xfId="51099"/>
    <cellStyle name="Normal 7 4 2 5" xfId="51100"/>
    <cellStyle name="Normal 7 4 3" xfId="2760"/>
    <cellStyle name="Normal 7 4 3 2" xfId="5253"/>
    <cellStyle name="Normal 7 4 3 2 2" xfId="20057"/>
    <cellStyle name="Normal 7 4 3 2 2 2" xfId="51101"/>
    <cellStyle name="Normal 7 4 3 2 3" xfId="51102"/>
    <cellStyle name="Normal 7 4 3 3" xfId="17706"/>
    <cellStyle name="Normal 7 4 3 3 2" xfId="51103"/>
    <cellStyle name="Normal 7 4 3 4" xfId="26236"/>
    <cellStyle name="Normal 7 4 3 4 2" xfId="51104"/>
    <cellStyle name="Normal 7 4 3 5" xfId="51105"/>
    <cellStyle name="Normal 7 4 4" xfId="2761"/>
    <cellStyle name="Normal 7 4 4 2" xfId="5254"/>
    <cellStyle name="Normal 7 4 4 2 2" xfId="20058"/>
    <cellStyle name="Normal 7 4 4 2 2 2" xfId="51106"/>
    <cellStyle name="Normal 7 4 4 2 3" xfId="51107"/>
    <cellStyle name="Normal 7 4 4 3" xfId="17707"/>
    <cellStyle name="Normal 7 4 4 3 2" xfId="51108"/>
    <cellStyle name="Normal 7 4 4 4" xfId="26237"/>
    <cellStyle name="Normal 7 4 4 4 2" xfId="51109"/>
    <cellStyle name="Normal 7 4 4 5" xfId="51110"/>
    <cellStyle name="Normal 7 4 5" xfId="14119"/>
    <cellStyle name="Normal 7 4 5 2" xfId="23596"/>
    <cellStyle name="Normal 7 4 5 2 2" xfId="51111"/>
    <cellStyle name="Normal 7 4 5 3" xfId="29707"/>
    <cellStyle name="Normal 7 4 5 3 2" xfId="51112"/>
    <cellStyle name="Normal 7 4 5 4" xfId="51113"/>
    <cellStyle name="Normal 7 4 6" xfId="5251"/>
    <cellStyle name="Normal 7 4 6 2" xfId="20055"/>
    <cellStyle name="Normal 7 4 6 2 2" xfId="51114"/>
    <cellStyle name="Normal 7 4 6 3" xfId="51115"/>
    <cellStyle name="Normal 7 4 7" xfId="17704"/>
    <cellStyle name="Normal 7 4 7 2" xfId="51116"/>
    <cellStyle name="Normal 7 4 8" xfId="26234"/>
    <cellStyle name="Normal 7 4 8 2" xfId="51117"/>
    <cellStyle name="Normal 7 4 9" xfId="51118"/>
    <cellStyle name="Normal 7 5" xfId="2762"/>
    <cellStyle name="Normal 7 5 2" xfId="14120"/>
    <cellStyle name="Normal 7 5 3" xfId="5255"/>
    <cellStyle name="Normal 7 5 3 2" xfId="20059"/>
    <cellStyle name="Normal 7 5 3 2 2" xfId="51119"/>
    <cellStyle name="Normal 7 5 3 3" xfId="51120"/>
    <cellStyle name="Normal 7 5 4" xfId="17708"/>
    <cellStyle name="Normal 7 5 4 2" xfId="51121"/>
    <cellStyle name="Normal 7 5 5" xfId="26238"/>
    <cellStyle name="Normal 7 5 5 2" xfId="51122"/>
    <cellStyle name="Normal 7 5 6" xfId="51123"/>
    <cellStyle name="Normal 7 6" xfId="2763"/>
    <cellStyle name="Normal 7 6 2" xfId="14121"/>
    <cellStyle name="Normal 7 6 3" xfId="5256"/>
    <cellStyle name="Normal 7 6 3 2" xfId="20060"/>
    <cellStyle name="Normal 7 6 3 2 2" xfId="51124"/>
    <cellStyle name="Normal 7 6 3 3" xfId="51125"/>
    <cellStyle name="Normal 7 6 4" xfId="17709"/>
    <cellStyle name="Normal 7 6 4 2" xfId="51126"/>
    <cellStyle name="Normal 7 6 5" xfId="26239"/>
    <cellStyle name="Normal 7 6 5 2" xfId="51127"/>
    <cellStyle name="Normal 7 6 6" xfId="51128"/>
    <cellStyle name="Normal 7 7" xfId="2764"/>
    <cellStyle name="Normal 7 8" xfId="2765"/>
    <cellStyle name="Normal 7 9" xfId="14116"/>
    <cellStyle name="Normal 70" xfId="2766"/>
    <cellStyle name="Normal 70 2" xfId="14122"/>
    <cellStyle name="Normal 70 2 2" xfId="23597"/>
    <cellStyle name="Normal 70 2 2 2" xfId="51129"/>
    <cellStyle name="Normal 70 2 3" xfId="29708"/>
    <cellStyle name="Normal 70 2 3 2" xfId="51130"/>
    <cellStyle name="Normal 70 2 4" xfId="51131"/>
    <cellStyle name="Normal 71" xfId="2767"/>
    <cellStyle name="Normal 71 2" xfId="14123"/>
    <cellStyle name="Normal 71 2 2" xfId="23598"/>
    <cellStyle name="Normal 71 2 2 2" xfId="51132"/>
    <cellStyle name="Normal 71 2 3" xfId="29709"/>
    <cellStyle name="Normal 71 2 3 2" xfId="51133"/>
    <cellStyle name="Normal 71 2 4" xfId="51134"/>
    <cellStyle name="Normal 71 3" xfId="5257"/>
    <cellStyle name="Normal 71 3 2" xfId="20061"/>
    <cellStyle name="Normal 71 3 2 2" xfId="51135"/>
    <cellStyle name="Normal 71 3 3" xfId="51136"/>
    <cellStyle name="Normal 71 4" xfId="17710"/>
    <cellStyle name="Normal 71 4 2" xfId="51137"/>
    <cellStyle name="Normal 71 5" xfId="26240"/>
    <cellStyle name="Normal 71 5 2" xfId="51138"/>
    <cellStyle name="Normal 71 6" xfId="51139"/>
    <cellStyle name="Normal 72" xfId="2768"/>
    <cellStyle name="Normal 72 2" xfId="14124"/>
    <cellStyle name="Normal 72 2 2" xfId="23599"/>
    <cellStyle name="Normal 72 2 2 2" xfId="51140"/>
    <cellStyle name="Normal 72 2 3" xfId="29710"/>
    <cellStyle name="Normal 72 2 3 2" xfId="51141"/>
    <cellStyle name="Normal 72 2 4" xfId="51142"/>
    <cellStyle name="Normal 73" xfId="2769"/>
    <cellStyle name="Normal 73 2" xfId="14125"/>
    <cellStyle name="Normal 73 2 2" xfId="23600"/>
    <cellStyle name="Normal 73 2 2 2" xfId="51143"/>
    <cellStyle name="Normal 73 2 3" xfId="29711"/>
    <cellStyle name="Normal 73 2 3 2" xfId="51144"/>
    <cellStyle name="Normal 73 2 4" xfId="51145"/>
    <cellStyle name="Normal 74" xfId="2770"/>
    <cellStyle name="Normal 74 2" xfId="14126"/>
    <cellStyle name="Normal 74 2 2" xfId="23601"/>
    <cellStyle name="Normal 74 2 2 2" xfId="51146"/>
    <cellStyle name="Normal 74 2 3" xfId="29712"/>
    <cellStyle name="Normal 74 2 3 2" xfId="51147"/>
    <cellStyle name="Normal 74 2 4" xfId="51148"/>
    <cellStyle name="Normal 75" xfId="2771"/>
    <cellStyle name="Normal 75 2" xfId="14127"/>
    <cellStyle name="Normal 75 2 2" xfId="23602"/>
    <cellStyle name="Normal 75 2 2 2" xfId="51149"/>
    <cellStyle name="Normal 75 2 3" xfId="29713"/>
    <cellStyle name="Normal 75 2 3 2" xfId="51150"/>
    <cellStyle name="Normal 75 2 4" xfId="51151"/>
    <cellStyle name="Normal 76" xfId="2772"/>
    <cellStyle name="Normal 76 2" xfId="14128"/>
    <cellStyle name="Normal 76 2 2" xfId="23603"/>
    <cellStyle name="Normal 76 2 2 2" xfId="51152"/>
    <cellStyle name="Normal 76 2 3" xfId="29714"/>
    <cellStyle name="Normal 76 2 3 2" xfId="51153"/>
    <cellStyle name="Normal 76 2 4" xfId="51154"/>
    <cellStyle name="Normal 77" xfId="2773"/>
    <cellStyle name="Normal 77 2" xfId="14129"/>
    <cellStyle name="Normal 77 2 2" xfId="23604"/>
    <cellStyle name="Normal 77 2 2 2" xfId="51155"/>
    <cellStyle name="Normal 77 2 3" xfId="29715"/>
    <cellStyle name="Normal 77 2 3 2" xfId="51156"/>
    <cellStyle name="Normal 77 2 4" xfId="51157"/>
    <cellStyle name="Normal 78" xfId="2774"/>
    <cellStyle name="Normal 78 2" xfId="14130"/>
    <cellStyle name="Normal 78 2 2" xfId="23605"/>
    <cellStyle name="Normal 78 2 2 2" xfId="51158"/>
    <cellStyle name="Normal 78 2 3" xfId="29716"/>
    <cellStyle name="Normal 78 2 3 2" xfId="51159"/>
    <cellStyle name="Normal 78 2 4" xfId="51160"/>
    <cellStyle name="Normal 79" xfId="2775"/>
    <cellStyle name="Normal 79 2" xfId="14131"/>
    <cellStyle name="Normal 79 2 2" xfId="23606"/>
    <cellStyle name="Normal 79 2 2 2" xfId="51161"/>
    <cellStyle name="Normal 79 2 3" xfId="29717"/>
    <cellStyle name="Normal 79 2 3 2" xfId="51162"/>
    <cellStyle name="Normal 79 2 4" xfId="51163"/>
    <cellStyle name="Normal 8" xfId="59"/>
    <cellStyle name="Normal 8 10" xfId="23980"/>
    <cellStyle name="Normal 8 2" xfId="67"/>
    <cellStyle name="Normal 8 2 2" xfId="249"/>
    <cellStyle name="Normal 8 2 2 2" xfId="2777"/>
    <cellStyle name="Normal 8 2 2 2 2" xfId="5259"/>
    <cellStyle name="Normal 8 2 2 2 2 2" xfId="20063"/>
    <cellStyle name="Normal 8 2 2 2 2 2 2" xfId="51164"/>
    <cellStyle name="Normal 8 2 2 2 2 3" xfId="51165"/>
    <cellStyle name="Normal 8 2 2 2 3" xfId="17712"/>
    <cellStyle name="Normal 8 2 2 2 3 2" xfId="51166"/>
    <cellStyle name="Normal 8 2 2 2 4" xfId="26242"/>
    <cellStyle name="Normal 8 2 2 2 4 2" xfId="51167"/>
    <cellStyle name="Normal 8 2 2 2 5" xfId="51168"/>
    <cellStyle name="Normal 8 2 2 3" xfId="2776"/>
    <cellStyle name="Normal 8 2 2 3 2" xfId="14134"/>
    <cellStyle name="Normal 8 2 2 3 3" xfId="17711"/>
    <cellStyle name="Normal 8 2 2 3 3 2" xfId="51169"/>
    <cellStyle name="Normal 8 2 2 3 4" xfId="26241"/>
    <cellStyle name="Normal 8 2 2 3 4 2" xfId="51170"/>
    <cellStyle name="Normal 8 2 2 4" xfId="5258"/>
    <cellStyle name="Normal 8 2 2 4 2" xfId="20062"/>
    <cellStyle name="Normal 8 2 2 4 2 2" xfId="51171"/>
    <cellStyle name="Normal 8 2 2 4 3" xfId="51172"/>
    <cellStyle name="Normal 8 2 2 5" xfId="24151"/>
    <cellStyle name="Normal 8 2 2 6" xfId="51173"/>
    <cellStyle name="Normal 8 2 3" xfId="2778"/>
    <cellStyle name="Normal 8 2 3 2" xfId="14135"/>
    <cellStyle name="Normal 8 2 3 3" xfId="5260"/>
    <cellStyle name="Normal 8 2 3 3 2" xfId="20064"/>
    <cellStyle name="Normal 8 2 3 3 2 2" xfId="51174"/>
    <cellStyle name="Normal 8 2 3 3 3" xfId="51175"/>
    <cellStyle name="Normal 8 2 3 4" xfId="17713"/>
    <cellStyle name="Normal 8 2 3 4 2" xfId="51176"/>
    <cellStyle name="Normal 8 2 3 5" xfId="26243"/>
    <cellStyle name="Normal 8 2 3 5 2" xfId="51177"/>
    <cellStyle name="Normal 8 2 3 6" xfId="51178"/>
    <cellStyle name="Normal 8 2 4" xfId="2779"/>
    <cellStyle name="Normal 8 2 4 2" xfId="14136"/>
    <cellStyle name="Normal 8 2 4 3" xfId="5261"/>
    <cellStyle name="Normal 8 2 4 3 2" xfId="20065"/>
    <cellStyle name="Normal 8 2 4 3 2 2" xfId="51179"/>
    <cellStyle name="Normal 8 2 4 3 3" xfId="51180"/>
    <cellStyle name="Normal 8 2 4 4" xfId="17714"/>
    <cellStyle name="Normal 8 2 4 4 2" xfId="51181"/>
    <cellStyle name="Normal 8 2 4 5" xfId="26244"/>
    <cellStyle name="Normal 8 2 4 5 2" xfId="51182"/>
    <cellStyle name="Normal 8 2 4 6" xfId="51183"/>
    <cellStyle name="Normal 8 2 5" xfId="2780"/>
    <cellStyle name="Normal 8 2 5 2" xfId="14137"/>
    <cellStyle name="Normal 8 2 6" xfId="14133"/>
    <cellStyle name="Normal 8 2 7" xfId="15388"/>
    <cellStyle name="Normal 8 2 7 2" xfId="51184"/>
    <cellStyle name="Normal 8 2 8" xfId="23988"/>
    <cellStyle name="Normal 8 2 8 2" xfId="51185"/>
    <cellStyle name="Normal 8 3" xfId="117"/>
    <cellStyle name="Normal 8 3 2" xfId="2781"/>
    <cellStyle name="Normal 8 3 2 2" xfId="2782"/>
    <cellStyle name="Normal 8 3 2 2 2" xfId="5263"/>
    <cellStyle name="Normal 8 3 2 2 2 2" xfId="20067"/>
    <cellStyle name="Normal 8 3 2 2 2 2 2" xfId="51186"/>
    <cellStyle name="Normal 8 3 2 2 2 3" xfId="51187"/>
    <cellStyle name="Normal 8 3 2 2 3" xfId="17716"/>
    <cellStyle name="Normal 8 3 2 2 3 2" xfId="51188"/>
    <cellStyle name="Normal 8 3 2 2 4" xfId="26246"/>
    <cellStyle name="Normal 8 3 2 2 4 2" xfId="51189"/>
    <cellStyle name="Normal 8 3 2 2 5" xfId="51190"/>
    <cellStyle name="Normal 8 3 2 3" xfId="2783"/>
    <cellStyle name="Normal 8 3 2 3 2" xfId="5264"/>
    <cellStyle name="Normal 8 3 2 3 2 2" xfId="20068"/>
    <cellStyle name="Normal 8 3 2 3 2 2 2" xfId="51191"/>
    <cellStyle name="Normal 8 3 2 3 2 3" xfId="51192"/>
    <cellStyle name="Normal 8 3 2 3 3" xfId="17717"/>
    <cellStyle name="Normal 8 3 2 3 3 2" xfId="51193"/>
    <cellStyle name="Normal 8 3 2 3 4" xfId="26247"/>
    <cellStyle name="Normal 8 3 2 3 4 2" xfId="51194"/>
    <cellStyle name="Normal 8 3 2 3 5" xfId="51195"/>
    <cellStyle name="Normal 8 3 2 4" xfId="2784"/>
    <cellStyle name="Normal 8 3 2 4 2" xfId="5265"/>
    <cellStyle name="Normal 8 3 2 4 2 2" xfId="20069"/>
    <cellStyle name="Normal 8 3 2 4 2 2 2" xfId="51196"/>
    <cellStyle name="Normal 8 3 2 4 2 3" xfId="51197"/>
    <cellStyle name="Normal 8 3 2 4 3" xfId="17718"/>
    <cellStyle name="Normal 8 3 2 4 3 2" xfId="51198"/>
    <cellStyle name="Normal 8 3 2 4 4" xfId="26248"/>
    <cellStyle name="Normal 8 3 2 4 4 2" xfId="51199"/>
    <cellStyle name="Normal 8 3 2 4 5" xfId="51200"/>
    <cellStyle name="Normal 8 3 2 5" xfId="14139"/>
    <cellStyle name="Normal 8 3 2 6" xfId="5262"/>
    <cellStyle name="Normal 8 3 2 6 2" xfId="20066"/>
    <cellStyle name="Normal 8 3 2 6 2 2" xfId="51201"/>
    <cellStyle name="Normal 8 3 2 6 3" xfId="51202"/>
    <cellStyle name="Normal 8 3 2 7" xfId="17715"/>
    <cellStyle name="Normal 8 3 2 7 2" xfId="51203"/>
    <cellStyle name="Normal 8 3 2 8" xfId="26245"/>
    <cellStyle name="Normal 8 3 2 8 2" xfId="51204"/>
    <cellStyle name="Normal 8 3 2 9" xfId="51205"/>
    <cellStyle name="Normal 8 3 3" xfId="2785"/>
    <cellStyle name="Normal 8 3 3 2" xfId="14140"/>
    <cellStyle name="Normal 8 3 3 3" xfId="5266"/>
    <cellStyle name="Normal 8 3 3 3 2" xfId="20070"/>
    <cellStyle name="Normal 8 3 3 3 2 2" xfId="51206"/>
    <cellStyle name="Normal 8 3 3 3 3" xfId="51207"/>
    <cellStyle name="Normal 8 3 3 4" xfId="17719"/>
    <cellStyle name="Normal 8 3 3 4 2" xfId="51208"/>
    <cellStyle name="Normal 8 3 3 5" xfId="26249"/>
    <cellStyle name="Normal 8 3 3 5 2" xfId="51209"/>
    <cellStyle name="Normal 8 3 3 6" xfId="51210"/>
    <cellStyle name="Normal 8 3 4" xfId="2786"/>
    <cellStyle name="Normal 8 3 4 2" xfId="14141"/>
    <cellStyle name="Normal 8 3 4 3" xfId="5267"/>
    <cellStyle name="Normal 8 3 4 3 2" xfId="20071"/>
    <cellStyle name="Normal 8 3 4 3 2 2" xfId="51211"/>
    <cellStyle name="Normal 8 3 4 3 3" xfId="51212"/>
    <cellStyle name="Normal 8 3 4 4" xfId="17720"/>
    <cellStyle name="Normal 8 3 4 4 2" xfId="51213"/>
    <cellStyle name="Normal 8 3 4 5" xfId="26250"/>
    <cellStyle name="Normal 8 3 4 5 2" xfId="51214"/>
    <cellStyle name="Normal 8 3 4 6" xfId="51215"/>
    <cellStyle name="Normal 8 3 5" xfId="2787"/>
    <cellStyle name="Normal 8 3 5 2" xfId="14142"/>
    <cellStyle name="Normal 8 3 5 3" xfId="5268"/>
    <cellStyle name="Normal 8 3 5 3 2" xfId="20072"/>
    <cellStyle name="Normal 8 3 5 3 2 2" xfId="51216"/>
    <cellStyle name="Normal 8 3 5 3 3" xfId="51217"/>
    <cellStyle name="Normal 8 3 5 4" xfId="17721"/>
    <cellStyle name="Normal 8 3 5 4 2" xfId="51218"/>
    <cellStyle name="Normal 8 3 5 5" xfId="26251"/>
    <cellStyle name="Normal 8 3 5 5 2" xfId="51219"/>
    <cellStyle name="Normal 8 3 5 6" xfId="51220"/>
    <cellStyle name="Normal 8 3 6" xfId="522"/>
    <cellStyle name="Normal 8 3 6 2" xfId="14138"/>
    <cellStyle name="Normal 8 3 6 3" xfId="15792"/>
    <cellStyle name="Normal 8 3 6 3 2" xfId="51221"/>
    <cellStyle name="Normal 8 3 6 4" xfId="24373"/>
    <cellStyle name="Normal 8 3 6 4 2" xfId="51222"/>
    <cellStyle name="Normal 8 3 7" xfId="3339"/>
    <cellStyle name="Normal 8 3 7 2" xfId="18143"/>
    <cellStyle name="Normal 8 3 7 2 2" xfId="51223"/>
    <cellStyle name="Normal 8 3 7 3" xfId="51224"/>
    <cellStyle name="Normal 8 3 8" xfId="24038"/>
    <cellStyle name="Normal 8 3 9" xfId="51225"/>
    <cellStyle name="Normal 8 4" xfId="165"/>
    <cellStyle name="Normal 8 4 2" xfId="2789"/>
    <cellStyle name="Normal 8 4 2 2" xfId="5270"/>
    <cellStyle name="Normal 8 4 2 2 2" xfId="20074"/>
    <cellStyle name="Normal 8 4 2 2 2 2" xfId="51226"/>
    <cellStyle name="Normal 8 4 2 2 3" xfId="51227"/>
    <cellStyle name="Normal 8 4 2 3" xfId="17723"/>
    <cellStyle name="Normal 8 4 2 3 2" xfId="51228"/>
    <cellStyle name="Normal 8 4 2 4" xfId="26253"/>
    <cellStyle name="Normal 8 4 2 4 2" xfId="51229"/>
    <cellStyle name="Normal 8 4 2 5" xfId="51230"/>
    <cellStyle name="Normal 8 4 3" xfId="2790"/>
    <cellStyle name="Normal 8 4 3 2" xfId="5271"/>
    <cellStyle name="Normal 8 4 3 2 2" xfId="20075"/>
    <cellStyle name="Normal 8 4 3 2 2 2" xfId="51231"/>
    <cellStyle name="Normal 8 4 3 2 3" xfId="51232"/>
    <cellStyle name="Normal 8 4 3 3" xfId="17724"/>
    <cellStyle name="Normal 8 4 3 3 2" xfId="51233"/>
    <cellStyle name="Normal 8 4 3 4" xfId="26254"/>
    <cellStyle name="Normal 8 4 3 4 2" xfId="51234"/>
    <cellStyle name="Normal 8 4 3 5" xfId="51235"/>
    <cellStyle name="Normal 8 4 4" xfId="2791"/>
    <cellStyle name="Normal 8 4 4 2" xfId="5272"/>
    <cellStyle name="Normal 8 4 4 2 2" xfId="20076"/>
    <cellStyle name="Normal 8 4 4 2 2 2" xfId="51236"/>
    <cellStyle name="Normal 8 4 4 2 3" xfId="51237"/>
    <cellStyle name="Normal 8 4 4 3" xfId="17725"/>
    <cellStyle name="Normal 8 4 4 3 2" xfId="51238"/>
    <cellStyle name="Normal 8 4 4 4" xfId="26255"/>
    <cellStyle name="Normal 8 4 4 4 2" xfId="51239"/>
    <cellStyle name="Normal 8 4 4 5" xfId="51240"/>
    <cellStyle name="Normal 8 4 5" xfId="2788"/>
    <cellStyle name="Normal 8 4 5 2" xfId="14143"/>
    <cellStyle name="Normal 8 4 5 2 2" xfId="23608"/>
    <cellStyle name="Normal 8 4 5 2 2 2" xfId="51241"/>
    <cellStyle name="Normal 8 4 5 2 3" xfId="51242"/>
    <cellStyle name="Normal 8 4 5 3" xfId="17722"/>
    <cellStyle name="Normal 8 4 5 3 2" xfId="51243"/>
    <cellStyle name="Normal 8 4 5 4" xfId="26252"/>
    <cellStyle name="Normal 8 4 5 4 2" xfId="51244"/>
    <cellStyle name="Normal 8 4 5 5" xfId="51245"/>
    <cellStyle name="Normal 8 4 6" xfId="5269"/>
    <cellStyle name="Normal 8 4 6 2" xfId="20073"/>
    <cellStyle name="Normal 8 4 6 2 2" xfId="51246"/>
    <cellStyle name="Normal 8 4 6 3" xfId="51247"/>
    <cellStyle name="Normal 8 4 7" xfId="24086"/>
    <cellStyle name="Normal 8 4 8" xfId="51248"/>
    <cellStyle name="Normal 8 5" xfId="2792"/>
    <cellStyle name="Normal 8 5 2" xfId="14144"/>
    <cellStyle name="Normal 8 5 3" xfId="5273"/>
    <cellStyle name="Normal 8 5 3 2" xfId="20077"/>
    <cellStyle name="Normal 8 5 3 2 2" xfId="51249"/>
    <cellStyle name="Normal 8 5 3 3" xfId="51250"/>
    <cellStyle name="Normal 8 5 4" xfId="17726"/>
    <cellStyle name="Normal 8 5 4 2" xfId="51251"/>
    <cellStyle name="Normal 8 5 5" xfId="26256"/>
    <cellStyle name="Normal 8 5 5 2" xfId="51252"/>
    <cellStyle name="Normal 8 5 6" xfId="51253"/>
    <cellStyle name="Normal 8 6" xfId="2793"/>
    <cellStyle name="Normal 8 6 2" xfId="14145"/>
    <cellStyle name="Normal 8 6 2 2" xfId="23609"/>
    <cellStyle name="Normal 8 6 2 2 2" xfId="51254"/>
    <cellStyle name="Normal 8 6 2 3" xfId="29719"/>
    <cellStyle name="Normal 8 6 2 3 2" xfId="51255"/>
    <cellStyle name="Normal 8 6 2 4" xfId="51256"/>
    <cellStyle name="Normal 8 6 3" xfId="5274"/>
    <cellStyle name="Normal 8 6 3 2" xfId="20078"/>
    <cellStyle name="Normal 8 6 3 2 2" xfId="51257"/>
    <cellStyle name="Normal 8 6 3 3" xfId="51258"/>
    <cellStyle name="Normal 8 6 4" xfId="17727"/>
    <cellStyle name="Normal 8 6 4 2" xfId="51259"/>
    <cellStyle name="Normal 8 6 5" xfId="26257"/>
    <cellStyle name="Normal 8 6 5 2" xfId="51260"/>
    <cellStyle name="Normal 8 6 6" xfId="51261"/>
    <cellStyle name="Normal 8 7" xfId="2794"/>
    <cellStyle name="Normal 8 7 2" xfId="14146"/>
    <cellStyle name="Normal 8 7 2 2" xfId="23610"/>
    <cellStyle name="Normal 8 7 2 2 2" xfId="51262"/>
    <cellStyle name="Normal 8 7 2 3" xfId="29720"/>
    <cellStyle name="Normal 8 7 2 3 2" xfId="51263"/>
    <cellStyle name="Normal 8 7 2 4" xfId="51264"/>
    <cellStyle name="Normal 8 7 3" xfId="5275"/>
    <cellStyle name="Normal 8 7 3 2" xfId="20079"/>
    <cellStyle name="Normal 8 7 3 2 2" xfId="51265"/>
    <cellStyle name="Normal 8 7 3 3" xfId="51266"/>
    <cellStyle name="Normal 8 7 4" xfId="17728"/>
    <cellStyle name="Normal 8 7 4 2" xfId="51267"/>
    <cellStyle name="Normal 8 7 5" xfId="26258"/>
    <cellStyle name="Normal 8 7 5 2" xfId="51268"/>
    <cellStyle name="Normal 8 7 6" xfId="51269"/>
    <cellStyle name="Normal 8 8" xfId="455"/>
    <cellStyle name="Normal 8 9" xfId="14132"/>
    <cellStyle name="Normal 8 9 2" xfId="23607"/>
    <cellStyle name="Normal 8 9 2 2" xfId="51270"/>
    <cellStyle name="Normal 8 9 3" xfId="29718"/>
    <cellStyle name="Normal 8 9 3 2" xfId="51271"/>
    <cellStyle name="Normal 8 9 4" xfId="51272"/>
    <cellStyle name="Normal 80" xfId="2795"/>
    <cellStyle name="Normal 80 2" xfId="14147"/>
    <cellStyle name="Normal 80 2 2" xfId="23611"/>
    <cellStyle name="Normal 80 2 2 2" xfId="51273"/>
    <cellStyle name="Normal 80 2 3" xfId="29721"/>
    <cellStyle name="Normal 80 2 3 2" xfId="51274"/>
    <cellStyle name="Normal 80 2 4" xfId="51275"/>
    <cellStyle name="Normal 81" xfId="2796"/>
    <cellStyle name="Normal 81 2" xfId="14148"/>
    <cellStyle name="Normal 81 2 2" xfId="23612"/>
    <cellStyle name="Normal 81 2 2 2" xfId="51276"/>
    <cellStyle name="Normal 81 2 3" xfId="29722"/>
    <cellStyle name="Normal 81 2 3 2" xfId="51277"/>
    <cellStyle name="Normal 81 2 4" xfId="51278"/>
    <cellStyle name="Normal 82" xfId="2797"/>
    <cellStyle name="Normal 82 2" xfId="14149"/>
    <cellStyle name="Normal 82 2 2" xfId="23613"/>
    <cellStyle name="Normal 82 2 2 2" xfId="51279"/>
    <cellStyle name="Normal 82 2 3" xfId="29723"/>
    <cellStyle name="Normal 82 2 3 2" xfId="51280"/>
    <cellStyle name="Normal 82 2 4" xfId="51281"/>
    <cellStyle name="Normal 83" xfId="2798"/>
    <cellStyle name="Normal 83 2" xfId="14150"/>
    <cellStyle name="Normal 83 2 2" xfId="23614"/>
    <cellStyle name="Normal 83 2 2 2" xfId="51282"/>
    <cellStyle name="Normal 83 2 3" xfId="29724"/>
    <cellStyle name="Normal 83 2 3 2" xfId="51283"/>
    <cellStyle name="Normal 83 2 4" xfId="51284"/>
    <cellStyle name="Normal 84" xfId="2799"/>
    <cellStyle name="Normal 84 2" xfId="14151"/>
    <cellStyle name="Normal 84 2 2" xfId="23615"/>
    <cellStyle name="Normal 84 2 2 2" xfId="51285"/>
    <cellStyle name="Normal 84 2 3" xfId="29725"/>
    <cellStyle name="Normal 84 2 3 2" xfId="51286"/>
    <cellStyle name="Normal 84 2 4" xfId="51287"/>
    <cellStyle name="Normal 85" xfId="2800"/>
    <cellStyle name="Normal 85 2" xfId="14152"/>
    <cellStyle name="Normal 85 2 2" xfId="23616"/>
    <cellStyle name="Normal 85 2 2 2" xfId="51288"/>
    <cellStyle name="Normal 85 2 3" xfId="29726"/>
    <cellStyle name="Normal 85 2 3 2" xfId="51289"/>
    <cellStyle name="Normal 85 2 4" xfId="51290"/>
    <cellStyle name="Normal 86" xfId="2801"/>
    <cellStyle name="Normal 86 2" xfId="14153"/>
    <cellStyle name="Normal 86 2 2" xfId="23617"/>
    <cellStyle name="Normal 86 2 2 2" xfId="51291"/>
    <cellStyle name="Normal 86 2 3" xfId="29727"/>
    <cellStyle name="Normal 86 2 3 2" xfId="51292"/>
    <cellStyle name="Normal 86 2 4" xfId="51293"/>
    <cellStyle name="Normal 87" xfId="2802"/>
    <cellStyle name="Normal 87 2" xfId="14154"/>
    <cellStyle name="Normal 87 2 2" xfId="23618"/>
    <cellStyle name="Normal 87 2 2 2" xfId="51294"/>
    <cellStyle name="Normal 87 2 3" xfId="29728"/>
    <cellStyle name="Normal 87 2 3 2" xfId="51295"/>
    <cellStyle name="Normal 87 2 4" xfId="51296"/>
    <cellStyle name="Normal 88" xfId="2803"/>
    <cellStyle name="Normal 88 2" xfId="14155"/>
    <cellStyle name="Normal 88 2 2" xfId="23619"/>
    <cellStyle name="Normal 88 2 2 2" xfId="51297"/>
    <cellStyle name="Normal 88 2 3" xfId="29729"/>
    <cellStyle name="Normal 88 2 3 2" xfId="51298"/>
    <cellStyle name="Normal 88 2 4" xfId="51299"/>
    <cellStyle name="Normal 89" xfId="2804"/>
    <cellStyle name="Normal 89 2" xfId="14156"/>
    <cellStyle name="Normal 89 2 2" xfId="23620"/>
    <cellStyle name="Normal 89 2 2 2" xfId="51300"/>
    <cellStyle name="Normal 89 2 3" xfId="29730"/>
    <cellStyle name="Normal 89 2 3 2" xfId="51301"/>
    <cellStyle name="Normal 89 2 4" xfId="51302"/>
    <cellStyle name="Normal 9" xfId="61"/>
    <cellStyle name="Normal 9 10" xfId="3209"/>
    <cellStyle name="Normal 9 10 2" xfId="18013"/>
    <cellStyle name="Normal 9 10 2 2" xfId="51303"/>
    <cellStyle name="Normal 9 10 3" xfId="51304"/>
    <cellStyle name="Normal 9 11" xfId="15382"/>
    <cellStyle name="Normal 9 11 2" xfId="51305"/>
    <cellStyle name="Normal 9 12" xfId="23982"/>
    <cellStyle name="Normal 9 12 2" xfId="51306"/>
    <cellStyle name="Normal 9 13" xfId="51307"/>
    <cellStyle name="Normal 9 2" xfId="66"/>
    <cellStyle name="Normal 9 2 10" xfId="23987"/>
    <cellStyle name="Normal 9 2 10 2" xfId="51308"/>
    <cellStyle name="Normal 9 2 11" xfId="51309"/>
    <cellStyle name="Normal 9 2 2" xfId="2805"/>
    <cellStyle name="Normal 9 2 2 2" xfId="2806"/>
    <cellStyle name="Normal 9 2 2 2 2" xfId="2807"/>
    <cellStyle name="Normal 9 2 2 2 2 2" xfId="5278"/>
    <cellStyle name="Normal 9 2 2 2 2 2 2" xfId="20082"/>
    <cellStyle name="Normal 9 2 2 2 2 2 2 2" xfId="51310"/>
    <cellStyle name="Normal 9 2 2 2 2 2 3" xfId="51311"/>
    <cellStyle name="Normal 9 2 2 2 2 3" xfId="17731"/>
    <cellStyle name="Normal 9 2 2 2 2 3 2" xfId="51312"/>
    <cellStyle name="Normal 9 2 2 2 2 4" xfId="26261"/>
    <cellStyle name="Normal 9 2 2 2 2 4 2" xfId="51313"/>
    <cellStyle name="Normal 9 2 2 2 2 5" xfId="51314"/>
    <cellStyle name="Normal 9 2 2 2 3" xfId="2808"/>
    <cellStyle name="Normal 9 2 2 2 3 2" xfId="5279"/>
    <cellStyle name="Normal 9 2 2 2 3 2 2" xfId="20083"/>
    <cellStyle name="Normal 9 2 2 2 3 2 2 2" xfId="51315"/>
    <cellStyle name="Normal 9 2 2 2 3 2 3" xfId="51316"/>
    <cellStyle name="Normal 9 2 2 2 3 3" xfId="17732"/>
    <cellStyle name="Normal 9 2 2 2 3 3 2" xfId="51317"/>
    <cellStyle name="Normal 9 2 2 2 3 4" xfId="26262"/>
    <cellStyle name="Normal 9 2 2 2 3 4 2" xfId="51318"/>
    <cellStyle name="Normal 9 2 2 2 3 5" xfId="51319"/>
    <cellStyle name="Normal 9 2 2 2 4" xfId="5277"/>
    <cellStyle name="Normal 9 2 2 2 4 2" xfId="20081"/>
    <cellStyle name="Normal 9 2 2 2 4 2 2" xfId="51320"/>
    <cellStyle name="Normal 9 2 2 2 4 3" xfId="51321"/>
    <cellStyle name="Normal 9 2 2 2 5" xfId="17730"/>
    <cellStyle name="Normal 9 2 2 2 5 2" xfId="51322"/>
    <cellStyle name="Normal 9 2 2 2 6" xfId="26260"/>
    <cellStyle name="Normal 9 2 2 2 6 2" xfId="51323"/>
    <cellStyle name="Normal 9 2 2 2 7" xfId="51324"/>
    <cellStyle name="Normal 9 2 2 3" xfId="2809"/>
    <cellStyle name="Normal 9 2 2 3 2" xfId="5280"/>
    <cellStyle name="Normal 9 2 2 3 2 2" xfId="20084"/>
    <cellStyle name="Normal 9 2 2 3 2 2 2" xfId="51325"/>
    <cellStyle name="Normal 9 2 2 3 2 3" xfId="51326"/>
    <cellStyle name="Normal 9 2 2 3 3" xfId="17733"/>
    <cellStyle name="Normal 9 2 2 3 3 2" xfId="51327"/>
    <cellStyle name="Normal 9 2 2 3 4" xfId="26263"/>
    <cellStyle name="Normal 9 2 2 3 4 2" xfId="51328"/>
    <cellStyle name="Normal 9 2 2 3 5" xfId="51329"/>
    <cellStyle name="Normal 9 2 2 4" xfId="2810"/>
    <cellStyle name="Normal 9 2 2 4 2" xfId="5281"/>
    <cellStyle name="Normal 9 2 2 4 2 2" xfId="20085"/>
    <cellStyle name="Normal 9 2 2 4 2 2 2" xfId="51330"/>
    <cellStyle name="Normal 9 2 2 4 2 3" xfId="51331"/>
    <cellStyle name="Normal 9 2 2 4 3" xfId="17734"/>
    <cellStyle name="Normal 9 2 2 4 3 2" xfId="51332"/>
    <cellStyle name="Normal 9 2 2 4 4" xfId="26264"/>
    <cellStyle name="Normal 9 2 2 4 4 2" xfId="51333"/>
    <cellStyle name="Normal 9 2 2 4 5" xfId="51334"/>
    <cellStyle name="Normal 9 2 2 5" xfId="14159"/>
    <cellStyle name="Normal 9 2 2 6" xfId="5276"/>
    <cellStyle name="Normal 9 2 2 6 2" xfId="20080"/>
    <cellStyle name="Normal 9 2 2 6 2 2" xfId="51335"/>
    <cellStyle name="Normal 9 2 2 6 3" xfId="51336"/>
    <cellStyle name="Normal 9 2 2 7" xfId="17729"/>
    <cellStyle name="Normal 9 2 2 7 2" xfId="51337"/>
    <cellStyle name="Normal 9 2 2 8" xfId="26259"/>
    <cellStyle name="Normal 9 2 2 8 2" xfId="51338"/>
    <cellStyle name="Normal 9 2 2 9" xfId="51339"/>
    <cellStyle name="Normal 9 2 3" xfId="2811"/>
    <cellStyle name="Normal 9 2 3 2" xfId="2812"/>
    <cellStyle name="Normal 9 2 3 2 2" xfId="5283"/>
    <cellStyle name="Normal 9 2 3 2 2 2" xfId="20087"/>
    <cellStyle name="Normal 9 2 3 2 2 2 2" xfId="51340"/>
    <cellStyle name="Normal 9 2 3 2 2 3" xfId="51341"/>
    <cellStyle name="Normal 9 2 3 2 3" xfId="17736"/>
    <cellStyle name="Normal 9 2 3 2 3 2" xfId="51342"/>
    <cellStyle name="Normal 9 2 3 2 4" xfId="26266"/>
    <cellStyle name="Normal 9 2 3 2 4 2" xfId="51343"/>
    <cellStyle name="Normal 9 2 3 2 5" xfId="51344"/>
    <cellStyle name="Normal 9 2 3 3" xfId="2813"/>
    <cellStyle name="Normal 9 2 3 3 2" xfId="5284"/>
    <cellStyle name="Normal 9 2 3 3 2 2" xfId="20088"/>
    <cellStyle name="Normal 9 2 3 3 2 2 2" xfId="51345"/>
    <cellStyle name="Normal 9 2 3 3 2 3" xfId="51346"/>
    <cellStyle name="Normal 9 2 3 3 3" xfId="17737"/>
    <cellStyle name="Normal 9 2 3 3 3 2" xfId="51347"/>
    <cellStyle name="Normal 9 2 3 3 4" xfId="26267"/>
    <cellStyle name="Normal 9 2 3 3 4 2" xfId="51348"/>
    <cellStyle name="Normal 9 2 3 3 5" xfId="51349"/>
    <cellStyle name="Normal 9 2 3 4" xfId="14160"/>
    <cellStyle name="Normal 9 2 3 4 2" xfId="23622"/>
    <cellStyle name="Normal 9 2 3 4 2 2" xfId="51350"/>
    <cellStyle name="Normal 9 2 3 4 3" xfId="29731"/>
    <cellStyle name="Normal 9 2 3 4 3 2" xfId="51351"/>
    <cellStyle name="Normal 9 2 3 4 4" xfId="51352"/>
    <cellStyle name="Normal 9 2 3 5" xfId="5282"/>
    <cellStyle name="Normal 9 2 3 5 2" xfId="20086"/>
    <cellStyle name="Normal 9 2 3 5 2 2" xfId="51353"/>
    <cellStyle name="Normal 9 2 3 5 3" xfId="51354"/>
    <cellStyle name="Normal 9 2 3 6" xfId="17735"/>
    <cellStyle name="Normal 9 2 3 6 2" xfId="51355"/>
    <cellStyle name="Normal 9 2 3 7" xfId="26265"/>
    <cellStyle name="Normal 9 2 3 7 2" xfId="51356"/>
    <cellStyle name="Normal 9 2 3 8" xfId="51357"/>
    <cellStyle name="Normal 9 2 4" xfId="2814"/>
    <cellStyle name="Normal 9 2 4 2" xfId="14161"/>
    <cellStyle name="Normal 9 2 4 3" xfId="5285"/>
    <cellStyle name="Normal 9 2 4 3 2" xfId="20089"/>
    <cellStyle name="Normal 9 2 4 3 2 2" xfId="51358"/>
    <cellStyle name="Normal 9 2 4 3 3" xfId="51359"/>
    <cellStyle name="Normal 9 2 4 4" xfId="17738"/>
    <cellStyle name="Normal 9 2 4 4 2" xfId="51360"/>
    <cellStyle name="Normal 9 2 4 5" xfId="26268"/>
    <cellStyle name="Normal 9 2 4 5 2" xfId="51361"/>
    <cellStyle name="Normal 9 2 4 6" xfId="51362"/>
    <cellStyle name="Normal 9 2 5" xfId="2815"/>
    <cellStyle name="Normal 9 2 5 2" xfId="14162"/>
    <cellStyle name="Normal 9 2 6" xfId="2816"/>
    <cellStyle name="Normal 9 2 6 2" xfId="5286"/>
    <cellStyle name="Normal 9 2 6 2 2" xfId="20090"/>
    <cellStyle name="Normal 9 2 6 2 2 2" xfId="51363"/>
    <cellStyle name="Normal 9 2 6 2 3" xfId="51364"/>
    <cellStyle name="Normal 9 2 6 3" xfId="17739"/>
    <cellStyle name="Normal 9 2 6 3 2" xfId="51365"/>
    <cellStyle name="Normal 9 2 6 4" xfId="26269"/>
    <cellStyle name="Normal 9 2 6 4 2" xfId="51366"/>
    <cellStyle name="Normal 9 2 6 5" xfId="51367"/>
    <cellStyle name="Normal 9 2 7" xfId="523"/>
    <cellStyle name="Normal 9 2 7 2" xfId="14158"/>
    <cellStyle name="Normal 9 2 7 3" xfId="15793"/>
    <cellStyle name="Normal 9 2 7 3 2" xfId="51368"/>
    <cellStyle name="Normal 9 2 7 4" xfId="24374"/>
    <cellStyle name="Normal 9 2 7 4 2" xfId="51369"/>
    <cellStyle name="Normal 9 2 8" xfId="3340"/>
    <cellStyle name="Normal 9 2 8 2" xfId="18144"/>
    <cellStyle name="Normal 9 2 8 2 2" xfId="51370"/>
    <cellStyle name="Normal 9 2 8 3" xfId="51371"/>
    <cellStyle name="Normal 9 2 9" xfId="15387"/>
    <cellStyle name="Normal 9 2 9 2" xfId="51372"/>
    <cellStyle name="Normal 9 3" xfId="119"/>
    <cellStyle name="Normal 9 3 10" xfId="51373"/>
    <cellStyle name="Normal 9 3 2" xfId="2818"/>
    <cellStyle name="Normal 9 3 2 2" xfId="2819"/>
    <cellStyle name="Normal 9 3 2 2 2" xfId="2820"/>
    <cellStyle name="Normal 9 3 2 2 2 2" xfId="5290"/>
    <cellStyle name="Normal 9 3 2 2 2 2 2" xfId="20094"/>
    <cellStyle name="Normal 9 3 2 2 2 2 2 2" xfId="51374"/>
    <cellStyle name="Normal 9 3 2 2 2 2 3" xfId="51375"/>
    <cellStyle name="Normal 9 3 2 2 2 3" xfId="17743"/>
    <cellStyle name="Normal 9 3 2 2 2 3 2" xfId="51376"/>
    <cellStyle name="Normal 9 3 2 2 2 4" xfId="26273"/>
    <cellStyle name="Normal 9 3 2 2 2 4 2" xfId="51377"/>
    <cellStyle name="Normal 9 3 2 2 2 5" xfId="51378"/>
    <cellStyle name="Normal 9 3 2 2 3" xfId="2821"/>
    <cellStyle name="Normal 9 3 2 2 3 2" xfId="5291"/>
    <cellStyle name="Normal 9 3 2 2 3 2 2" xfId="20095"/>
    <cellStyle name="Normal 9 3 2 2 3 2 2 2" xfId="51379"/>
    <cellStyle name="Normal 9 3 2 2 3 2 3" xfId="51380"/>
    <cellStyle name="Normal 9 3 2 2 3 3" xfId="17744"/>
    <cellStyle name="Normal 9 3 2 2 3 3 2" xfId="51381"/>
    <cellStyle name="Normal 9 3 2 2 3 4" xfId="26274"/>
    <cellStyle name="Normal 9 3 2 2 3 4 2" xfId="51382"/>
    <cellStyle name="Normal 9 3 2 2 3 5" xfId="51383"/>
    <cellStyle name="Normal 9 3 2 2 4" xfId="5289"/>
    <cellStyle name="Normal 9 3 2 2 4 2" xfId="20093"/>
    <cellStyle name="Normal 9 3 2 2 4 2 2" xfId="51384"/>
    <cellStyle name="Normal 9 3 2 2 4 3" xfId="51385"/>
    <cellStyle name="Normal 9 3 2 2 5" xfId="17742"/>
    <cellStyle name="Normal 9 3 2 2 5 2" xfId="51386"/>
    <cellStyle name="Normal 9 3 2 2 6" xfId="26272"/>
    <cellStyle name="Normal 9 3 2 2 6 2" xfId="51387"/>
    <cellStyle name="Normal 9 3 2 2 7" xfId="51388"/>
    <cellStyle name="Normal 9 3 2 3" xfId="2822"/>
    <cellStyle name="Normal 9 3 2 3 2" xfId="5292"/>
    <cellStyle name="Normal 9 3 2 3 2 2" xfId="20096"/>
    <cellStyle name="Normal 9 3 2 3 2 2 2" xfId="51389"/>
    <cellStyle name="Normal 9 3 2 3 2 3" xfId="51390"/>
    <cellStyle name="Normal 9 3 2 3 3" xfId="17745"/>
    <cellStyle name="Normal 9 3 2 3 3 2" xfId="51391"/>
    <cellStyle name="Normal 9 3 2 3 4" xfId="26275"/>
    <cellStyle name="Normal 9 3 2 3 4 2" xfId="51392"/>
    <cellStyle name="Normal 9 3 2 3 5" xfId="51393"/>
    <cellStyle name="Normal 9 3 2 4" xfId="2823"/>
    <cellStyle name="Normal 9 3 2 4 2" xfId="5293"/>
    <cellStyle name="Normal 9 3 2 4 2 2" xfId="20097"/>
    <cellStyle name="Normal 9 3 2 4 2 2 2" xfId="51394"/>
    <cellStyle name="Normal 9 3 2 4 2 3" xfId="51395"/>
    <cellStyle name="Normal 9 3 2 4 3" xfId="17746"/>
    <cellStyle name="Normal 9 3 2 4 3 2" xfId="51396"/>
    <cellStyle name="Normal 9 3 2 4 4" xfId="26276"/>
    <cellStyle name="Normal 9 3 2 4 4 2" xfId="51397"/>
    <cellStyle name="Normal 9 3 2 4 5" xfId="51398"/>
    <cellStyle name="Normal 9 3 2 5" xfId="5288"/>
    <cellStyle name="Normal 9 3 2 5 2" xfId="20092"/>
    <cellStyle name="Normal 9 3 2 5 2 2" xfId="51399"/>
    <cellStyle name="Normal 9 3 2 5 3" xfId="51400"/>
    <cellStyle name="Normal 9 3 2 6" xfId="17741"/>
    <cellStyle name="Normal 9 3 2 6 2" xfId="51401"/>
    <cellStyle name="Normal 9 3 2 7" xfId="26271"/>
    <cellStyle name="Normal 9 3 2 7 2" xfId="51402"/>
    <cellStyle name="Normal 9 3 2 8" xfId="51403"/>
    <cellStyle name="Normal 9 3 3" xfId="2824"/>
    <cellStyle name="Normal 9 3 3 2" xfId="2825"/>
    <cellStyle name="Normal 9 3 3 2 2" xfId="5295"/>
    <cellStyle name="Normal 9 3 3 2 2 2" xfId="20099"/>
    <cellStyle name="Normal 9 3 3 2 2 2 2" xfId="51404"/>
    <cellStyle name="Normal 9 3 3 2 2 3" xfId="51405"/>
    <cellStyle name="Normal 9 3 3 2 3" xfId="17748"/>
    <cellStyle name="Normal 9 3 3 2 3 2" xfId="51406"/>
    <cellStyle name="Normal 9 3 3 2 4" xfId="26278"/>
    <cellStyle name="Normal 9 3 3 2 4 2" xfId="51407"/>
    <cellStyle name="Normal 9 3 3 2 5" xfId="51408"/>
    <cellStyle name="Normal 9 3 3 3" xfId="2826"/>
    <cellStyle name="Normal 9 3 3 3 2" xfId="5296"/>
    <cellStyle name="Normal 9 3 3 3 2 2" xfId="20100"/>
    <cellStyle name="Normal 9 3 3 3 2 2 2" xfId="51409"/>
    <cellStyle name="Normal 9 3 3 3 2 3" xfId="51410"/>
    <cellStyle name="Normal 9 3 3 3 3" xfId="17749"/>
    <cellStyle name="Normal 9 3 3 3 3 2" xfId="51411"/>
    <cellStyle name="Normal 9 3 3 3 4" xfId="26279"/>
    <cellStyle name="Normal 9 3 3 3 4 2" xfId="51412"/>
    <cellStyle name="Normal 9 3 3 3 5" xfId="51413"/>
    <cellStyle name="Normal 9 3 3 4" xfId="5294"/>
    <cellStyle name="Normal 9 3 3 4 2" xfId="20098"/>
    <cellStyle name="Normal 9 3 3 4 2 2" xfId="51414"/>
    <cellStyle name="Normal 9 3 3 4 3" xfId="51415"/>
    <cellStyle name="Normal 9 3 3 5" xfId="17747"/>
    <cellStyle name="Normal 9 3 3 5 2" xfId="51416"/>
    <cellStyle name="Normal 9 3 3 6" xfId="26277"/>
    <cellStyle name="Normal 9 3 3 6 2" xfId="51417"/>
    <cellStyle name="Normal 9 3 3 7" xfId="51418"/>
    <cellStyle name="Normal 9 3 4" xfId="2827"/>
    <cellStyle name="Normal 9 3 4 2" xfId="5297"/>
    <cellStyle name="Normal 9 3 4 2 2" xfId="20101"/>
    <cellStyle name="Normal 9 3 4 2 2 2" xfId="51419"/>
    <cellStyle name="Normal 9 3 4 2 3" xfId="51420"/>
    <cellStyle name="Normal 9 3 4 3" xfId="17750"/>
    <cellStyle name="Normal 9 3 4 3 2" xfId="51421"/>
    <cellStyle name="Normal 9 3 4 4" xfId="26280"/>
    <cellStyle name="Normal 9 3 4 4 2" xfId="51422"/>
    <cellStyle name="Normal 9 3 4 5" xfId="51423"/>
    <cellStyle name="Normal 9 3 5" xfId="2828"/>
    <cellStyle name="Normal 9 3 5 2" xfId="5298"/>
    <cellStyle name="Normal 9 3 5 2 2" xfId="20102"/>
    <cellStyle name="Normal 9 3 5 2 2 2" xfId="51424"/>
    <cellStyle name="Normal 9 3 5 2 3" xfId="51425"/>
    <cellStyle name="Normal 9 3 5 3" xfId="17751"/>
    <cellStyle name="Normal 9 3 5 3 2" xfId="51426"/>
    <cellStyle name="Normal 9 3 5 4" xfId="26281"/>
    <cellStyle name="Normal 9 3 5 4 2" xfId="51427"/>
    <cellStyle name="Normal 9 3 5 5" xfId="51428"/>
    <cellStyle name="Normal 9 3 6" xfId="2817"/>
    <cellStyle name="Normal 9 3 6 2" xfId="14163"/>
    <cellStyle name="Normal 9 3 6 3" xfId="17740"/>
    <cellStyle name="Normal 9 3 6 3 2" xfId="51429"/>
    <cellStyle name="Normal 9 3 6 4" xfId="26270"/>
    <cellStyle name="Normal 9 3 6 4 2" xfId="51430"/>
    <cellStyle name="Normal 9 3 7" xfId="5287"/>
    <cellStyle name="Normal 9 3 7 2" xfId="20091"/>
    <cellStyle name="Normal 9 3 7 2 2" xfId="51431"/>
    <cellStyle name="Normal 9 3 7 3" xfId="51432"/>
    <cellStyle name="Normal 9 3 8" xfId="15438"/>
    <cellStyle name="Normal 9 3 8 2" xfId="51433"/>
    <cellStyle name="Normal 9 3 9" xfId="24040"/>
    <cellStyle name="Normal 9 3 9 2" xfId="51434"/>
    <cellStyle name="Normal 9 4" xfId="250"/>
    <cellStyle name="Normal 9 4 2" xfId="2830"/>
    <cellStyle name="Normal 9 4 2 2" xfId="2831"/>
    <cellStyle name="Normal 9 4 2 2 2" xfId="5301"/>
    <cellStyle name="Normal 9 4 2 2 2 2" xfId="20105"/>
    <cellStyle name="Normal 9 4 2 2 2 2 2" xfId="51435"/>
    <cellStyle name="Normal 9 4 2 2 2 3" xfId="51436"/>
    <cellStyle name="Normal 9 4 2 2 3" xfId="17754"/>
    <cellStyle name="Normal 9 4 2 2 3 2" xfId="51437"/>
    <cellStyle name="Normal 9 4 2 2 4" xfId="26283"/>
    <cellStyle name="Normal 9 4 2 2 4 2" xfId="51438"/>
    <cellStyle name="Normal 9 4 2 2 5" xfId="51439"/>
    <cellStyle name="Normal 9 4 2 3" xfId="2832"/>
    <cellStyle name="Normal 9 4 2 3 2" xfId="5302"/>
    <cellStyle name="Normal 9 4 2 3 2 2" xfId="20106"/>
    <cellStyle name="Normal 9 4 2 3 2 2 2" xfId="51440"/>
    <cellStyle name="Normal 9 4 2 3 2 3" xfId="51441"/>
    <cellStyle name="Normal 9 4 2 3 3" xfId="17755"/>
    <cellStyle name="Normal 9 4 2 3 3 2" xfId="51442"/>
    <cellStyle name="Normal 9 4 2 3 4" xfId="26284"/>
    <cellStyle name="Normal 9 4 2 3 4 2" xfId="51443"/>
    <cellStyle name="Normal 9 4 2 3 5" xfId="51444"/>
    <cellStyle name="Normal 9 4 2 4" xfId="5300"/>
    <cellStyle name="Normal 9 4 2 4 2" xfId="20104"/>
    <cellStyle name="Normal 9 4 2 4 2 2" xfId="51445"/>
    <cellStyle name="Normal 9 4 2 4 3" xfId="51446"/>
    <cellStyle name="Normal 9 4 2 5" xfId="17753"/>
    <cellStyle name="Normal 9 4 2 5 2" xfId="51447"/>
    <cellStyle name="Normal 9 4 2 6" xfId="26282"/>
    <cellStyle name="Normal 9 4 2 6 2" xfId="51448"/>
    <cellStyle name="Normal 9 4 2 7" xfId="51449"/>
    <cellStyle name="Normal 9 4 3" xfId="2833"/>
    <cellStyle name="Normal 9 4 3 2" xfId="5303"/>
    <cellStyle name="Normal 9 4 3 2 2" xfId="20107"/>
    <cellStyle name="Normal 9 4 3 2 2 2" xfId="51450"/>
    <cellStyle name="Normal 9 4 3 2 3" xfId="51451"/>
    <cellStyle name="Normal 9 4 3 3" xfId="17756"/>
    <cellStyle name="Normal 9 4 3 3 2" xfId="51452"/>
    <cellStyle name="Normal 9 4 3 4" xfId="26285"/>
    <cellStyle name="Normal 9 4 3 4 2" xfId="51453"/>
    <cellStyle name="Normal 9 4 3 5" xfId="51454"/>
    <cellStyle name="Normal 9 4 4" xfId="2834"/>
    <cellStyle name="Normal 9 4 4 2" xfId="5304"/>
    <cellStyle name="Normal 9 4 4 2 2" xfId="20108"/>
    <cellStyle name="Normal 9 4 4 2 2 2" xfId="51455"/>
    <cellStyle name="Normal 9 4 4 2 3" xfId="51456"/>
    <cellStyle name="Normal 9 4 4 3" xfId="17757"/>
    <cellStyle name="Normal 9 4 4 3 2" xfId="51457"/>
    <cellStyle name="Normal 9 4 4 4" xfId="26286"/>
    <cellStyle name="Normal 9 4 4 4 2" xfId="51458"/>
    <cellStyle name="Normal 9 4 4 5" xfId="51459"/>
    <cellStyle name="Normal 9 4 5" xfId="2829"/>
    <cellStyle name="Normal 9 4 5 2" xfId="17752"/>
    <cellStyle name="Normal 9 4 5 2 2" xfId="51460"/>
    <cellStyle name="Normal 9 4 5 3" xfId="51461"/>
    <cellStyle name="Normal 9 4 6" xfId="5299"/>
    <cellStyle name="Normal 9 4 6 2" xfId="20103"/>
    <cellStyle name="Normal 9 4 6 2 2" xfId="51462"/>
    <cellStyle name="Normal 9 4 6 3" xfId="51463"/>
    <cellStyle name="Normal 9 4 7" xfId="15539"/>
    <cellStyle name="Normal 9 4 7 2" xfId="51464"/>
    <cellStyle name="Normal 9 4 8" xfId="24152"/>
    <cellStyle name="Normal 9 4 8 2" xfId="51465"/>
    <cellStyle name="Normal 9 4 9" xfId="51466"/>
    <cellStyle name="Normal 9 5" xfId="2835"/>
    <cellStyle name="Normal 9 5 2" xfId="5305"/>
    <cellStyle name="Normal 9 5 2 2" xfId="20109"/>
    <cellStyle name="Normal 9 5 2 2 2" xfId="51467"/>
    <cellStyle name="Normal 9 5 2 3" xfId="51468"/>
    <cellStyle name="Normal 9 5 3" xfId="17758"/>
    <cellStyle name="Normal 9 5 3 2" xfId="51469"/>
    <cellStyle name="Normal 9 5 4" xfId="26287"/>
    <cellStyle name="Normal 9 5 4 2" xfId="51470"/>
    <cellStyle name="Normal 9 5 5" xfId="51471"/>
    <cellStyle name="Normal 9 6" xfId="2836"/>
    <cellStyle name="Normal 9 6 2" xfId="5306"/>
    <cellStyle name="Normal 9 6 2 2" xfId="20110"/>
    <cellStyle name="Normal 9 6 2 2 2" xfId="51472"/>
    <cellStyle name="Normal 9 6 2 3" xfId="51473"/>
    <cellStyle name="Normal 9 6 3" xfId="17759"/>
    <cellStyle name="Normal 9 6 3 2" xfId="51474"/>
    <cellStyle name="Normal 9 6 4" xfId="26288"/>
    <cellStyle name="Normal 9 6 4 2" xfId="51475"/>
    <cellStyle name="Normal 9 6 5" xfId="51476"/>
    <cellStyle name="Normal 9 7" xfId="2837"/>
    <cellStyle name="Normal 9 8" xfId="511"/>
    <cellStyle name="Normal 9 8 2" xfId="3329"/>
    <cellStyle name="Normal 9 8 2 2" xfId="18133"/>
    <cellStyle name="Normal 9 8 2 2 2" xfId="51477"/>
    <cellStyle name="Normal 9 8 2 3" xfId="51478"/>
    <cellStyle name="Normal 9 8 3" xfId="15782"/>
    <cellStyle name="Normal 9 8 3 2" xfId="51479"/>
    <cellStyle name="Normal 9 8 4" xfId="24363"/>
    <cellStyle name="Normal 9 8 4 2" xfId="51480"/>
    <cellStyle name="Normal 9 8 5" xfId="51481"/>
    <cellStyle name="Normal 9 9" xfId="381"/>
    <cellStyle name="Normal 9 9 2" xfId="14157"/>
    <cellStyle name="Normal 9 9 2 2" xfId="23621"/>
    <cellStyle name="Normal 9 9 2 2 2" xfId="51482"/>
    <cellStyle name="Normal 9 9 2 3" xfId="51483"/>
    <cellStyle name="Normal 9 9 3" xfId="15662"/>
    <cellStyle name="Normal 9 9 3 2" xfId="51484"/>
    <cellStyle name="Normal 9 9 4" xfId="24249"/>
    <cellStyle name="Normal 9 9 4 2" xfId="51485"/>
    <cellStyle name="Normal 9 9 5" xfId="51486"/>
    <cellStyle name="Normal 90" xfId="2838"/>
    <cellStyle name="Normal 90 2" xfId="14164"/>
    <cellStyle name="Normal 90 2 2" xfId="23623"/>
    <cellStyle name="Normal 90 2 2 2" xfId="51487"/>
    <cellStyle name="Normal 90 2 3" xfId="29732"/>
    <cellStyle name="Normal 90 2 3 2" xfId="51488"/>
    <cellStyle name="Normal 90 2 4" xfId="51489"/>
    <cellStyle name="Normal 91" xfId="2839"/>
    <cellStyle name="Normal 91 2" xfId="14165"/>
    <cellStyle name="Normal 91 2 2" xfId="23624"/>
    <cellStyle name="Normal 91 2 2 2" xfId="51490"/>
    <cellStyle name="Normal 91 2 3" xfId="29733"/>
    <cellStyle name="Normal 91 2 3 2" xfId="51491"/>
    <cellStyle name="Normal 91 2 4" xfId="51492"/>
    <cellStyle name="Normal 92" xfId="2840"/>
    <cellStyle name="Normal 92 2" xfId="14166"/>
    <cellStyle name="Normal 92 2 2" xfId="23625"/>
    <cellStyle name="Normal 92 2 2 2" xfId="51493"/>
    <cellStyle name="Normal 92 2 3" xfId="29734"/>
    <cellStyle name="Normal 92 2 3 2" xfId="51494"/>
    <cellStyle name="Normal 92 2 4" xfId="51495"/>
    <cellStyle name="Normal 93" xfId="2841"/>
    <cellStyle name="Normal 93 2" xfId="14168"/>
    <cellStyle name="Normal 93 2 2" xfId="23626"/>
    <cellStyle name="Normal 93 2 2 2" xfId="51496"/>
    <cellStyle name="Normal 93 2 3" xfId="29735"/>
    <cellStyle name="Normal 93 2 3 2" xfId="51497"/>
    <cellStyle name="Normal 93 2 4" xfId="51498"/>
    <cellStyle name="Normal 93 3" xfId="14167"/>
    <cellStyle name="Normal 94" xfId="2842"/>
    <cellStyle name="Normal 94 2" xfId="14169"/>
    <cellStyle name="Normal 94 2 2" xfId="23627"/>
    <cellStyle name="Normal 94 2 2 2" xfId="51499"/>
    <cellStyle name="Normal 94 2 3" xfId="29736"/>
    <cellStyle name="Normal 94 2 3 2" xfId="51500"/>
    <cellStyle name="Normal 94 2 4" xfId="51501"/>
    <cellStyle name="Normal 95" xfId="2843"/>
    <cellStyle name="Normal 95 2" xfId="14170"/>
    <cellStyle name="Normal 96" xfId="2844"/>
    <cellStyle name="Normal 96 2" xfId="14171"/>
    <cellStyle name="Normal 96 2 2" xfId="23628"/>
    <cellStyle name="Normal 96 2 2 2" xfId="51502"/>
    <cellStyle name="Normal 96 2 3" xfId="29737"/>
    <cellStyle name="Normal 96 2 3 2" xfId="51503"/>
    <cellStyle name="Normal 96 2 4" xfId="51504"/>
    <cellStyle name="Normal 97" xfId="2845"/>
    <cellStyle name="Normal 97 2" xfId="14172"/>
    <cellStyle name="Normal 97 2 2" xfId="23629"/>
    <cellStyle name="Normal 97 2 2 2" xfId="51505"/>
    <cellStyle name="Normal 97 2 3" xfId="29738"/>
    <cellStyle name="Normal 97 2 3 2" xfId="51506"/>
    <cellStyle name="Normal 97 2 4" xfId="51507"/>
    <cellStyle name="Normal 98" xfId="2846"/>
    <cellStyle name="Normal 98 2" xfId="14173"/>
    <cellStyle name="Normal 98 2 2" xfId="23630"/>
    <cellStyle name="Normal 98 2 2 2" xfId="51508"/>
    <cellStyle name="Normal 98 2 3" xfId="29739"/>
    <cellStyle name="Normal 98 2 3 2" xfId="51509"/>
    <cellStyle name="Normal 98 2 4" xfId="51510"/>
    <cellStyle name="Normal 99" xfId="2847"/>
    <cellStyle name="Normal 99 2" xfId="14175"/>
    <cellStyle name="Normal 99 2 2" xfId="23632"/>
    <cellStyle name="Normal 99 2 2 2" xfId="51511"/>
    <cellStyle name="Normal 99 2 3" xfId="29741"/>
    <cellStyle name="Normal 99 2 3 2" xfId="51512"/>
    <cellStyle name="Normal 99 2 4" xfId="51513"/>
    <cellStyle name="Normal 99 3" xfId="14176"/>
    <cellStyle name="Normal 99 3 2" xfId="23633"/>
    <cellStyle name="Normal 99 3 2 2" xfId="51514"/>
    <cellStyle name="Normal 99 3 3" xfId="29742"/>
    <cellStyle name="Normal 99 3 3 2" xfId="51515"/>
    <cellStyle name="Normal 99 3 4" xfId="51516"/>
    <cellStyle name="Normal 99 4" xfId="14174"/>
    <cellStyle name="Normal 99 4 2" xfId="23631"/>
    <cellStyle name="Normal 99 4 2 2" xfId="51517"/>
    <cellStyle name="Normal 99 4 3" xfId="29740"/>
    <cellStyle name="Normal 99 4 3 2" xfId="51518"/>
    <cellStyle name="Normal 99 4 4" xfId="51519"/>
    <cellStyle name="Note 10" xfId="2848"/>
    <cellStyle name="Note 10 2" xfId="2849"/>
    <cellStyle name="Note 10 2 2" xfId="2850"/>
    <cellStyle name="Note 10 2 2 2" xfId="5309"/>
    <cellStyle name="Note 10 2 2 2 2" xfId="20113"/>
    <cellStyle name="Note 10 2 2 2 2 2" xfId="51520"/>
    <cellStyle name="Note 10 2 2 2 3" xfId="51521"/>
    <cellStyle name="Note 10 2 2 3" xfId="17762"/>
    <cellStyle name="Note 10 2 2 3 2" xfId="51522"/>
    <cellStyle name="Note 10 2 2 4" xfId="26291"/>
    <cellStyle name="Note 10 2 2 4 2" xfId="51523"/>
    <cellStyle name="Note 10 2 2 5" xfId="51524"/>
    <cellStyle name="Note 10 2 3" xfId="5308"/>
    <cellStyle name="Note 10 2 3 2" xfId="20112"/>
    <cellStyle name="Note 10 2 3 2 2" xfId="51525"/>
    <cellStyle name="Note 10 2 3 3" xfId="51526"/>
    <cellStyle name="Note 10 2 4" xfId="17761"/>
    <cellStyle name="Note 10 2 4 2" xfId="51527"/>
    <cellStyle name="Note 10 2 5" xfId="26290"/>
    <cellStyle name="Note 10 2 5 2" xfId="51528"/>
    <cellStyle name="Note 10 2 6" xfId="51529"/>
    <cellStyle name="Note 10 3" xfId="2851"/>
    <cellStyle name="Note 10 3 2" xfId="5310"/>
    <cellStyle name="Note 10 3 2 2" xfId="20114"/>
    <cellStyle name="Note 10 3 2 2 2" xfId="51530"/>
    <cellStyle name="Note 10 3 2 3" xfId="51531"/>
    <cellStyle name="Note 10 3 3" xfId="17763"/>
    <cellStyle name="Note 10 3 3 2" xfId="51532"/>
    <cellStyle name="Note 10 3 4" xfId="26292"/>
    <cellStyle name="Note 10 3 4 2" xfId="51533"/>
    <cellStyle name="Note 10 3 5" xfId="51534"/>
    <cellStyle name="Note 10 4" xfId="14177"/>
    <cellStyle name="Note 10 4 2" xfId="23634"/>
    <cellStyle name="Note 10 4 2 2" xfId="51535"/>
    <cellStyle name="Note 10 4 3" xfId="29743"/>
    <cellStyle name="Note 10 4 3 2" xfId="51536"/>
    <cellStyle name="Note 10 4 4" xfId="51537"/>
    <cellStyle name="Note 10 5" xfId="5307"/>
    <cellStyle name="Note 10 5 2" xfId="20111"/>
    <cellStyle name="Note 10 5 2 2" xfId="51538"/>
    <cellStyle name="Note 10 5 3" xfId="51539"/>
    <cellStyle name="Note 10 6" xfId="17760"/>
    <cellStyle name="Note 10 6 2" xfId="51540"/>
    <cellStyle name="Note 10 7" xfId="26289"/>
    <cellStyle name="Note 10 7 2" xfId="51541"/>
    <cellStyle name="Note 10 8" xfId="51542"/>
    <cellStyle name="Note 100" xfId="14178"/>
    <cellStyle name="Note 100 2" xfId="23635"/>
    <cellStyle name="Note 100 2 2" xfId="51543"/>
    <cellStyle name="Note 100 3" xfId="29744"/>
    <cellStyle name="Note 100 3 2" xfId="51544"/>
    <cellStyle name="Note 100 4" xfId="51545"/>
    <cellStyle name="Note 101" xfId="14179"/>
    <cellStyle name="Note 101 2" xfId="23636"/>
    <cellStyle name="Note 101 2 2" xfId="51546"/>
    <cellStyle name="Note 101 3" xfId="29745"/>
    <cellStyle name="Note 101 3 2" xfId="51547"/>
    <cellStyle name="Note 101 4" xfId="51548"/>
    <cellStyle name="Note 102" xfId="14180"/>
    <cellStyle name="Note 102 2" xfId="23637"/>
    <cellStyle name="Note 102 2 2" xfId="51549"/>
    <cellStyle name="Note 102 3" xfId="29746"/>
    <cellStyle name="Note 102 3 2" xfId="51550"/>
    <cellStyle name="Note 102 4" xfId="51551"/>
    <cellStyle name="Note 103" xfId="14181"/>
    <cellStyle name="Note 103 2" xfId="23638"/>
    <cellStyle name="Note 103 2 2" xfId="51552"/>
    <cellStyle name="Note 103 3" xfId="29747"/>
    <cellStyle name="Note 103 3 2" xfId="51553"/>
    <cellStyle name="Note 103 4" xfId="51554"/>
    <cellStyle name="Note 104" xfId="14182"/>
    <cellStyle name="Note 104 2" xfId="23639"/>
    <cellStyle name="Note 104 2 2" xfId="51555"/>
    <cellStyle name="Note 104 3" xfId="29748"/>
    <cellStyle name="Note 104 3 2" xfId="51556"/>
    <cellStyle name="Note 104 4" xfId="51557"/>
    <cellStyle name="Note 105" xfId="14183"/>
    <cellStyle name="Note 105 2" xfId="23640"/>
    <cellStyle name="Note 105 2 2" xfId="51558"/>
    <cellStyle name="Note 105 3" xfId="29749"/>
    <cellStyle name="Note 105 3 2" xfId="51559"/>
    <cellStyle name="Note 105 4" xfId="51560"/>
    <cellStyle name="Note 106" xfId="14184"/>
    <cellStyle name="Note 106 2" xfId="23641"/>
    <cellStyle name="Note 106 2 2" xfId="51561"/>
    <cellStyle name="Note 106 3" xfId="29750"/>
    <cellStyle name="Note 106 3 2" xfId="51562"/>
    <cellStyle name="Note 106 4" xfId="51563"/>
    <cellStyle name="Note 107" xfId="14185"/>
    <cellStyle name="Note 107 2" xfId="23642"/>
    <cellStyle name="Note 107 2 2" xfId="51564"/>
    <cellStyle name="Note 107 3" xfId="29751"/>
    <cellStyle name="Note 107 3 2" xfId="51565"/>
    <cellStyle name="Note 107 4" xfId="51566"/>
    <cellStyle name="Note 108" xfId="14186"/>
    <cellStyle name="Note 108 2" xfId="23643"/>
    <cellStyle name="Note 108 2 2" xfId="51567"/>
    <cellStyle name="Note 108 3" xfId="29752"/>
    <cellStyle name="Note 108 3 2" xfId="51568"/>
    <cellStyle name="Note 108 4" xfId="51569"/>
    <cellStyle name="Note 109" xfId="14187"/>
    <cellStyle name="Note 109 2" xfId="23644"/>
    <cellStyle name="Note 109 2 2" xfId="51570"/>
    <cellStyle name="Note 109 3" xfId="29753"/>
    <cellStyle name="Note 109 3 2" xfId="51571"/>
    <cellStyle name="Note 109 4" xfId="51572"/>
    <cellStyle name="Note 11" xfId="2852"/>
    <cellStyle name="Note 11 2" xfId="2853"/>
    <cellStyle name="Note 11 2 2" xfId="2854"/>
    <cellStyle name="Note 11 2 2 2" xfId="5313"/>
    <cellStyle name="Note 11 2 2 2 2" xfId="20117"/>
    <cellStyle name="Note 11 2 2 2 2 2" xfId="51573"/>
    <cellStyle name="Note 11 2 2 2 3" xfId="51574"/>
    <cellStyle name="Note 11 2 2 3" xfId="17766"/>
    <cellStyle name="Note 11 2 2 3 2" xfId="51575"/>
    <cellStyle name="Note 11 2 2 4" xfId="26295"/>
    <cellStyle name="Note 11 2 2 4 2" xfId="51576"/>
    <cellStyle name="Note 11 2 2 5" xfId="51577"/>
    <cellStyle name="Note 11 2 3" xfId="5312"/>
    <cellStyle name="Note 11 2 3 2" xfId="20116"/>
    <cellStyle name="Note 11 2 3 2 2" xfId="51578"/>
    <cellStyle name="Note 11 2 3 3" xfId="51579"/>
    <cellStyle name="Note 11 2 4" xfId="17765"/>
    <cellStyle name="Note 11 2 4 2" xfId="51580"/>
    <cellStyle name="Note 11 2 5" xfId="26294"/>
    <cellStyle name="Note 11 2 5 2" xfId="51581"/>
    <cellStyle name="Note 11 2 6" xfId="51582"/>
    <cellStyle name="Note 11 3" xfId="2855"/>
    <cellStyle name="Note 11 3 2" xfId="5314"/>
    <cellStyle name="Note 11 3 2 2" xfId="20118"/>
    <cellStyle name="Note 11 3 2 2 2" xfId="51583"/>
    <cellStyle name="Note 11 3 2 3" xfId="51584"/>
    <cellStyle name="Note 11 3 3" xfId="17767"/>
    <cellStyle name="Note 11 3 3 2" xfId="51585"/>
    <cellStyle name="Note 11 3 4" xfId="26296"/>
    <cellStyle name="Note 11 3 4 2" xfId="51586"/>
    <cellStyle name="Note 11 3 5" xfId="51587"/>
    <cellStyle name="Note 11 4" xfId="14188"/>
    <cellStyle name="Note 11 4 2" xfId="23645"/>
    <cellStyle name="Note 11 4 2 2" xfId="51588"/>
    <cellStyle name="Note 11 4 3" xfId="29754"/>
    <cellStyle name="Note 11 4 3 2" xfId="51589"/>
    <cellStyle name="Note 11 4 4" xfId="51590"/>
    <cellStyle name="Note 11 5" xfId="5311"/>
    <cellStyle name="Note 11 5 2" xfId="20115"/>
    <cellStyle name="Note 11 5 2 2" xfId="51591"/>
    <cellStyle name="Note 11 5 3" xfId="51592"/>
    <cellStyle name="Note 11 6" xfId="17764"/>
    <cellStyle name="Note 11 6 2" xfId="51593"/>
    <cellStyle name="Note 11 7" xfId="26293"/>
    <cellStyle name="Note 11 7 2" xfId="51594"/>
    <cellStyle name="Note 11 8" xfId="51595"/>
    <cellStyle name="Note 110" xfId="14189"/>
    <cellStyle name="Note 110 2" xfId="23646"/>
    <cellStyle name="Note 110 2 2" xfId="51596"/>
    <cellStyle name="Note 110 3" xfId="29755"/>
    <cellStyle name="Note 110 3 2" xfId="51597"/>
    <cellStyle name="Note 110 4" xfId="51598"/>
    <cellStyle name="Note 111" xfId="14190"/>
    <cellStyle name="Note 111 2" xfId="23647"/>
    <cellStyle name="Note 111 2 2" xfId="51599"/>
    <cellStyle name="Note 111 3" xfId="29756"/>
    <cellStyle name="Note 111 3 2" xfId="51600"/>
    <cellStyle name="Note 111 4" xfId="51601"/>
    <cellStyle name="Note 112" xfId="14191"/>
    <cellStyle name="Note 112 2" xfId="23648"/>
    <cellStyle name="Note 112 2 2" xfId="51602"/>
    <cellStyle name="Note 112 3" xfId="29757"/>
    <cellStyle name="Note 112 3 2" xfId="51603"/>
    <cellStyle name="Note 112 4" xfId="51604"/>
    <cellStyle name="Note 113" xfId="14192"/>
    <cellStyle name="Note 113 2" xfId="23649"/>
    <cellStyle name="Note 113 2 2" xfId="51605"/>
    <cellStyle name="Note 113 3" xfId="29758"/>
    <cellStyle name="Note 113 3 2" xfId="51606"/>
    <cellStyle name="Note 113 4" xfId="51607"/>
    <cellStyle name="Note 114" xfId="14193"/>
    <cellStyle name="Note 114 2" xfId="23650"/>
    <cellStyle name="Note 114 2 2" xfId="51608"/>
    <cellStyle name="Note 114 3" xfId="29759"/>
    <cellStyle name="Note 114 3 2" xfId="51609"/>
    <cellStyle name="Note 114 4" xfId="51610"/>
    <cellStyle name="Note 115" xfId="14194"/>
    <cellStyle name="Note 115 2" xfId="23651"/>
    <cellStyle name="Note 115 2 2" xfId="51611"/>
    <cellStyle name="Note 115 3" xfId="29760"/>
    <cellStyle name="Note 115 3 2" xfId="51612"/>
    <cellStyle name="Note 115 4" xfId="51613"/>
    <cellStyle name="Note 116" xfId="14195"/>
    <cellStyle name="Note 116 2" xfId="23652"/>
    <cellStyle name="Note 116 2 2" xfId="51614"/>
    <cellStyle name="Note 116 3" xfId="29761"/>
    <cellStyle name="Note 116 3 2" xfId="51615"/>
    <cellStyle name="Note 116 4" xfId="51616"/>
    <cellStyle name="Note 117" xfId="14196"/>
    <cellStyle name="Note 117 2" xfId="23653"/>
    <cellStyle name="Note 117 2 2" xfId="51617"/>
    <cellStyle name="Note 117 3" xfId="29762"/>
    <cellStyle name="Note 117 3 2" xfId="51618"/>
    <cellStyle name="Note 117 4" xfId="51619"/>
    <cellStyle name="Note 118" xfId="14197"/>
    <cellStyle name="Note 118 2" xfId="23654"/>
    <cellStyle name="Note 118 2 2" xfId="51620"/>
    <cellStyle name="Note 118 3" xfId="29763"/>
    <cellStyle name="Note 118 3 2" xfId="51621"/>
    <cellStyle name="Note 118 4" xfId="51622"/>
    <cellStyle name="Note 119" xfId="14198"/>
    <cellStyle name="Note 119 2" xfId="23655"/>
    <cellStyle name="Note 119 2 2" xfId="51623"/>
    <cellStyle name="Note 119 3" xfId="29764"/>
    <cellStyle name="Note 119 3 2" xfId="51624"/>
    <cellStyle name="Note 119 4" xfId="51625"/>
    <cellStyle name="Note 12" xfId="2856"/>
    <cellStyle name="Note 12 2" xfId="2857"/>
    <cellStyle name="Note 12 2 2" xfId="2858"/>
    <cellStyle name="Note 12 2 2 2" xfId="5317"/>
    <cellStyle name="Note 12 2 2 2 2" xfId="20121"/>
    <cellStyle name="Note 12 2 2 2 2 2" xfId="51626"/>
    <cellStyle name="Note 12 2 2 2 3" xfId="51627"/>
    <cellStyle name="Note 12 2 2 3" xfId="17770"/>
    <cellStyle name="Note 12 2 2 3 2" xfId="51628"/>
    <cellStyle name="Note 12 2 2 4" xfId="26299"/>
    <cellStyle name="Note 12 2 2 4 2" xfId="51629"/>
    <cellStyle name="Note 12 2 2 5" xfId="51630"/>
    <cellStyle name="Note 12 2 3" xfId="5316"/>
    <cellStyle name="Note 12 2 3 2" xfId="20120"/>
    <cellStyle name="Note 12 2 3 2 2" xfId="51631"/>
    <cellStyle name="Note 12 2 3 3" xfId="51632"/>
    <cellStyle name="Note 12 2 4" xfId="17769"/>
    <cellStyle name="Note 12 2 4 2" xfId="51633"/>
    <cellStyle name="Note 12 2 5" xfId="26298"/>
    <cellStyle name="Note 12 2 5 2" xfId="51634"/>
    <cellStyle name="Note 12 2 6" xfId="51635"/>
    <cellStyle name="Note 12 3" xfId="2859"/>
    <cellStyle name="Note 12 3 2" xfId="5318"/>
    <cellStyle name="Note 12 3 2 2" xfId="20122"/>
    <cellStyle name="Note 12 3 2 2 2" xfId="51636"/>
    <cellStyle name="Note 12 3 2 3" xfId="51637"/>
    <cellStyle name="Note 12 3 3" xfId="17771"/>
    <cellStyle name="Note 12 3 3 2" xfId="51638"/>
    <cellStyle name="Note 12 3 4" xfId="26300"/>
    <cellStyle name="Note 12 3 4 2" xfId="51639"/>
    <cellStyle name="Note 12 3 5" xfId="51640"/>
    <cellStyle name="Note 12 4" xfId="14199"/>
    <cellStyle name="Note 12 4 2" xfId="23656"/>
    <cellStyle name="Note 12 4 2 2" xfId="51641"/>
    <cellStyle name="Note 12 4 3" xfId="29765"/>
    <cellStyle name="Note 12 4 3 2" xfId="51642"/>
    <cellStyle name="Note 12 4 4" xfId="51643"/>
    <cellStyle name="Note 12 5" xfId="5315"/>
    <cellStyle name="Note 12 5 2" xfId="20119"/>
    <cellStyle name="Note 12 5 2 2" xfId="51644"/>
    <cellStyle name="Note 12 5 3" xfId="51645"/>
    <cellStyle name="Note 12 6" xfId="17768"/>
    <cellStyle name="Note 12 6 2" xfId="51646"/>
    <cellStyle name="Note 12 7" xfId="26297"/>
    <cellStyle name="Note 12 7 2" xfId="51647"/>
    <cellStyle name="Note 12 8" xfId="51648"/>
    <cellStyle name="Note 120" xfId="14200"/>
    <cellStyle name="Note 120 2" xfId="23657"/>
    <cellStyle name="Note 120 2 2" xfId="51649"/>
    <cellStyle name="Note 120 3" xfId="29766"/>
    <cellStyle name="Note 120 3 2" xfId="51650"/>
    <cellStyle name="Note 120 4" xfId="51651"/>
    <cellStyle name="Note 121" xfId="14201"/>
    <cellStyle name="Note 121 2" xfId="23658"/>
    <cellStyle name="Note 121 2 2" xfId="51652"/>
    <cellStyle name="Note 121 3" xfId="29767"/>
    <cellStyle name="Note 121 3 2" xfId="51653"/>
    <cellStyle name="Note 121 4" xfId="51654"/>
    <cellStyle name="Note 122" xfId="14202"/>
    <cellStyle name="Note 122 2" xfId="23659"/>
    <cellStyle name="Note 122 2 2" xfId="51655"/>
    <cellStyle name="Note 122 3" xfId="29768"/>
    <cellStyle name="Note 122 3 2" xfId="51656"/>
    <cellStyle name="Note 122 4" xfId="51657"/>
    <cellStyle name="Note 123" xfId="14203"/>
    <cellStyle name="Note 123 2" xfId="23660"/>
    <cellStyle name="Note 123 2 2" xfId="51658"/>
    <cellStyle name="Note 123 3" xfId="29769"/>
    <cellStyle name="Note 123 3 2" xfId="51659"/>
    <cellStyle name="Note 123 4" xfId="51660"/>
    <cellStyle name="Note 124" xfId="14204"/>
    <cellStyle name="Note 124 2" xfId="23661"/>
    <cellStyle name="Note 124 2 2" xfId="51661"/>
    <cellStyle name="Note 124 3" xfId="29770"/>
    <cellStyle name="Note 124 3 2" xfId="51662"/>
    <cellStyle name="Note 124 4" xfId="51663"/>
    <cellStyle name="Note 125" xfId="14205"/>
    <cellStyle name="Note 125 2" xfId="23662"/>
    <cellStyle name="Note 125 2 2" xfId="51664"/>
    <cellStyle name="Note 125 3" xfId="29771"/>
    <cellStyle name="Note 125 3 2" xfId="51665"/>
    <cellStyle name="Note 125 4" xfId="51666"/>
    <cellStyle name="Note 126" xfId="14206"/>
    <cellStyle name="Note 126 2" xfId="23663"/>
    <cellStyle name="Note 126 2 2" xfId="51667"/>
    <cellStyle name="Note 126 3" xfId="29772"/>
    <cellStyle name="Note 126 3 2" xfId="51668"/>
    <cellStyle name="Note 126 4" xfId="51669"/>
    <cellStyle name="Note 127" xfId="14207"/>
    <cellStyle name="Note 127 2" xfId="23664"/>
    <cellStyle name="Note 127 2 2" xfId="51670"/>
    <cellStyle name="Note 127 3" xfId="29773"/>
    <cellStyle name="Note 127 3 2" xfId="51671"/>
    <cellStyle name="Note 127 4" xfId="51672"/>
    <cellStyle name="Note 128" xfId="14208"/>
    <cellStyle name="Note 128 2" xfId="23665"/>
    <cellStyle name="Note 128 2 2" xfId="51673"/>
    <cellStyle name="Note 128 3" xfId="29774"/>
    <cellStyle name="Note 128 3 2" xfId="51674"/>
    <cellStyle name="Note 128 4" xfId="51675"/>
    <cellStyle name="Note 129" xfId="14209"/>
    <cellStyle name="Note 129 2" xfId="23666"/>
    <cellStyle name="Note 129 2 2" xfId="51676"/>
    <cellStyle name="Note 129 3" xfId="29775"/>
    <cellStyle name="Note 129 3 2" xfId="51677"/>
    <cellStyle name="Note 129 4" xfId="51678"/>
    <cellStyle name="Note 13" xfId="2860"/>
    <cellStyle name="Note 13 2" xfId="2861"/>
    <cellStyle name="Note 13 2 2" xfId="2862"/>
    <cellStyle name="Note 13 2 2 2" xfId="5321"/>
    <cellStyle name="Note 13 2 2 2 2" xfId="20125"/>
    <cellStyle name="Note 13 2 2 2 2 2" xfId="51679"/>
    <cellStyle name="Note 13 2 2 2 3" xfId="51680"/>
    <cellStyle name="Note 13 2 2 3" xfId="17774"/>
    <cellStyle name="Note 13 2 2 3 2" xfId="51681"/>
    <cellStyle name="Note 13 2 2 4" xfId="26303"/>
    <cellStyle name="Note 13 2 2 4 2" xfId="51682"/>
    <cellStyle name="Note 13 2 2 5" xfId="51683"/>
    <cellStyle name="Note 13 2 3" xfId="5320"/>
    <cellStyle name="Note 13 2 3 2" xfId="20124"/>
    <cellStyle name="Note 13 2 3 2 2" xfId="51684"/>
    <cellStyle name="Note 13 2 3 3" xfId="51685"/>
    <cellStyle name="Note 13 2 4" xfId="17773"/>
    <cellStyle name="Note 13 2 4 2" xfId="51686"/>
    <cellStyle name="Note 13 2 5" xfId="26302"/>
    <cellStyle name="Note 13 2 5 2" xfId="51687"/>
    <cellStyle name="Note 13 2 6" xfId="51688"/>
    <cellStyle name="Note 13 3" xfId="2863"/>
    <cellStyle name="Note 13 3 2" xfId="5322"/>
    <cellStyle name="Note 13 3 2 2" xfId="20126"/>
    <cellStyle name="Note 13 3 2 2 2" xfId="51689"/>
    <cellStyle name="Note 13 3 2 3" xfId="51690"/>
    <cellStyle name="Note 13 3 3" xfId="17775"/>
    <cellStyle name="Note 13 3 3 2" xfId="51691"/>
    <cellStyle name="Note 13 3 4" xfId="26304"/>
    <cellStyle name="Note 13 3 4 2" xfId="51692"/>
    <cellStyle name="Note 13 3 5" xfId="51693"/>
    <cellStyle name="Note 13 4" xfId="14210"/>
    <cellStyle name="Note 13 4 2" xfId="23667"/>
    <cellStyle name="Note 13 4 2 2" xfId="51694"/>
    <cellStyle name="Note 13 4 3" xfId="29776"/>
    <cellStyle name="Note 13 4 3 2" xfId="51695"/>
    <cellStyle name="Note 13 4 4" xfId="51696"/>
    <cellStyle name="Note 13 5" xfId="5319"/>
    <cellStyle name="Note 13 5 2" xfId="20123"/>
    <cellStyle name="Note 13 5 2 2" xfId="51697"/>
    <cellStyle name="Note 13 5 3" xfId="51698"/>
    <cellStyle name="Note 13 6" xfId="17772"/>
    <cellStyle name="Note 13 6 2" xfId="51699"/>
    <cellStyle name="Note 13 7" xfId="26301"/>
    <cellStyle name="Note 13 7 2" xfId="51700"/>
    <cellStyle name="Note 13 8" xfId="51701"/>
    <cellStyle name="Note 130" xfId="14211"/>
    <cellStyle name="Note 130 2" xfId="23668"/>
    <cellStyle name="Note 130 2 2" xfId="51702"/>
    <cellStyle name="Note 130 3" xfId="29777"/>
    <cellStyle name="Note 130 3 2" xfId="51703"/>
    <cellStyle name="Note 130 4" xfId="51704"/>
    <cellStyle name="Note 131" xfId="14212"/>
    <cellStyle name="Note 131 2" xfId="23669"/>
    <cellStyle name="Note 131 2 2" xfId="51705"/>
    <cellStyle name="Note 131 3" xfId="29778"/>
    <cellStyle name="Note 131 3 2" xfId="51706"/>
    <cellStyle name="Note 131 4" xfId="51707"/>
    <cellStyle name="Note 132" xfId="14213"/>
    <cellStyle name="Note 132 2" xfId="23670"/>
    <cellStyle name="Note 132 2 2" xfId="51708"/>
    <cellStyle name="Note 132 3" xfId="29779"/>
    <cellStyle name="Note 132 3 2" xfId="51709"/>
    <cellStyle name="Note 132 4" xfId="51710"/>
    <cellStyle name="Note 133" xfId="14214"/>
    <cellStyle name="Note 133 2" xfId="23671"/>
    <cellStyle name="Note 133 2 2" xfId="51711"/>
    <cellStyle name="Note 133 3" xfId="29780"/>
    <cellStyle name="Note 133 3 2" xfId="51712"/>
    <cellStyle name="Note 133 4" xfId="51713"/>
    <cellStyle name="Note 134" xfId="14215"/>
    <cellStyle name="Note 134 2" xfId="23672"/>
    <cellStyle name="Note 134 2 2" xfId="51714"/>
    <cellStyle name="Note 134 3" xfId="29781"/>
    <cellStyle name="Note 134 3 2" xfId="51715"/>
    <cellStyle name="Note 134 4" xfId="51716"/>
    <cellStyle name="Note 135" xfId="14216"/>
    <cellStyle name="Note 135 2" xfId="23673"/>
    <cellStyle name="Note 135 2 2" xfId="51717"/>
    <cellStyle name="Note 135 3" xfId="29782"/>
    <cellStyle name="Note 135 3 2" xfId="51718"/>
    <cellStyle name="Note 135 4" xfId="51719"/>
    <cellStyle name="Note 136" xfId="14217"/>
    <cellStyle name="Note 136 2" xfId="23674"/>
    <cellStyle name="Note 136 2 2" xfId="51720"/>
    <cellStyle name="Note 136 3" xfId="29783"/>
    <cellStyle name="Note 136 3 2" xfId="51721"/>
    <cellStyle name="Note 136 4" xfId="51722"/>
    <cellStyle name="Note 137" xfId="14218"/>
    <cellStyle name="Note 137 2" xfId="23675"/>
    <cellStyle name="Note 137 2 2" xfId="51723"/>
    <cellStyle name="Note 137 3" xfId="29784"/>
    <cellStyle name="Note 137 3 2" xfId="51724"/>
    <cellStyle name="Note 137 4" xfId="51725"/>
    <cellStyle name="Note 138" xfId="14219"/>
    <cellStyle name="Note 138 2" xfId="23676"/>
    <cellStyle name="Note 138 2 2" xfId="51726"/>
    <cellStyle name="Note 138 3" xfId="29785"/>
    <cellStyle name="Note 138 3 2" xfId="51727"/>
    <cellStyle name="Note 138 4" xfId="51728"/>
    <cellStyle name="Note 139" xfId="14220"/>
    <cellStyle name="Note 139 2" xfId="23677"/>
    <cellStyle name="Note 139 2 2" xfId="51729"/>
    <cellStyle name="Note 139 3" xfId="29786"/>
    <cellStyle name="Note 139 3 2" xfId="51730"/>
    <cellStyle name="Note 139 4" xfId="51731"/>
    <cellStyle name="Note 14" xfId="2864"/>
    <cellStyle name="Note 14 2" xfId="14221"/>
    <cellStyle name="Note 14 2 2" xfId="23678"/>
    <cellStyle name="Note 14 2 2 2" xfId="51732"/>
    <cellStyle name="Note 14 2 3" xfId="29787"/>
    <cellStyle name="Note 14 2 3 2" xfId="51733"/>
    <cellStyle name="Note 14 2 4" xfId="51734"/>
    <cellStyle name="Note 14 3" xfId="5323"/>
    <cellStyle name="Note 14 3 2" xfId="20127"/>
    <cellStyle name="Note 14 3 2 2" xfId="51735"/>
    <cellStyle name="Note 14 3 3" xfId="51736"/>
    <cellStyle name="Note 14 4" xfId="17776"/>
    <cellStyle name="Note 14 4 2" xfId="51737"/>
    <cellStyle name="Note 14 5" xfId="26305"/>
    <cellStyle name="Note 14 5 2" xfId="51738"/>
    <cellStyle name="Note 14 6" xfId="51739"/>
    <cellStyle name="Note 140" xfId="14222"/>
    <cellStyle name="Note 140 2" xfId="23679"/>
    <cellStyle name="Note 140 2 2" xfId="51740"/>
    <cellStyle name="Note 140 3" xfId="29788"/>
    <cellStyle name="Note 140 3 2" xfId="51741"/>
    <cellStyle name="Note 140 4" xfId="51742"/>
    <cellStyle name="Note 141" xfId="14223"/>
    <cellStyle name="Note 141 2" xfId="23680"/>
    <cellStyle name="Note 141 2 2" xfId="51743"/>
    <cellStyle name="Note 141 3" xfId="29789"/>
    <cellStyle name="Note 141 3 2" xfId="51744"/>
    <cellStyle name="Note 141 4" xfId="51745"/>
    <cellStyle name="Note 142" xfId="14224"/>
    <cellStyle name="Note 142 2" xfId="23681"/>
    <cellStyle name="Note 142 2 2" xfId="51746"/>
    <cellStyle name="Note 142 3" xfId="29790"/>
    <cellStyle name="Note 142 3 2" xfId="51747"/>
    <cellStyle name="Note 142 4" xfId="51748"/>
    <cellStyle name="Note 143" xfId="14225"/>
    <cellStyle name="Note 143 2" xfId="23682"/>
    <cellStyle name="Note 143 2 2" xfId="51749"/>
    <cellStyle name="Note 143 3" xfId="29791"/>
    <cellStyle name="Note 143 3 2" xfId="51750"/>
    <cellStyle name="Note 143 4" xfId="51751"/>
    <cellStyle name="Note 144" xfId="14226"/>
    <cellStyle name="Note 144 2" xfId="23683"/>
    <cellStyle name="Note 144 2 2" xfId="51752"/>
    <cellStyle name="Note 144 3" xfId="29792"/>
    <cellStyle name="Note 144 3 2" xfId="51753"/>
    <cellStyle name="Note 144 4" xfId="51754"/>
    <cellStyle name="Note 145" xfId="14227"/>
    <cellStyle name="Note 145 2" xfId="23684"/>
    <cellStyle name="Note 145 2 2" xfId="51755"/>
    <cellStyle name="Note 145 3" xfId="29793"/>
    <cellStyle name="Note 145 3 2" xfId="51756"/>
    <cellStyle name="Note 145 4" xfId="51757"/>
    <cellStyle name="Note 146" xfId="14228"/>
    <cellStyle name="Note 146 2" xfId="23685"/>
    <cellStyle name="Note 146 2 2" xfId="51758"/>
    <cellStyle name="Note 146 3" xfId="29794"/>
    <cellStyle name="Note 146 3 2" xfId="51759"/>
    <cellStyle name="Note 146 4" xfId="51760"/>
    <cellStyle name="Note 147" xfId="14229"/>
    <cellStyle name="Note 147 2" xfId="23686"/>
    <cellStyle name="Note 147 2 2" xfId="51761"/>
    <cellStyle name="Note 147 3" xfId="29795"/>
    <cellStyle name="Note 147 3 2" xfId="51762"/>
    <cellStyle name="Note 147 4" xfId="51763"/>
    <cellStyle name="Note 148" xfId="14230"/>
    <cellStyle name="Note 148 2" xfId="23687"/>
    <cellStyle name="Note 148 2 2" xfId="51764"/>
    <cellStyle name="Note 148 3" xfId="29796"/>
    <cellStyle name="Note 148 3 2" xfId="51765"/>
    <cellStyle name="Note 148 4" xfId="51766"/>
    <cellStyle name="Note 149" xfId="14231"/>
    <cellStyle name="Note 149 2" xfId="23688"/>
    <cellStyle name="Note 149 2 2" xfId="51767"/>
    <cellStyle name="Note 149 3" xfId="29797"/>
    <cellStyle name="Note 149 3 2" xfId="51768"/>
    <cellStyle name="Note 149 4" xfId="51769"/>
    <cellStyle name="Note 15" xfId="14232"/>
    <cellStyle name="Note 15 2" xfId="23689"/>
    <cellStyle name="Note 15 2 2" xfId="51770"/>
    <cellStyle name="Note 15 3" xfId="29798"/>
    <cellStyle name="Note 15 3 2" xfId="51771"/>
    <cellStyle name="Note 15 4" xfId="51772"/>
    <cellStyle name="Note 150" xfId="14233"/>
    <cellStyle name="Note 150 2" xfId="23690"/>
    <cellStyle name="Note 150 2 2" xfId="51773"/>
    <cellStyle name="Note 150 3" xfId="29799"/>
    <cellStyle name="Note 150 3 2" xfId="51774"/>
    <cellStyle name="Note 150 4" xfId="51775"/>
    <cellStyle name="Note 151" xfId="14234"/>
    <cellStyle name="Note 151 2" xfId="23691"/>
    <cellStyle name="Note 151 2 2" xfId="51776"/>
    <cellStyle name="Note 151 3" xfId="29800"/>
    <cellStyle name="Note 151 3 2" xfId="51777"/>
    <cellStyle name="Note 151 4" xfId="51778"/>
    <cellStyle name="Note 152" xfId="14235"/>
    <cellStyle name="Note 152 2" xfId="23692"/>
    <cellStyle name="Note 152 2 2" xfId="51779"/>
    <cellStyle name="Note 152 3" xfId="29801"/>
    <cellStyle name="Note 152 3 2" xfId="51780"/>
    <cellStyle name="Note 152 4" xfId="51781"/>
    <cellStyle name="Note 153" xfId="14236"/>
    <cellStyle name="Note 153 2" xfId="23693"/>
    <cellStyle name="Note 153 2 2" xfId="51782"/>
    <cellStyle name="Note 153 3" xfId="29802"/>
    <cellStyle name="Note 153 3 2" xfId="51783"/>
    <cellStyle name="Note 153 4" xfId="51784"/>
    <cellStyle name="Note 154" xfId="14237"/>
    <cellStyle name="Note 154 2" xfId="23694"/>
    <cellStyle name="Note 154 2 2" xfId="51785"/>
    <cellStyle name="Note 154 3" xfId="29803"/>
    <cellStyle name="Note 154 3 2" xfId="51786"/>
    <cellStyle name="Note 154 4" xfId="51787"/>
    <cellStyle name="Note 155" xfId="14238"/>
    <cellStyle name="Note 155 2" xfId="23695"/>
    <cellStyle name="Note 155 2 2" xfId="51788"/>
    <cellStyle name="Note 155 3" xfId="29804"/>
    <cellStyle name="Note 155 3 2" xfId="51789"/>
    <cellStyle name="Note 155 4" xfId="51790"/>
    <cellStyle name="Note 156" xfId="14239"/>
    <cellStyle name="Note 156 2" xfId="23696"/>
    <cellStyle name="Note 156 2 2" xfId="51791"/>
    <cellStyle name="Note 156 3" xfId="29805"/>
    <cellStyle name="Note 156 3 2" xfId="51792"/>
    <cellStyle name="Note 156 4" xfId="51793"/>
    <cellStyle name="Note 157" xfId="14240"/>
    <cellStyle name="Note 157 2" xfId="23697"/>
    <cellStyle name="Note 157 2 2" xfId="51794"/>
    <cellStyle name="Note 157 3" xfId="29806"/>
    <cellStyle name="Note 157 3 2" xfId="51795"/>
    <cellStyle name="Note 157 4" xfId="51796"/>
    <cellStyle name="Note 158" xfId="14241"/>
    <cellStyle name="Note 158 2" xfId="23698"/>
    <cellStyle name="Note 158 2 2" xfId="51797"/>
    <cellStyle name="Note 158 3" xfId="29807"/>
    <cellStyle name="Note 158 3 2" xfId="51798"/>
    <cellStyle name="Note 158 4" xfId="51799"/>
    <cellStyle name="Note 159" xfId="14242"/>
    <cellStyle name="Note 159 2" xfId="23699"/>
    <cellStyle name="Note 159 2 2" xfId="51800"/>
    <cellStyle name="Note 159 3" xfId="29808"/>
    <cellStyle name="Note 159 3 2" xfId="51801"/>
    <cellStyle name="Note 159 4" xfId="51802"/>
    <cellStyle name="Note 16" xfId="14243"/>
    <cellStyle name="Note 16 2" xfId="23700"/>
    <cellStyle name="Note 16 2 2" xfId="51803"/>
    <cellStyle name="Note 16 3" xfId="29809"/>
    <cellStyle name="Note 16 3 2" xfId="51804"/>
    <cellStyle name="Note 16 4" xfId="51805"/>
    <cellStyle name="Note 160" xfId="14244"/>
    <cellStyle name="Note 160 2" xfId="23701"/>
    <cellStyle name="Note 160 2 2" xfId="51806"/>
    <cellStyle name="Note 160 3" xfId="29810"/>
    <cellStyle name="Note 160 3 2" xfId="51807"/>
    <cellStyle name="Note 160 4" xfId="51808"/>
    <cellStyle name="Note 161" xfId="14245"/>
    <cellStyle name="Note 161 2" xfId="23702"/>
    <cellStyle name="Note 161 2 2" xfId="51809"/>
    <cellStyle name="Note 161 3" xfId="29811"/>
    <cellStyle name="Note 161 3 2" xfId="51810"/>
    <cellStyle name="Note 161 4" xfId="51811"/>
    <cellStyle name="Note 162" xfId="14246"/>
    <cellStyle name="Note 162 2" xfId="23703"/>
    <cellStyle name="Note 162 2 2" xfId="51812"/>
    <cellStyle name="Note 162 3" xfId="29812"/>
    <cellStyle name="Note 162 3 2" xfId="51813"/>
    <cellStyle name="Note 162 4" xfId="51814"/>
    <cellStyle name="Note 163" xfId="14247"/>
    <cellStyle name="Note 163 2" xfId="14248"/>
    <cellStyle name="Note 163 2 2" xfId="23705"/>
    <cellStyle name="Note 163 2 2 2" xfId="51815"/>
    <cellStyle name="Note 163 2 3" xfId="29814"/>
    <cellStyle name="Note 163 2 3 2" xfId="51816"/>
    <cellStyle name="Note 163 2 4" xfId="51817"/>
    <cellStyle name="Note 163 3" xfId="14249"/>
    <cellStyle name="Note 163 4" xfId="23704"/>
    <cellStyle name="Note 163 4 2" xfId="51818"/>
    <cellStyle name="Note 163 5" xfId="29813"/>
    <cellStyle name="Note 163 5 2" xfId="51819"/>
    <cellStyle name="Note 163 6" xfId="51820"/>
    <cellStyle name="Note 164" xfId="14250"/>
    <cellStyle name="Note 164 2" xfId="23706"/>
    <cellStyle name="Note 164 2 2" xfId="51821"/>
    <cellStyle name="Note 164 3" xfId="29815"/>
    <cellStyle name="Note 164 3 2" xfId="51822"/>
    <cellStyle name="Note 164 4" xfId="51823"/>
    <cellStyle name="Note 165" xfId="14251"/>
    <cellStyle name="Note 165 2" xfId="23707"/>
    <cellStyle name="Note 165 2 2" xfId="51824"/>
    <cellStyle name="Note 165 3" xfId="29816"/>
    <cellStyle name="Note 165 3 2" xfId="51825"/>
    <cellStyle name="Note 165 4" xfId="51826"/>
    <cellStyle name="Note 166" xfId="14252"/>
    <cellStyle name="Note 166 2" xfId="23708"/>
    <cellStyle name="Note 166 2 2" xfId="51827"/>
    <cellStyle name="Note 166 3" xfId="29817"/>
    <cellStyle name="Note 166 3 2" xfId="51828"/>
    <cellStyle name="Note 166 4" xfId="51829"/>
    <cellStyle name="Note 167" xfId="14253"/>
    <cellStyle name="Note 167 2" xfId="23709"/>
    <cellStyle name="Note 167 2 2" xfId="51830"/>
    <cellStyle name="Note 167 3" xfId="29818"/>
    <cellStyle name="Note 167 3 2" xfId="51831"/>
    <cellStyle name="Note 167 4" xfId="51832"/>
    <cellStyle name="Note 168" xfId="14254"/>
    <cellStyle name="Note 168 2" xfId="23710"/>
    <cellStyle name="Note 168 2 2" xfId="51833"/>
    <cellStyle name="Note 168 3" xfId="29819"/>
    <cellStyle name="Note 168 3 2" xfId="51834"/>
    <cellStyle name="Note 168 4" xfId="51835"/>
    <cellStyle name="Note 169" xfId="14255"/>
    <cellStyle name="Note 169 2" xfId="23711"/>
    <cellStyle name="Note 169 2 2" xfId="51836"/>
    <cellStyle name="Note 169 3" xfId="29820"/>
    <cellStyle name="Note 169 3 2" xfId="51837"/>
    <cellStyle name="Note 169 4" xfId="51838"/>
    <cellStyle name="Note 17" xfId="14256"/>
    <cellStyle name="Note 17 2" xfId="23712"/>
    <cellStyle name="Note 17 2 2" xfId="51839"/>
    <cellStyle name="Note 17 3" xfId="29821"/>
    <cellStyle name="Note 17 3 2" xfId="51840"/>
    <cellStyle name="Note 17 4" xfId="51841"/>
    <cellStyle name="Note 170" xfId="14257"/>
    <cellStyle name="Note 170 2" xfId="23713"/>
    <cellStyle name="Note 170 2 2" xfId="51842"/>
    <cellStyle name="Note 170 3" xfId="29822"/>
    <cellStyle name="Note 170 3 2" xfId="51843"/>
    <cellStyle name="Note 170 4" xfId="51844"/>
    <cellStyle name="Note 171" xfId="14258"/>
    <cellStyle name="Note 171 2" xfId="23714"/>
    <cellStyle name="Note 171 2 2" xfId="51845"/>
    <cellStyle name="Note 171 3" xfId="29823"/>
    <cellStyle name="Note 171 3 2" xfId="51846"/>
    <cellStyle name="Note 171 4" xfId="51847"/>
    <cellStyle name="Note 172" xfId="14259"/>
    <cellStyle name="Note 172 2" xfId="23715"/>
    <cellStyle name="Note 172 2 2" xfId="51848"/>
    <cellStyle name="Note 172 3" xfId="29824"/>
    <cellStyle name="Note 172 3 2" xfId="51849"/>
    <cellStyle name="Note 172 4" xfId="51850"/>
    <cellStyle name="Note 173" xfId="14260"/>
    <cellStyle name="Note 173 2" xfId="23716"/>
    <cellStyle name="Note 173 2 2" xfId="51851"/>
    <cellStyle name="Note 173 3" xfId="29825"/>
    <cellStyle name="Note 173 3 2" xfId="51852"/>
    <cellStyle name="Note 173 4" xfId="51853"/>
    <cellStyle name="Note 174" xfId="14261"/>
    <cellStyle name="Note 174 2" xfId="23717"/>
    <cellStyle name="Note 174 2 2" xfId="51854"/>
    <cellStyle name="Note 174 3" xfId="29826"/>
    <cellStyle name="Note 174 3 2" xfId="51855"/>
    <cellStyle name="Note 174 4" xfId="51856"/>
    <cellStyle name="Note 175" xfId="14262"/>
    <cellStyle name="Note 175 2" xfId="23718"/>
    <cellStyle name="Note 175 2 2" xfId="51857"/>
    <cellStyle name="Note 175 3" xfId="29827"/>
    <cellStyle name="Note 175 3 2" xfId="51858"/>
    <cellStyle name="Note 175 4" xfId="51859"/>
    <cellStyle name="Note 176" xfId="14263"/>
    <cellStyle name="Note 176 2" xfId="23719"/>
    <cellStyle name="Note 176 2 2" xfId="51860"/>
    <cellStyle name="Note 176 3" xfId="29828"/>
    <cellStyle name="Note 176 3 2" xfId="51861"/>
    <cellStyle name="Note 176 4" xfId="51862"/>
    <cellStyle name="Note 177" xfId="14264"/>
    <cellStyle name="Note 177 2" xfId="23720"/>
    <cellStyle name="Note 177 2 2" xfId="51863"/>
    <cellStyle name="Note 177 3" xfId="29829"/>
    <cellStyle name="Note 177 3 2" xfId="51864"/>
    <cellStyle name="Note 177 4" xfId="51865"/>
    <cellStyle name="Note 178" xfId="14265"/>
    <cellStyle name="Note 178 2" xfId="23721"/>
    <cellStyle name="Note 178 2 2" xfId="51866"/>
    <cellStyle name="Note 178 3" xfId="29830"/>
    <cellStyle name="Note 178 3 2" xfId="51867"/>
    <cellStyle name="Note 178 4" xfId="51868"/>
    <cellStyle name="Note 179" xfId="14266"/>
    <cellStyle name="Note 179 2" xfId="23722"/>
    <cellStyle name="Note 179 2 2" xfId="51869"/>
    <cellStyle name="Note 179 3" xfId="29831"/>
    <cellStyle name="Note 179 3 2" xfId="51870"/>
    <cellStyle name="Note 179 4" xfId="51871"/>
    <cellStyle name="Note 18" xfId="14267"/>
    <cellStyle name="Note 18 2" xfId="23723"/>
    <cellStyle name="Note 18 2 2" xfId="51872"/>
    <cellStyle name="Note 18 3" xfId="29832"/>
    <cellStyle name="Note 18 3 2" xfId="51873"/>
    <cellStyle name="Note 18 4" xfId="51874"/>
    <cellStyle name="Note 180" xfId="14268"/>
    <cellStyle name="Note 180 2" xfId="23724"/>
    <cellStyle name="Note 180 2 2" xfId="51875"/>
    <cellStyle name="Note 180 3" xfId="29833"/>
    <cellStyle name="Note 180 3 2" xfId="51876"/>
    <cellStyle name="Note 180 4" xfId="51877"/>
    <cellStyle name="Note 181" xfId="14269"/>
    <cellStyle name="Note 181 2" xfId="23725"/>
    <cellStyle name="Note 181 2 2" xfId="51878"/>
    <cellStyle name="Note 181 3" xfId="29834"/>
    <cellStyle name="Note 181 3 2" xfId="51879"/>
    <cellStyle name="Note 181 4" xfId="51880"/>
    <cellStyle name="Note 182" xfId="14270"/>
    <cellStyle name="Note 182 2" xfId="23726"/>
    <cellStyle name="Note 182 2 2" xfId="51881"/>
    <cellStyle name="Note 182 3" xfId="29835"/>
    <cellStyle name="Note 182 3 2" xfId="51882"/>
    <cellStyle name="Note 182 4" xfId="51883"/>
    <cellStyle name="Note 183" xfId="14271"/>
    <cellStyle name="Note 183 2" xfId="23727"/>
    <cellStyle name="Note 183 2 2" xfId="51884"/>
    <cellStyle name="Note 183 3" xfId="29836"/>
    <cellStyle name="Note 183 3 2" xfId="51885"/>
    <cellStyle name="Note 183 4" xfId="51886"/>
    <cellStyle name="Note 184" xfId="14272"/>
    <cellStyle name="Note 184 2" xfId="23728"/>
    <cellStyle name="Note 184 2 2" xfId="51887"/>
    <cellStyle name="Note 184 3" xfId="29837"/>
    <cellStyle name="Note 184 3 2" xfId="51888"/>
    <cellStyle name="Note 184 4" xfId="51889"/>
    <cellStyle name="Note 185" xfId="14273"/>
    <cellStyle name="Note 185 2" xfId="23729"/>
    <cellStyle name="Note 185 2 2" xfId="51890"/>
    <cellStyle name="Note 185 3" xfId="29838"/>
    <cellStyle name="Note 185 3 2" xfId="51891"/>
    <cellStyle name="Note 185 4" xfId="51892"/>
    <cellStyle name="Note 186" xfId="14274"/>
    <cellStyle name="Note 186 2" xfId="23730"/>
    <cellStyle name="Note 186 2 2" xfId="51893"/>
    <cellStyle name="Note 186 3" xfId="29839"/>
    <cellStyle name="Note 186 3 2" xfId="51894"/>
    <cellStyle name="Note 186 4" xfId="51895"/>
    <cellStyle name="Note 187" xfId="14275"/>
    <cellStyle name="Note 187 2" xfId="23731"/>
    <cellStyle name="Note 187 2 2" xfId="51896"/>
    <cellStyle name="Note 187 3" xfId="29840"/>
    <cellStyle name="Note 187 3 2" xfId="51897"/>
    <cellStyle name="Note 187 4" xfId="51898"/>
    <cellStyle name="Note 188" xfId="14276"/>
    <cellStyle name="Note 188 2" xfId="23732"/>
    <cellStyle name="Note 188 2 2" xfId="51899"/>
    <cellStyle name="Note 188 3" xfId="29841"/>
    <cellStyle name="Note 188 3 2" xfId="51900"/>
    <cellStyle name="Note 188 4" xfId="51901"/>
    <cellStyle name="Note 189" xfId="14277"/>
    <cellStyle name="Note 189 2" xfId="23733"/>
    <cellStyle name="Note 189 2 2" xfId="51902"/>
    <cellStyle name="Note 189 3" xfId="29842"/>
    <cellStyle name="Note 189 3 2" xfId="51903"/>
    <cellStyle name="Note 189 4" xfId="51904"/>
    <cellStyle name="Note 19" xfId="14278"/>
    <cellStyle name="Note 19 2" xfId="23734"/>
    <cellStyle name="Note 19 2 2" xfId="51905"/>
    <cellStyle name="Note 19 3" xfId="29843"/>
    <cellStyle name="Note 19 3 2" xfId="51906"/>
    <cellStyle name="Note 19 4" xfId="51907"/>
    <cellStyle name="Note 190" xfId="14279"/>
    <cellStyle name="Note 190 2" xfId="23735"/>
    <cellStyle name="Note 190 2 2" xfId="51908"/>
    <cellStyle name="Note 190 3" xfId="29844"/>
    <cellStyle name="Note 190 3 2" xfId="51909"/>
    <cellStyle name="Note 190 4" xfId="51910"/>
    <cellStyle name="Note 191" xfId="14280"/>
    <cellStyle name="Note 191 2" xfId="23736"/>
    <cellStyle name="Note 191 2 2" xfId="51911"/>
    <cellStyle name="Note 191 3" xfId="29845"/>
    <cellStyle name="Note 191 3 2" xfId="51912"/>
    <cellStyle name="Note 191 4" xfId="51913"/>
    <cellStyle name="Note 192" xfId="14281"/>
    <cellStyle name="Note 192 2" xfId="23737"/>
    <cellStyle name="Note 192 2 2" xfId="51914"/>
    <cellStyle name="Note 192 3" xfId="29846"/>
    <cellStyle name="Note 192 3 2" xfId="51915"/>
    <cellStyle name="Note 192 4" xfId="51916"/>
    <cellStyle name="Note 193" xfId="14282"/>
    <cellStyle name="Note 193 2" xfId="23738"/>
    <cellStyle name="Note 193 2 2" xfId="51917"/>
    <cellStyle name="Note 193 3" xfId="29847"/>
    <cellStyle name="Note 193 3 2" xfId="51918"/>
    <cellStyle name="Note 193 4" xfId="51919"/>
    <cellStyle name="Note 194" xfId="14283"/>
    <cellStyle name="Note 194 2" xfId="23739"/>
    <cellStyle name="Note 194 2 2" xfId="51920"/>
    <cellStyle name="Note 194 3" xfId="29848"/>
    <cellStyle name="Note 194 3 2" xfId="51921"/>
    <cellStyle name="Note 194 4" xfId="51922"/>
    <cellStyle name="Note 195" xfId="14284"/>
    <cellStyle name="Note 195 2" xfId="23740"/>
    <cellStyle name="Note 195 2 2" xfId="51923"/>
    <cellStyle name="Note 195 3" xfId="29849"/>
    <cellStyle name="Note 195 3 2" xfId="51924"/>
    <cellStyle name="Note 195 4" xfId="51925"/>
    <cellStyle name="Note 196" xfId="14285"/>
    <cellStyle name="Note 196 2" xfId="23741"/>
    <cellStyle name="Note 196 2 2" xfId="51926"/>
    <cellStyle name="Note 196 3" xfId="29850"/>
    <cellStyle name="Note 196 3 2" xfId="51927"/>
    <cellStyle name="Note 196 4" xfId="51928"/>
    <cellStyle name="Note 197" xfId="14286"/>
    <cellStyle name="Note 197 2" xfId="23742"/>
    <cellStyle name="Note 197 2 2" xfId="51929"/>
    <cellStyle name="Note 197 3" xfId="29851"/>
    <cellStyle name="Note 197 3 2" xfId="51930"/>
    <cellStyle name="Note 197 4" xfId="51931"/>
    <cellStyle name="Note 198" xfId="14287"/>
    <cellStyle name="Note 198 2" xfId="23743"/>
    <cellStyle name="Note 198 2 2" xfId="51932"/>
    <cellStyle name="Note 198 3" xfId="29852"/>
    <cellStyle name="Note 198 3 2" xfId="51933"/>
    <cellStyle name="Note 198 4" xfId="51934"/>
    <cellStyle name="Note 199" xfId="14288"/>
    <cellStyle name="Note 199 2" xfId="23744"/>
    <cellStyle name="Note 199 2 2" xfId="51935"/>
    <cellStyle name="Note 199 3" xfId="29853"/>
    <cellStyle name="Note 199 3 2" xfId="51936"/>
    <cellStyle name="Note 199 4" xfId="51937"/>
    <cellStyle name="Note 2" xfId="53"/>
    <cellStyle name="Note 2 10" xfId="2865"/>
    <cellStyle name="Note 2 11" xfId="2866"/>
    <cellStyle name="Note 2 12" xfId="2867"/>
    <cellStyle name="Note 2 12 2" xfId="5324"/>
    <cellStyle name="Note 2 12 2 2" xfId="20128"/>
    <cellStyle name="Note 2 12 2 2 2" xfId="51938"/>
    <cellStyle name="Note 2 12 2 3" xfId="51939"/>
    <cellStyle name="Note 2 12 3" xfId="17777"/>
    <cellStyle name="Note 2 12 3 2" xfId="51940"/>
    <cellStyle name="Note 2 12 4" xfId="26306"/>
    <cellStyle name="Note 2 12 4 2" xfId="51941"/>
    <cellStyle name="Note 2 12 5" xfId="51942"/>
    <cellStyle name="Note 2 13" xfId="2868"/>
    <cellStyle name="Note 2 13 2" xfId="5325"/>
    <cellStyle name="Note 2 13 2 2" xfId="20129"/>
    <cellStyle name="Note 2 13 2 2 2" xfId="51943"/>
    <cellStyle name="Note 2 13 2 3" xfId="51944"/>
    <cellStyle name="Note 2 13 3" xfId="17778"/>
    <cellStyle name="Note 2 13 3 2" xfId="51945"/>
    <cellStyle name="Note 2 13 4" xfId="26307"/>
    <cellStyle name="Note 2 13 4 2" xfId="51946"/>
    <cellStyle name="Note 2 13 5" xfId="51947"/>
    <cellStyle name="Note 2 14" xfId="2869"/>
    <cellStyle name="Note 2 14 2" xfId="5326"/>
    <cellStyle name="Note 2 14 2 2" xfId="20130"/>
    <cellStyle name="Note 2 14 2 2 2" xfId="51948"/>
    <cellStyle name="Note 2 14 2 3" xfId="51949"/>
    <cellStyle name="Note 2 14 3" xfId="17779"/>
    <cellStyle name="Note 2 14 3 2" xfId="51950"/>
    <cellStyle name="Note 2 14 4" xfId="26308"/>
    <cellStyle name="Note 2 14 4 2" xfId="51951"/>
    <cellStyle name="Note 2 14 5" xfId="51952"/>
    <cellStyle name="Note 2 15" xfId="2870"/>
    <cellStyle name="Note 2 15 2" xfId="5327"/>
    <cellStyle name="Note 2 15 2 2" xfId="20131"/>
    <cellStyle name="Note 2 15 2 2 2" xfId="51953"/>
    <cellStyle name="Note 2 15 2 3" xfId="51954"/>
    <cellStyle name="Note 2 15 3" xfId="17780"/>
    <cellStyle name="Note 2 15 3 2" xfId="51955"/>
    <cellStyle name="Note 2 15 4" xfId="26309"/>
    <cellStyle name="Note 2 15 4 2" xfId="51956"/>
    <cellStyle name="Note 2 15 5" xfId="51957"/>
    <cellStyle name="Note 2 16" xfId="2871"/>
    <cellStyle name="Note 2 17" xfId="2872"/>
    <cellStyle name="Note 2 18" xfId="451"/>
    <cellStyle name="Note 2 18 2" xfId="3270"/>
    <cellStyle name="Note 2 18 2 2" xfId="18074"/>
    <cellStyle name="Note 2 18 2 2 2" xfId="51958"/>
    <cellStyle name="Note 2 18 2 3" xfId="51959"/>
    <cellStyle name="Note 2 18 3" xfId="15723"/>
    <cellStyle name="Note 2 18 3 2" xfId="51960"/>
    <cellStyle name="Note 2 18 4" xfId="24307"/>
    <cellStyle name="Note 2 18 4 2" xfId="51961"/>
    <cellStyle name="Note 2 18 5" xfId="51962"/>
    <cellStyle name="Note 2 19" xfId="322"/>
    <cellStyle name="Note 2 19 2" xfId="14289"/>
    <cellStyle name="Note 2 19 2 2" xfId="23745"/>
    <cellStyle name="Note 2 19 2 2 2" xfId="51963"/>
    <cellStyle name="Note 2 19 2 3" xfId="51964"/>
    <cellStyle name="Note 2 19 3" xfId="15603"/>
    <cellStyle name="Note 2 19 3 2" xfId="51965"/>
    <cellStyle name="Note 2 19 4" xfId="24217"/>
    <cellStyle name="Note 2 19 4 2" xfId="51966"/>
    <cellStyle name="Note 2 19 5" xfId="51967"/>
    <cellStyle name="Note 2 2" xfId="54"/>
    <cellStyle name="Note 2 2 10" xfId="323"/>
    <cellStyle name="Note 2 2 10 2" xfId="14290"/>
    <cellStyle name="Note 2 2 10 2 2" xfId="23746"/>
    <cellStyle name="Note 2 2 10 2 2 2" xfId="51968"/>
    <cellStyle name="Note 2 2 10 2 3" xfId="51969"/>
    <cellStyle name="Note 2 2 10 3" xfId="15604"/>
    <cellStyle name="Note 2 2 10 3 2" xfId="51970"/>
    <cellStyle name="Note 2 2 10 4" xfId="24218"/>
    <cellStyle name="Note 2 2 10 4 2" xfId="51971"/>
    <cellStyle name="Note 2 2 10 5" xfId="51972"/>
    <cellStyle name="Note 2 2 11" xfId="3151"/>
    <cellStyle name="Note 2 2 11 2" xfId="17955"/>
    <cellStyle name="Note 2 2 11 2 2" xfId="51973"/>
    <cellStyle name="Note 2 2 11 3" xfId="51974"/>
    <cellStyle name="Note 2 2 12" xfId="15378"/>
    <cellStyle name="Note 2 2 12 2" xfId="51975"/>
    <cellStyle name="Note 2 2 13" xfId="23977"/>
    <cellStyle name="Note 2 2 13 2" xfId="51976"/>
    <cellStyle name="Note 2 2 14" xfId="51977"/>
    <cellStyle name="Note 2 2 2" xfId="55"/>
    <cellStyle name="Note 2 2 2 10" xfId="15379"/>
    <cellStyle name="Note 2 2 2 10 2" xfId="51978"/>
    <cellStyle name="Note 2 2 2 11" xfId="23978"/>
    <cellStyle name="Note 2 2 2 11 2" xfId="51979"/>
    <cellStyle name="Note 2 2 2 12" xfId="51980"/>
    <cellStyle name="Note 2 2 2 2" xfId="115"/>
    <cellStyle name="Note 2 2 2 2 2" xfId="253"/>
    <cellStyle name="Note 2 2 2 2 2 2" xfId="2873"/>
    <cellStyle name="Note 2 2 2 2 2 2 2" xfId="17781"/>
    <cellStyle name="Note 2 2 2 2 2 2 2 2" xfId="51981"/>
    <cellStyle name="Note 2 2 2 2 2 2 3" xfId="51982"/>
    <cellStyle name="Note 2 2 2 2 2 3" xfId="5328"/>
    <cellStyle name="Note 2 2 2 2 2 3 2" xfId="20132"/>
    <cellStyle name="Note 2 2 2 2 2 3 2 2" xfId="51983"/>
    <cellStyle name="Note 2 2 2 2 2 3 3" xfId="51984"/>
    <cellStyle name="Note 2 2 2 2 2 4" xfId="15542"/>
    <cellStyle name="Note 2 2 2 2 2 4 2" xfId="51985"/>
    <cellStyle name="Note 2 2 2 2 2 5" xfId="24155"/>
    <cellStyle name="Note 2 2 2 2 2 5 2" xfId="51986"/>
    <cellStyle name="Note 2 2 2 2 2 6" xfId="51987"/>
    <cellStyle name="Note 2 2 2 2 3" xfId="514"/>
    <cellStyle name="Note 2 2 2 2 3 2" xfId="3332"/>
    <cellStyle name="Note 2 2 2 2 3 2 2" xfId="18136"/>
    <cellStyle name="Note 2 2 2 2 3 2 2 2" xfId="51988"/>
    <cellStyle name="Note 2 2 2 2 3 2 3" xfId="51989"/>
    <cellStyle name="Note 2 2 2 2 3 3" xfId="15785"/>
    <cellStyle name="Note 2 2 2 2 3 3 2" xfId="51990"/>
    <cellStyle name="Note 2 2 2 2 3 4" xfId="24366"/>
    <cellStyle name="Note 2 2 2 2 3 4 2" xfId="51991"/>
    <cellStyle name="Note 2 2 2 2 3 5" xfId="51992"/>
    <cellStyle name="Note 2 2 2 2 4" xfId="384"/>
    <cellStyle name="Note 2 2 2 2 4 2" xfId="15665"/>
    <cellStyle name="Note 2 2 2 2 4 2 2" xfId="51993"/>
    <cellStyle name="Note 2 2 2 2 4 3" xfId="51994"/>
    <cellStyle name="Note 2 2 2 2 5" xfId="3212"/>
    <cellStyle name="Note 2 2 2 2 5 2" xfId="18016"/>
    <cellStyle name="Note 2 2 2 2 5 2 2" xfId="51995"/>
    <cellStyle name="Note 2 2 2 2 5 3" xfId="51996"/>
    <cellStyle name="Note 2 2 2 2 6" xfId="15436"/>
    <cellStyle name="Note 2 2 2 2 6 2" xfId="51997"/>
    <cellStyle name="Note 2 2 2 2 7" xfId="24036"/>
    <cellStyle name="Note 2 2 2 2 7 2" xfId="51998"/>
    <cellStyle name="Note 2 2 2 2 8" xfId="51999"/>
    <cellStyle name="Note 2 2 2 3" xfId="163"/>
    <cellStyle name="Note 2 2 2 3 2" xfId="2874"/>
    <cellStyle name="Note 2 2 2 3 2 2" xfId="17782"/>
    <cellStyle name="Note 2 2 2 3 2 2 2" xfId="52000"/>
    <cellStyle name="Note 2 2 2 3 2 3" xfId="52001"/>
    <cellStyle name="Note 2 2 2 3 3" xfId="5329"/>
    <cellStyle name="Note 2 2 2 3 3 2" xfId="20133"/>
    <cellStyle name="Note 2 2 2 3 3 2 2" xfId="52002"/>
    <cellStyle name="Note 2 2 2 3 3 3" xfId="52003"/>
    <cellStyle name="Note 2 2 2 3 4" xfId="15482"/>
    <cellStyle name="Note 2 2 2 3 4 2" xfId="52004"/>
    <cellStyle name="Note 2 2 2 3 5" xfId="24084"/>
    <cellStyle name="Note 2 2 2 3 5 2" xfId="52005"/>
    <cellStyle name="Note 2 2 2 3 6" xfId="52006"/>
    <cellStyle name="Note 2 2 2 4" xfId="2875"/>
    <cellStyle name="Note 2 2 2 4 2" xfId="5330"/>
    <cellStyle name="Note 2 2 2 4 2 2" xfId="20134"/>
    <cellStyle name="Note 2 2 2 4 2 2 2" xfId="52007"/>
    <cellStyle name="Note 2 2 2 4 2 3" xfId="52008"/>
    <cellStyle name="Note 2 2 2 4 3" xfId="17783"/>
    <cellStyle name="Note 2 2 2 4 3 2" xfId="52009"/>
    <cellStyle name="Note 2 2 2 4 4" xfId="26310"/>
    <cellStyle name="Note 2 2 2 4 4 2" xfId="52010"/>
    <cellStyle name="Note 2 2 2 4 5" xfId="52011"/>
    <cellStyle name="Note 2 2 2 5" xfId="2876"/>
    <cellStyle name="Note 2 2 2 5 2" xfId="5331"/>
    <cellStyle name="Note 2 2 2 5 2 2" xfId="20135"/>
    <cellStyle name="Note 2 2 2 5 2 2 2" xfId="52012"/>
    <cellStyle name="Note 2 2 2 5 2 3" xfId="52013"/>
    <cellStyle name="Note 2 2 2 5 3" xfId="17784"/>
    <cellStyle name="Note 2 2 2 5 3 2" xfId="52014"/>
    <cellStyle name="Note 2 2 2 5 4" xfId="26311"/>
    <cellStyle name="Note 2 2 2 5 4 2" xfId="52015"/>
    <cellStyle name="Note 2 2 2 5 5" xfId="52016"/>
    <cellStyle name="Note 2 2 2 6" xfId="2877"/>
    <cellStyle name="Note 2 2 2 6 2" xfId="5332"/>
    <cellStyle name="Note 2 2 2 6 2 2" xfId="20136"/>
    <cellStyle name="Note 2 2 2 6 2 2 2" xfId="52017"/>
    <cellStyle name="Note 2 2 2 6 2 3" xfId="52018"/>
    <cellStyle name="Note 2 2 2 6 3" xfId="17785"/>
    <cellStyle name="Note 2 2 2 6 3 2" xfId="52019"/>
    <cellStyle name="Note 2 2 2 6 4" xfId="26312"/>
    <cellStyle name="Note 2 2 2 6 4 2" xfId="52020"/>
    <cellStyle name="Note 2 2 2 6 5" xfId="52021"/>
    <cellStyle name="Note 2 2 2 7" xfId="453"/>
    <cellStyle name="Note 2 2 2 7 2" xfId="3272"/>
    <cellStyle name="Note 2 2 2 7 2 2" xfId="18076"/>
    <cellStyle name="Note 2 2 2 7 2 2 2" xfId="52022"/>
    <cellStyle name="Note 2 2 2 7 2 3" xfId="52023"/>
    <cellStyle name="Note 2 2 2 7 3" xfId="15725"/>
    <cellStyle name="Note 2 2 2 7 3 2" xfId="52024"/>
    <cellStyle name="Note 2 2 2 7 4" xfId="24309"/>
    <cellStyle name="Note 2 2 2 7 4 2" xfId="52025"/>
    <cellStyle name="Note 2 2 2 7 5" xfId="52026"/>
    <cellStyle name="Note 2 2 2 8" xfId="324"/>
    <cellStyle name="Note 2 2 2 8 2" xfId="15605"/>
    <cellStyle name="Note 2 2 2 8 2 2" xfId="52027"/>
    <cellStyle name="Note 2 2 2 8 3" xfId="52028"/>
    <cellStyle name="Note 2 2 2 9" xfId="3152"/>
    <cellStyle name="Note 2 2 2 9 2" xfId="17956"/>
    <cellStyle name="Note 2 2 2 9 2 2" xfId="52029"/>
    <cellStyle name="Note 2 2 2 9 3" xfId="52030"/>
    <cellStyle name="Note 2 2 3" xfId="114"/>
    <cellStyle name="Note 2 2 3 2" xfId="252"/>
    <cellStyle name="Note 2 2 3 2 2" xfId="2879"/>
    <cellStyle name="Note 2 2 3 2 2 2" xfId="5334"/>
    <cellStyle name="Note 2 2 3 2 2 2 2" xfId="20138"/>
    <cellStyle name="Note 2 2 3 2 2 2 2 2" xfId="52031"/>
    <cellStyle name="Note 2 2 3 2 2 2 3" xfId="52032"/>
    <cellStyle name="Note 2 2 3 2 2 3" xfId="17787"/>
    <cellStyle name="Note 2 2 3 2 2 3 2" xfId="52033"/>
    <cellStyle name="Note 2 2 3 2 2 4" xfId="26313"/>
    <cellStyle name="Note 2 2 3 2 2 4 2" xfId="52034"/>
    <cellStyle name="Note 2 2 3 2 2 5" xfId="52035"/>
    <cellStyle name="Note 2 2 3 2 3" xfId="2878"/>
    <cellStyle name="Note 2 2 3 2 3 2" xfId="17786"/>
    <cellStyle name="Note 2 2 3 2 3 2 2" xfId="52036"/>
    <cellStyle name="Note 2 2 3 2 3 3" xfId="52037"/>
    <cellStyle name="Note 2 2 3 2 4" xfId="5333"/>
    <cellStyle name="Note 2 2 3 2 4 2" xfId="20137"/>
    <cellStyle name="Note 2 2 3 2 4 2 2" xfId="52038"/>
    <cellStyle name="Note 2 2 3 2 4 3" xfId="52039"/>
    <cellStyle name="Note 2 2 3 2 5" xfId="15541"/>
    <cellStyle name="Note 2 2 3 2 5 2" xfId="52040"/>
    <cellStyle name="Note 2 2 3 2 6" xfId="24154"/>
    <cellStyle name="Note 2 2 3 2 6 2" xfId="52041"/>
    <cellStyle name="Note 2 2 3 2 7" xfId="52042"/>
    <cellStyle name="Note 2 2 3 3" xfId="2880"/>
    <cellStyle name="Note 2 2 3 3 2" xfId="5335"/>
    <cellStyle name="Note 2 2 3 3 2 2" xfId="20139"/>
    <cellStyle name="Note 2 2 3 3 2 2 2" xfId="52043"/>
    <cellStyle name="Note 2 2 3 3 2 3" xfId="52044"/>
    <cellStyle name="Note 2 2 3 3 3" xfId="17788"/>
    <cellStyle name="Note 2 2 3 3 3 2" xfId="52045"/>
    <cellStyle name="Note 2 2 3 3 4" xfId="26314"/>
    <cellStyle name="Note 2 2 3 3 4 2" xfId="52046"/>
    <cellStyle name="Note 2 2 3 3 5" xfId="52047"/>
    <cellStyle name="Note 2 2 3 4" xfId="513"/>
    <cellStyle name="Note 2 2 3 4 2" xfId="3331"/>
    <cellStyle name="Note 2 2 3 4 2 2" xfId="18135"/>
    <cellStyle name="Note 2 2 3 4 2 2 2" xfId="52048"/>
    <cellStyle name="Note 2 2 3 4 2 3" xfId="52049"/>
    <cellStyle name="Note 2 2 3 4 3" xfId="15784"/>
    <cellStyle name="Note 2 2 3 4 3 2" xfId="52050"/>
    <cellStyle name="Note 2 2 3 4 4" xfId="24365"/>
    <cellStyle name="Note 2 2 3 4 4 2" xfId="52051"/>
    <cellStyle name="Note 2 2 3 4 5" xfId="52052"/>
    <cellStyle name="Note 2 2 3 5" xfId="383"/>
    <cellStyle name="Note 2 2 3 5 2" xfId="15664"/>
    <cellStyle name="Note 2 2 3 5 2 2" xfId="52053"/>
    <cellStyle name="Note 2 2 3 5 3" xfId="52054"/>
    <cellStyle name="Note 2 2 3 6" xfId="3211"/>
    <cellStyle name="Note 2 2 3 6 2" xfId="18015"/>
    <cellStyle name="Note 2 2 3 6 2 2" xfId="52055"/>
    <cellStyle name="Note 2 2 3 6 3" xfId="52056"/>
    <cellStyle name="Note 2 2 3 7" xfId="15435"/>
    <cellStyle name="Note 2 2 3 7 2" xfId="52057"/>
    <cellStyle name="Note 2 2 3 8" xfId="24035"/>
    <cellStyle name="Note 2 2 3 8 2" xfId="52058"/>
    <cellStyle name="Note 2 2 3 9" xfId="52059"/>
    <cellStyle name="Note 2 2 4" xfId="162"/>
    <cellStyle name="Note 2 2 4 2" xfId="2882"/>
    <cellStyle name="Note 2 2 4 2 2" xfId="5337"/>
    <cellStyle name="Note 2 2 4 2 2 2" xfId="20141"/>
    <cellStyle name="Note 2 2 4 2 2 2 2" xfId="52060"/>
    <cellStyle name="Note 2 2 4 2 2 3" xfId="52061"/>
    <cellStyle name="Note 2 2 4 2 3" xfId="17790"/>
    <cellStyle name="Note 2 2 4 2 3 2" xfId="52062"/>
    <cellStyle name="Note 2 2 4 2 4" xfId="26315"/>
    <cellStyle name="Note 2 2 4 2 4 2" xfId="52063"/>
    <cellStyle name="Note 2 2 4 2 5" xfId="52064"/>
    <cellStyle name="Note 2 2 4 3" xfId="2881"/>
    <cellStyle name="Note 2 2 4 3 2" xfId="17789"/>
    <cellStyle name="Note 2 2 4 3 2 2" xfId="52065"/>
    <cellStyle name="Note 2 2 4 3 3" xfId="52066"/>
    <cellStyle name="Note 2 2 4 4" xfId="5336"/>
    <cellStyle name="Note 2 2 4 4 2" xfId="20140"/>
    <cellStyle name="Note 2 2 4 4 2 2" xfId="52067"/>
    <cellStyle name="Note 2 2 4 4 3" xfId="52068"/>
    <cellStyle name="Note 2 2 4 5" xfId="15481"/>
    <cellStyle name="Note 2 2 4 5 2" xfId="52069"/>
    <cellStyle name="Note 2 2 4 6" xfId="24083"/>
    <cellStyle name="Note 2 2 4 6 2" xfId="52070"/>
    <cellStyle name="Note 2 2 4 7" xfId="52071"/>
    <cellStyle name="Note 2 2 5" xfId="2883"/>
    <cellStyle name="Note 2 2 5 2" xfId="5338"/>
    <cellStyle name="Note 2 2 5 2 2" xfId="20142"/>
    <cellStyle name="Note 2 2 5 2 2 2" xfId="52072"/>
    <cellStyle name="Note 2 2 5 2 3" xfId="52073"/>
    <cellStyle name="Note 2 2 5 3" xfId="17791"/>
    <cellStyle name="Note 2 2 5 3 2" xfId="52074"/>
    <cellStyle name="Note 2 2 5 4" xfId="26316"/>
    <cellStyle name="Note 2 2 5 4 2" xfId="52075"/>
    <cellStyle name="Note 2 2 5 5" xfId="52076"/>
    <cellStyle name="Note 2 2 6" xfId="2884"/>
    <cellStyle name="Note 2 2 6 2" xfId="5339"/>
    <cellStyle name="Note 2 2 6 2 2" xfId="20143"/>
    <cellStyle name="Note 2 2 6 2 2 2" xfId="52077"/>
    <cellStyle name="Note 2 2 6 2 3" xfId="52078"/>
    <cellStyle name="Note 2 2 6 3" xfId="17792"/>
    <cellStyle name="Note 2 2 6 3 2" xfId="52079"/>
    <cellStyle name="Note 2 2 6 4" xfId="26317"/>
    <cellStyle name="Note 2 2 6 4 2" xfId="52080"/>
    <cellStyle name="Note 2 2 6 5" xfId="52081"/>
    <cellStyle name="Note 2 2 7" xfId="2885"/>
    <cellStyle name="Note 2 2 7 2" xfId="5340"/>
    <cellStyle name="Note 2 2 7 2 2" xfId="20144"/>
    <cellStyle name="Note 2 2 7 2 2 2" xfId="52082"/>
    <cellStyle name="Note 2 2 7 2 3" xfId="52083"/>
    <cellStyle name="Note 2 2 7 3" xfId="17793"/>
    <cellStyle name="Note 2 2 7 3 2" xfId="52084"/>
    <cellStyle name="Note 2 2 7 4" xfId="26318"/>
    <cellStyle name="Note 2 2 7 4 2" xfId="52085"/>
    <cellStyle name="Note 2 2 7 5" xfId="52086"/>
    <cellStyle name="Note 2 2 8" xfId="2886"/>
    <cellStyle name="Note 2 2 8 2" xfId="5341"/>
    <cellStyle name="Note 2 2 8 2 2" xfId="20145"/>
    <cellStyle name="Note 2 2 8 2 2 2" xfId="52087"/>
    <cellStyle name="Note 2 2 8 2 3" xfId="52088"/>
    <cellStyle name="Note 2 2 8 3" xfId="17794"/>
    <cellStyle name="Note 2 2 8 3 2" xfId="52089"/>
    <cellStyle name="Note 2 2 8 4" xfId="26319"/>
    <cellStyle name="Note 2 2 8 4 2" xfId="52090"/>
    <cellStyle name="Note 2 2 8 5" xfId="52091"/>
    <cellStyle name="Note 2 2 9" xfId="452"/>
    <cellStyle name="Note 2 2 9 2" xfId="3271"/>
    <cellStyle name="Note 2 2 9 2 2" xfId="18075"/>
    <cellStyle name="Note 2 2 9 2 2 2" xfId="52092"/>
    <cellStyle name="Note 2 2 9 2 3" xfId="52093"/>
    <cellStyle name="Note 2 2 9 3" xfId="15724"/>
    <cellStyle name="Note 2 2 9 3 2" xfId="52094"/>
    <cellStyle name="Note 2 2 9 4" xfId="24308"/>
    <cellStyle name="Note 2 2 9 4 2" xfId="52095"/>
    <cellStyle name="Note 2 2 9 5" xfId="52096"/>
    <cellStyle name="Note 2 20" xfId="3150"/>
    <cellStyle name="Note 2 20 2" xfId="17954"/>
    <cellStyle name="Note 2 20 2 2" xfId="52097"/>
    <cellStyle name="Note 2 20 3" xfId="52098"/>
    <cellStyle name="Note 2 21" xfId="15377"/>
    <cellStyle name="Note 2 21 2" xfId="52099"/>
    <cellStyle name="Note 2 22" xfId="23976"/>
    <cellStyle name="Note 2 22 2" xfId="52100"/>
    <cellStyle name="Note 2 23" xfId="52101"/>
    <cellStyle name="Note 2 3" xfId="56"/>
    <cellStyle name="Note 2 3 10" xfId="325"/>
    <cellStyle name="Note 2 3 10 2" xfId="14291"/>
    <cellStyle name="Note 2 3 10 2 2" xfId="23747"/>
    <cellStyle name="Note 2 3 10 2 2 2" xfId="52102"/>
    <cellStyle name="Note 2 3 10 2 3" xfId="52103"/>
    <cellStyle name="Note 2 3 10 3" xfId="15606"/>
    <cellStyle name="Note 2 3 10 3 2" xfId="52104"/>
    <cellStyle name="Note 2 3 10 4" xfId="24219"/>
    <cellStyle name="Note 2 3 10 4 2" xfId="52105"/>
    <cellStyle name="Note 2 3 10 5" xfId="52106"/>
    <cellStyle name="Note 2 3 11" xfId="3153"/>
    <cellStyle name="Note 2 3 11 2" xfId="17957"/>
    <cellStyle name="Note 2 3 11 2 2" xfId="52107"/>
    <cellStyle name="Note 2 3 11 3" xfId="52108"/>
    <cellStyle name="Note 2 3 12" xfId="15380"/>
    <cellStyle name="Note 2 3 12 2" xfId="52109"/>
    <cellStyle name="Note 2 3 13" xfId="23979"/>
    <cellStyle name="Note 2 3 13 2" xfId="52110"/>
    <cellStyle name="Note 2 3 14" xfId="52111"/>
    <cellStyle name="Note 2 3 2" xfId="116"/>
    <cellStyle name="Note 2 3 2 2" xfId="254"/>
    <cellStyle name="Note 2 3 2 2 2" xfId="2888"/>
    <cellStyle name="Note 2 3 2 2 2 2" xfId="5343"/>
    <cellStyle name="Note 2 3 2 2 2 2 2" xfId="20147"/>
    <cellStyle name="Note 2 3 2 2 2 2 2 2" xfId="52112"/>
    <cellStyle name="Note 2 3 2 2 2 2 3" xfId="52113"/>
    <cellStyle name="Note 2 3 2 2 2 3" xfId="17796"/>
    <cellStyle name="Note 2 3 2 2 2 3 2" xfId="52114"/>
    <cellStyle name="Note 2 3 2 2 2 4" xfId="26320"/>
    <cellStyle name="Note 2 3 2 2 2 4 2" xfId="52115"/>
    <cellStyle name="Note 2 3 2 2 2 5" xfId="52116"/>
    <cellStyle name="Note 2 3 2 2 3" xfId="2887"/>
    <cellStyle name="Note 2 3 2 2 3 2" xfId="17795"/>
    <cellStyle name="Note 2 3 2 2 3 2 2" xfId="52117"/>
    <cellStyle name="Note 2 3 2 2 3 3" xfId="52118"/>
    <cellStyle name="Note 2 3 2 2 4" xfId="5342"/>
    <cellStyle name="Note 2 3 2 2 4 2" xfId="20146"/>
    <cellStyle name="Note 2 3 2 2 4 2 2" xfId="52119"/>
    <cellStyle name="Note 2 3 2 2 4 3" xfId="52120"/>
    <cellStyle name="Note 2 3 2 2 5" xfId="15543"/>
    <cellStyle name="Note 2 3 2 2 5 2" xfId="52121"/>
    <cellStyle name="Note 2 3 2 2 6" xfId="24156"/>
    <cellStyle name="Note 2 3 2 2 6 2" xfId="52122"/>
    <cellStyle name="Note 2 3 2 2 7" xfId="52123"/>
    <cellStyle name="Note 2 3 2 3" xfId="2889"/>
    <cellStyle name="Note 2 3 2 3 2" xfId="5344"/>
    <cellStyle name="Note 2 3 2 3 2 2" xfId="20148"/>
    <cellStyle name="Note 2 3 2 3 2 2 2" xfId="52124"/>
    <cellStyle name="Note 2 3 2 3 2 3" xfId="52125"/>
    <cellStyle name="Note 2 3 2 3 3" xfId="17797"/>
    <cellStyle name="Note 2 3 2 3 3 2" xfId="52126"/>
    <cellStyle name="Note 2 3 2 3 4" xfId="26321"/>
    <cellStyle name="Note 2 3 2 3 4 2" xfId="52127"/>
    <cellStyle name="Note 2 3 2 3 5" xfId="52128"/>
    <cellStyle name="Note 2 3 2 4" xfId="515"/>
    <cellStyle name="Note 2 3 2 4 2" xfId="3333"/>
    <cellStyle name="Note 2 3 2 4 2 2" xfId="18137"/>
    <cellStyle name="Note 2 3 2 4 2 2 2" xfId="52129"/>
    <cellStyle name="Note 2 3 2 4 2 3" xfId="52130"/>
    <cellStyle name="Note 2 3 2 4 3" xfId="15786"/>
    <cellStyle name="Note 2 3 2 4 3 2" xfId="52131"/>
    <cellStyle name="Note 2 3 2 4 4" xfId="24367"/>
    <cellStyle name="Note 2 3 2 4 4 2" xfId="52132"/>
    <cellStyle name="Note 2 3 2 4 5" xfId="52133"/>
    <cellStyle name="Note 2 3 2 5" xfId="385"/>
    <cellStyle name="Note 2 3 2 5 2" xfId="15666"/>
    <cellStyle name="Note 2 3 2 5 2 2" xfId="52134"/>
    <cellStyle name="Note 2 3 2 5 3" xfId="52135"/>
    <cellStyle name="Note 2 3 2 6" xfId="3213"/>
    <cellStyle name="Note 2 3 2 6 2" xfId="18017"/>
    <cellStyle name="Note 2 3 2 6 2 2" xfId="52136"/>
    <cellStyle name="Note 2 3 2 6 3" xfId="52137"/>
    <cellStyle name="Note 2 3 2 7" xfId="15437"/>
    <cellStyle name="Note 2 3 2 7 2" xfId="52138"/>
    <cellStyle name="Note 2 3 2 8" xfId="24037"/>
    <cellStyle name="Note 2 3 2 8 2" xfId="52139"/>
    <cellStyle name="Note 2 3 2 9" xfId="52140"/>
    <cellStyle name="Note 2 3 3" xfId="164"/>
    <cellStyle name="Note 2 3 3 2" xfId="2891"/>
    <cellStyle name="Note 2 3 3 2 2" xfId="2892"/>
    <cellStyle name="Note 2 3 3 2 2 2" xfId="5347"/>
    <cellStyle name="Note 2 3 3 2 2 2 2" xfId="20151"/>
    <cellStyle name="Note 2 3 3 2 2 2 2 2" xfId="52141"/>
    <cellStyle name="Note 2 3 3 2 2 2 3" xfId="52142"/>
    <cellStyle name="Note 2 3 3 2 2 3" xfId="17800"/>
    <cellStyle name="Note 2 3 3 2 2 3 2" xfId="52143"/>
    <cellStyle name="Note 2 3 3 2 2 4" xfId="26323"/>
    <cellStyle name="Note 2 3 3 2 2 4 2" xfId="52144"/>
    <cellStyle name="Note 2 3 3 2 2 5" xfId="52145"/>
    <cellStyle name="Note 2 3 3 2 3" xfId="5346"/>
    <cellStyle name="Note 2 3 3 2 3 2" xfId="20150"/>
    <cellStyle name="Note 2 3 3 2 3 2 2" xfId="52146"/>
    <cellStyle name="Note 2 3 3 2 3 3" xfId="52147"/>
    <cellStyle name="Note 2 3 3 2 4" xfId="17799"/>
    <cellStyle name="Note 2 3 3 2 4 2" xfId="52148"/>
    <cellStyle name="Note 2 3 3 2 5" xfId="26322"/>
    <cellStyle name="Note 2 3 3 2 5 2" xfId="52149"/>
    <cellStyle name="Note 2 3 3 2 6" xfId="52150"/>
    <cellStyle name="Note 2 3 3 3" xfId="2893"/>
    <cellStyle name="Note 2 3 3 3 2" xfId="5348"/>
    <cellStyle name="Note 2 3 3 3 2 2" xfId="20152"/>
    <cellStyle name="Note 2 3 3 3 2 2 2" xfId="52151"/>
    <cellStyle name="Note 2 3 3 3 2 3" xfId="52152"/>
    <cellStyle name="Note 2 3 3 3 3" xfId="17801"/>
    <cellStyle name="Note 2 3 3 3 3 2" xfId="52153"/>
    <cellStyle name="Note 2 3 3 3 4" xfId="26324"/>
    <cellStyle name="Note 2 3 3 3 4 2" xfId="52154"/>
    <cellStyle name="Note 2 3 3 3 5" xfId="52155"/>
    <cellStyle name="Note 2 3 3 4" xfId="2890"/>
    <cellStyle name="Note 2 3 3 4 2" xfId="17798"/>
    <cellStyle name="Note 2 3 3 4 2 2" xfId="52156"/>
    <cellStyle name="Note 2 3 3 4 3" xfId="52157"/>
    <cellStyle name="Note 2 3 3 5" xfId="5345"/>
    <cellStyle name="Note 2 3 3 5 2" xfId="20149"/>
    <cellStyle name="Note 2 3 3 5 2 2" xfId="52158"/>
    <cellStyle name="Note 2 3 3 5 3" xfId="52159"/>
    <cellStyle name="Note 2 3 3 6" xfId="15483"/>
    <cellStyle name="Note 2 3 3 6 2" xfId="52160"/>
    <cellStyle name="Note 2 3 3 7" xfId="24085"/>
    <cellStyle name="Note 2 3 3 7 2" xfId="52161"/>
    <cellStyle name="Note 2 3 3 8" xfId="52162"/>
    <cellStyle name="Note 2 3 4" xfId="2894"/>
    <cellStyle name="Note 2 3 4 2" xfId="2895"/>
    <cellStyle name="Note 2 3 4 2 2" xfId="5350"/>
    <cellStyle name="Note 2 3 4 2 2 2" xfId="20154"/>
    <cellStyle name="Note 2 3 4 2 2 2 2" xfId="52163"/>
    <cellStyle name="Note 2 3 4 2 2 3" xfId="52164"/>
    <cellStyle name="Note 2 3 4 2 3" xfId="17803"/>
    <cellStyle name="Note 2 3 4 2 3 2" xfId="52165"/>
    <cellStyle name="Note 2 3 4 2 4" xfId="26326"/>
    <cellStyle name="Note 2 3 4 2 4 2" xfId="52166"/>
    <cellStyle name="Note 2 3 4 2 5" xfId="52167"/>
    <cellStyle name="Note 2 3 4 3" xfId="5349"/>
    <cellStyle name="Note 2 3 4 3 2" xfId="20153"/>
    <cellStyle name="Note 2 3 4 3 2 2" xfId="52168"/>
    <cellStyle name="Note 2 3 4 3 3" xfId="52169"/>
    <cellStyle name="Note 2 3 4 4" xfId="17802"/>
    <cellStyle name="Note 2 3 4 4 2" xfId="52170"/>
    <cellStyle name="Note 2 3 4 5" xfId="26325"/>
    <cellStyle name="Note 2 3 4 5 2" xfId="52171"/>
    <cellStyle name="Note 2 3 4 6" xfId="52172"/>
    <cellStyle name="Note 2 3 5" xfId="2896"/>
    <cellStyle name="Note 2 3 5 2" xfId="5351"/>
    <cellStyle name="Note 2 3 5 2 2" xfId="20155"/>
    <cellStyle name="Note 2 3 5 2 2 2" xfId="52173"/>
    <cellStyle name="Note 2 3 5 2 3" xfId="52174"/>
    <cellStyle name="Note 2 3 5 3" xfId="17804"/>
    <cellStyle name="Note 2 3 5 3 2" xfId="52175"/>
    <cellStyle name="Note 2 3 5 4" xfId="26327"/>
    <cellStyle name="Note 2 3 5 4 2" xfId="52176"/>
    <cellStyle name="Note 2 3 5 5" xfId="52177"/>
    <cellStyle name="Note 2 3 6" xfId="2897"/>
    <cellStyle name="Note 2 3 6 2" xfId="5352"/>
    <cellStyle name="Note 2 3 6 2 2" xfId="20156"/>
    <cellStyle name="Note 2 3 6 2 2 2" xfId="52178"/>
    <cellStyle name="Note 2 3 6 2 3" xfId="52179"/>
    <cellStyle name="Note 2 3 6 3" xfId="17805"/>
    <cellStyle name="Note 2 3 6 3 2" xfId="52180"/>
    <cellStyle name="Note 2 3 6 4" xfId="26328"/>
    <cellStyle name="Note 2 3 6 4 2" xfId="52181"/>
    <cellStyle name="Note 2 3 6 5" xfId="52182"/>
    <cellStyle name="Note 2 3 7" xfId="2898"/>
    <cellStyle name="Note 2 3 7 2" xfId="5353"/>
    <cellStyle name="Note 2 3 7 2 2" xfId="20157"/>
    <cellStyle name="Note 2 3 7 2 2 2" xfId="52183"/>
    <cellStyle name="Note 2 3 7 2 3" xfId="52184"/>
    <cellStyle name="Note 2 3 7 3" xfId="17806"/>
    <cellStyle name="Note 2 3 7 3 2" xfId="52185"/>
    <cellStyle name="Note 2 3 7 4" xfId="26329"/>
    <cellStyle name="Note 2 3 7 4 2" xfId="52186"/>
    <cellStyle name="Note 2 3 7 5" xfId="52187"/>
    <cellStyle name="Note 2 3 8" xfId="2899"/>
    <cellStyle name="Note 2 3 8 2" xfId="5354"/>
    <cellStyle name="Note 2 3 8 2 2" xfId="20158"/>
    <cellStyle name="Note 2 3 8 2 2 2" xfId="52188"/>
    <cellStyle name="Note 2 3 8 2 3" xfId="52189"/>
    <cellStyle name="Note 2 3 8 3" xfId="17807"/>
    <cellStyle name="Note 2 3 8 3 2" xfId="52190"/>
    <cellStyle name="Note 2 3 8 4" xfId="26330"/>
    <cellStyle name="Note 2 3 8 4 2" xfId="52191"/>
    <cellStyle name="Note 2 3 8 5" xfId="52192"/>
    <cellStyle name="Note 2 3 9" xfId="454"/>
    <cellStyle name="Note 2 3 9 2" xfId="3273"/>
    <cellStyle name="Note 2 3 9 2 2" xfId="18077"/>
    <cellStyle name="Note 2 3 9 2 2 2" xfId="52193"/>
    <cellStyle name="Note 2 3 9 2 3" xfId="52194"/>
    <cellStyle name="Note 2 3 9 3" xfId="15726"/>
    <cellStyle name="Note 2 3 9 3 2" xfId="52195"/>
    <cellStyle name="Note 2 3 9 4" xfId="24310"/>
    <cellStyle name="Note 2 3 9 4 2" xfId="52196"/>
    <cellStyle name="Note 2 3 9 5" xfId="52197"/>
    <cellStyle name="Note 2 4" xfId="113"/>
    <cellStyle name="Note 2 4 2" xfId="251"/>
    <cellStyle name="Note 2 4 2 2" xfId="2901"/>
    <cellStyle name="Note 2 4 2 2 2" xfId="5356"/>
    <cellStyle name="Note 2 4 2 2 2 2" xfId="20160"/>
    <cellStyle name="Note 2 4 2 2 2 2 2" xfId="52198"/>
    <cellStyle name="Note 2 4 2 2 2 3" xfId="52199"/>
    <cellStyle name="Note 2 4 2 2 3" xfId="17809"/>
    <cellStyle name="Note 2 4 2 2 3 2" xfId="52200"/>
    <cellStyle name="Note 2 4 2 2 4" xfId="26331"/>
    <cellStyle name="Note 2 4 2 2 4 2" xfId="52201"/>
    <cellStyle name="Note 2 4 2 2 5" xfId="52202"/>
    <cellStyle name="Note 2 4 2 3" xfId="2900"/>
    <cellStyle name="Note 2 4 2 3 2" xfId="17808"/>
    <cellStyle name="Note 2 4 2 3 2 2" xfId="52203"/>
    <cellStyle name="Note 2 4 2 3 3" xfId="52204"/>
    <cellStyle name="Note 2 4 2 4" xfId="5355"/>
    <cellStyle name="Note 2 4 2 4 2" xfId="20159"/>
    <cellStyle name="Note 2 4 2 4 2 2" xfId="52205"/>
    <cellStyle name="Note 2 4 2 4 3" xfId="52206"/>
    <cellStyle name="Note 2 4 2 5" xfId="15540"/>
    <cellStyle name="Note 2 4 2 5 2" xfId="52207"/>
    <cellStyle name="Note 2 4 2 6" xfId="24153"/>
    <cellStyle name="Note 2 4 2 6 2" xfId="52208"/>
    <cellStyle name="Note 2 4 2 7" xfId="52209"/>
    <cellStyle name="Note 2 4 3" xfId="2902"/>
    <cellStyle name="Note 2 4 3 2" xfId="5357"/>
    <cellStyle name="Note 2 4 3 2 2" xfId="20161"/>
    <cellStyle name="Note 2 4 3 2 2 2" xfId="52210"/>
    <cellStyle name="Note 2 4 3 2 3" xfId="52211"/>
    <cellStyle name="Note 2 4 3 3" xfId="17810"/>
    <cellStyle name="Note 2 4 3 3 2" xfId="52212"/>
    <cellStyle name="Note 2 4 3 4" xfId="26332"/>
    <cellStyle name="Note 2 4 3 4 2" xfId="52213"/>
    <cellStyle name="Note 2 4 3 5" xfId="52214"/>
    <cellStyle name="Note 2 4 4" xfId="512"/>
    <cellStyle name="Note 2 4 4 2" xfId="3330"/>
    <cellStyle name="Note 2 4 4 2 2" xfId="18134"/>
    <cellStyle name="Note 2 4 4 2 2 2" xfId="52215"/>
    <cellStyle name="Note 2 4 4 2 3" xfId="52216"/>
    <cellStyle name="Note 2 4 4 3" xfId="15783"/>
    <cellStyle name="Note 2 4 4 3 2" xfId="52217"/>
    <cellStyle name="Note 2 4 4 4" xfId="24364"/>
    <cellStyle name="Note 2 4 4 4 2" xfId="52218"/>
    <cellStyle name="Note 2 4 4 5" xfId="52219"/>
    <cellStyle name="Note 2 4 5" xfId="382"/>
    <cellStyle name="Note 2 4 5 2" xfId="14292"/>
    <cellStyle name="Note 2 4 5 3" xfId="15663"/>
    <cellStyle name="Note 2 4 5 3 2" xfId="52220"/>
    <cellStyle name="Note 2 4 5 4" xfId="24250"/>
    <cellStyle name="Note 2 4 5 4 2" xfId="52221"/>
    <cellStyle name="Note 2 4 6" xfId="3210"/>
    <cellStyle name="Note 2 4 6 2" xfId="18014"/>
    <cellStyle name="Note 2 4 6 2 2" xfId="52222"/>
    <cellStyle name="Note 2 4 6 3" xfId="52223"/>
    <cellStyle name="Note 2 4 7" xfId="15434"/>
    <cellStyle name="Note 2 4 7 2" xfId="52224"/>
    <cellStyle name="Note 2 4 8" xfId="24034"/>
    <cellStyle name="Note 2 4 8 2" xfId="52225"/>
    <cellStyle name="Note 2 4 9" xfId="52226"/>
    <cellStyle name="Note 2 5" xfId="161"/>
    <cellStyle name="Note 2 5 2" xfId="2904"/>
    <cellStyle name="Note 2 5 2 2" xfId="2905"/>
    <cellStyle name="Note 2 5 2 2 2" xfId="5360"/>
    <cellStyle name="Note 2 5 2 2 2 2" xfId="20164"/>
    <cellStyle name="Note 2 5 2 2 2 2 2" xfId="52227"/>
    <cellStyle name="Note 2 5 2 2 2 3" xfId="52228"/>
    <cellStyle name="Note 2 5 2 2 3" xfId="17813"/>
    <cellStyle name="Note 2 5 2 2 3 2" xfId="52229"/>
    <cellStyle name="Note 2 5 2 2 4" xfId="26334"/>
    <cellStyle name="Note 2 5 2 2 4 2" xfId="52230"/>
    <cellStyle name="Note 2 5 2 2 5" xfId="52231"/>
    <cellStyle name="Note 2 5 2 3" xfId="5359"/>
    <cellStyle name="Note 2 5 2 3 2" xfId="20163"/>
    <cellStyle name="Note 2 5 2 3 2 2" xfId="52232"/>
    <cellStyle name="Note 2 5 2 3 3" xfId="52233"/>
    <cellStyle name="Note 2 5 2 4" xfId="17812"/>
    <cellStyle name="Note 2 5 2 4 2" xfId="52234"/>
    <cellStyle name="Note 2 5 2 5" xfId="26333"/>
    <cellStyle name="Note 2 5 2 5 2" xfId="52235"/>
    <cellStyle name="Note 2 5 2 6" xfId="52236"/>
    <cellStyle name="Note 2 5 3" xfId="2906"/>
    <cellStyle name="Note 2 5 3 2" xfId="5361"/>
    <cellStyle name="Note 2 5 3 2 2" xfId="20165"/>
    <cellStyle name="Note 2 5 3 2 2 2" xfId="52237"/>
    <cellStyle name="Note 2 5 3 2 3" xfId="52238"/>
    <cellStyle name="Note 2 5 3 3" xfId="17814"/>
    <cellStyle name="Note 2 5 3 3 2" xfId="52239"/>
    <cellStyle name="Note 2 5 3 4" xfId="26335"/>
    <cellStyle name="Note 2 5 3 4 2" xfId="52240"/>
    <cellStyle name="Note 2 5 3 5" xfId="52241"/>
    <cellStyle name="Note 2 5 4" xfId="2903"/>
    <cellStyle name="Note 2 5 4 2" xfId="17811"/>
    <cellStyle name="Note 2 5 4 2 2" xfId="52242"/>
    <cellStyle name="Note 2 5 4 3" xfId="52243"/>
    <cellStyle name="Note 2 5 5" xfId="5358"/>
    <cellStyle name="Note 2 5 5 2" xfId="20162"/>
    <cellStyle name="Note 2 5 5 2 2" xfId="52244"/>
    <cellStyle name="Note 2 5 5 3" xfId="52245"/>
    <cellStyle name="Note 2 5 6" xfId="15480"/>
    <cellStyle name="Note 2 5 6 2" xfId="52246"/>
    <cellStyle name="Note 2 5 7" xfId="24082"/>
    <cellStyle name="Note 2 5 7 2" xfId="52247"/>
    <cellStyle name="Note 2 5 8" xfId="52248"/>
    <cellStyle name="Note 2 6" xfId="2907"/>
    <cellStyle name="Note 2 6 2" xfId="2908"/>
    <cellStyle name="Note 2 6 2 2" xfId="2909"/>
    <cellStyle name="Note 2 6 2 2 2" xfId="5364"/>
    <cellStyle name="Note 2 6 2 2 2 2" xfId="20168"/>
    <cellStyle name="Note 2 6 2 2 2 2 2" xfId="52249"/>
    <cellStyle name="Note 2 6 2 2 2 3" xfId="52250"/>
    <cellStyle name="Note 2 6 2 2 3" xfId="17817"/>
    <cellStyle name="Note 2 6 2 2 3 2" xfId="52251"/>
    <cellStyle name="Note 2 6 2 2 4" xfId="26338"/>
    <cellStyle name="Note 2 6 2 2 4 2" xfId="52252"/>
    <cellStyle name="Note 2 6 2 2 5" xfId="52253"/>
    <cellStyle name="Note 2 6 2 3" xfId="5363"/>
    <cellStyle name="Note 2 6 2 3 2" xfId="20167"/>
    <cellStyle name="Note 2 6 2 3 2 2" xfId="52254"/>
    <cellStyle name="Note 2 6 2 3 3" xfId="52255"/>
    <cellStyle name="Note 2 6 2 4" xfId="17816"/>
    <cellStyle name="Note 2 6 2 4 2" xfId="52256"/>
    <cellStyle name="Note 2 6 2 5" xfId="26337"/>
    <cellStyle name="Note 2 6 2 5 2" xfId="52257"/>
    <cellStyle name="Note 2 6 2 6" xfId="52258"/>
    <cellStyle name="Note 2 6 3" xfId="2910"/>
    <cellStyle name="Note 2 6 3 2" xfId="5365"/>
    <cellStyle name="Note 2 6 3 2 2" xfId="20169"/>
    <cellStyle name="Note 2 6 3 2 2 2" xfId="52259"/>
    <cellStyle name="Note 2 6 3 2 3" xfId="52260"/>
    <cellStyle name="Note 2 6 3 3" xfId="17818"/>
    <cellStyle name="Note 2 6 3 3 2" xfId="52261"/>
    <cellStyle name="Note 2 6 3 4" xfId="26339"/>
    <cellStyle name="Note 2 6 3 4 2" xfId="52262"/>
    <cellStyle name="Note 2 6 3 5" xfId="52263"/>
    <cellStyle name="Note 2 6 4" xfId="5362"/>
    <cellStyle name="Note 2 6 4 2" xfId="20166"/>
    <cellStyle name="Note 2 6 4 2 2" xfId="52264"/>
    <cellStyle name="Note 2 6 4 3" xfId="52265"/>
    <cellStyle name="Note 2 6 5" xfId="17815"/>
    <cellStyle name="Note 2 6 5 2" xfId="52266"/>
    <cellStyle name="Note 2 6 6" xfId="26336"/>
    <cellStyle name="Note 2 6 6 2" xfId="52267"/>
    <cellStyle name="Note 2 6 7" xfId="52268"/>
    <cellStyle name="Note 2 7" xfId="2911"/>
    <cellStyle name="Note 2 7 2" xfId="2912"/>
    <cellStyle name="Note 2 7 2 2" xfId="5367"/>
    <cellStyle name="Note 2 7 2 2 2" xfId="20171"/>
    <cellStyle name="Note 2 7 2 2 2 2" xfId="52269"/>
    <cellStyle name="Note 2 7 2 2 3" xfId="52270"/>
    <cellStyle name="Note 2 7 2 3" xfId="17820"/>
    <cellStyle name="Note 2 7 2 3 2" xfId="52271"/>
    <cellStyle name="Note 2 7 2 4" xfId="26341"/>
    <cellStyle name="Note 2 7 2 4 2" xfId="52272"/>
    <cellStyle name="Note 2 7 2 5" xfId="52273"/>
    <cellStyle name="Note 2 7 3" xfId="5366"/>
    <cellStyle name="Note 2 7 3 2" xfId="20170"/>
    <cellStyle name="Note 2 7 3 2 2" xfId="52274"/>
    <cellStyle name="Note 2 7 3 3" xfId="52275"/>
    <cellStyle name="Note 2 7 4" xfId="17819"/>
    <cellStyle name="Note 2 7 4 2" xfId="52276"/>
    <cellStyle name="Note 2 7 5" xfId="26340"/>
    <cellStyle name="Note 2 7 5 2" xfId="52277"/>
    <cellStyle name="Note 2 7 6" xfId="52278"/>
    <cellStyle name="Note 2 8" xfId="2913"/>
    <cellStyle name="Note 2 8 2" xfId="5368"/>
    <cellStyle name="Note 2 8 2 2" xfId="20172"/>
    <cellStyle name="Note 2 8 2 2 2" xfId="52279"/>
    <cellStyle name="Note 2 8 2 3" xfId="52280"/>
    <cellStyle name="Note 2 8 3" xfId="17821"/>
    <cellStyle name="Note 2 8 3 2" xfId="52281"/>
    <cellStyle name="Note 2 8 4" xfId="26342"/>
    <cellStyle name="Note 2 8 4 2" xfId="52282"/>
    <cellStyle name="Note 2 8 5" xfId="52283"/>
    <cellStyle name="Note 2 9" xfId="2914"/>
    <cellStyle name="Note 2 9 2" xfId="5369"/>
    <cellStyle name="Note 2 9 2 2" xfId="20173"/>
    <cellStyle name="Note 2 9 2 2 2" xfId="52284"/>
    <cellStyle name="Note 2 9 2 3" xfId="52285"/>
    <cellStyle name="Note 2 9 3" xfId="17822"/>
    <cellStyle name="Note 2 9 3 2" xfId="52286"/>
    <cellStyle name="Note 2 9 4" xfId="26343"/>
    <cellStyle name="Note 2 9 4 2" xfId="52287"/>
    <cellStyle name="Note 2 9 5" xfId="52288"/>
    <cellStyle name="Note 20" xfId="14293"/>
    <cellStyle name="Note 20 2" xfId="23748"/>
    <cellStyle name="Note 20 2 2" xfId="52289"/>
    <cellStyle name="Note 20 3" xfId="29854"/>
    <cellStyle name="Note 20 3 2" xfId="52290"/>
    <cellStyle name="Note 20 4" xfId="52291"/>
    <cellStyle name="Note 200" xfId="14294"/>
    <cellStyle name="Note 200 2" xfId="23749"/>
    <cellStyle name="Note 200 2 2" xfId="52292"/>
    <cellStyle name="Note 200 3" xfId="29855"/>
    <cellStyle name="Note 200 3 2" xfId="52293"/>
    <cellStyle name="Note 200 4" xfId="52294"/>
    <cellStyle name="Note 201" xfId="14295"/>
    <cellStyle name="Note 201 2" xfId="23750"/>
    <cellStyle name="Note 201 2 2" xfId="52295"/>
    <cellStyle name="Note 201 3" xfId="29856"/>
    <cellStyle name="Note 201 3 2" xfId="52296"/>
    <cellStyle name="Note 201 4" xfId="52297"/>
    <cellStyle name="Note 202" xfId="14296"/>
    <cellStyle name="Note 202 2" xfId="23751"/>
    <cellStyle name="Note 202 2 2" xfId="52298"/>
    <cellStyle name="Note 202 3" xfId="29857"/>
    <cellStyle name="Note 202 3 2" xfId="52299"/>
    <cellStyle name="Note 202 4" xfId="52300"/>
    <cellStyle name="Note 203" xfId="14297"/>
    <cellStyle name="Note 203 2" xfId="23752"/>
    <cellStyle name="Note 203 2 2" xfId="52301"/>
    <cellStyle name="Note 203 3" xfId="29858"/>
    <cellStyle name="Note 203 3 2" xfId="52302"/>
    <cellStyle name="Note 203 4" xfId="52303"/>
    <cellStyle name="Note 204" xfId="14298"/>
    <cellStyle name="Note 204 2" xfId="23753"/>
    <cellStyle name="Note 204 2 2" xfId="52304"/>
    <cellStyle name="Note 204 3" xfId="29859"/>
    <cellStyle name="Note 204 3 2" xfId="52305"/>
    <cellStyle name="Note 204 4" xfId="52306"/>
    <cellStyle name="Note 205" xfId="14299"/>
    <cellStyle name="Note 205 2" xfId="23754"/>
    <cellStyle name="Note 205 2 2" xfId="52307"/>
    <cellStyle name="Note 205 3" xfId="29860"/>
    <cellStyle name="Note 205 3 2" xfId="52308"/>
    <cellStyle name="Note 205 4" xfId="52309"/>
    <cellStyle name="Note 206" xfId="14300"/>
    <cellStyle name="Note 206 2" xfId="23755"/>
    <cellStyle name="Note 206 2 2" xfId="52310"/>
    <cellStyle name="Note 206 3" xfId="29861"/>
    <cellStyle name="Note 206 3 2" xfId="52311"/>
    <cellStyle name="Note 206 4" xfId="52312"/>
    <cellStyle name="Note 207" xfId="14301"/>
    <cellStyle name="Note 207 2" xfId="23756"/>
    <cellStyle name="Note 207 2 2" xfId="52313"/>
    <cellStyle name="Note 207 3" xfId="29862"/>
    <cellStyle name="Note 207 3 2" xfId="52314"/>
    <cellStyle name="Note 207 4" xfId="52315"/>
    <cellStyle name="Note 208" xfId="14302"/>
    <cellStyle name="Note 208 2" xfId="23757"/>
    <cellStyle name="Note 208 2 2" xfId="52316"/>
    <cellStyle name="Note 208 3" xfId="29863"/>
    <cellStyle name="Note 208 3 2" xfId="52317"/>
    <cellStyle name="Note 208 4" xfId="52318"/>
    <cellStyle name="Note 209" xfId="14303"/>
    <cellStyle name="Note 209 2" xfId="23758"/>
    <cellStyle name="Note 209 2 2" xfId="52319"/>
    <cellStyle name="Note 209 3" xfId="29864"/>
    <cellStyle name="Note 209 3 2" xfId="52320"/>
    <cellStyle name="Note 209 4" xfId="52321"/>
    <cellStyle name="Note 21" xfId="14304"/>
    <cellStyle name="Note 21 2" xfId="23759"/>
    <cellStyle name="Note 21 2 2" xfId="52322"/>
    <cellStyle name="Note 21 3" xfId="29865"/>
    <cellStyle name="Note 21 3 2" xfId="52323"/>
    <cellStyle name="Note 21 4" xfId="52324"/>
    <cellStyle name="Note 210" xfId="14305"/>
    <cellStyle name="Note 210 2" xfId="23760"/>
    <cellStyle name="Note 210 2 2" xfId="52325"/>
    <cellStyle name="Note 210 3" xfId="29866"/>
    <cellStyle name="Note 210 3 2" xfId="52326"/>
    <cellStyle name="Note 210 4" xfId="52327"/>
    <cellStyle name="Note 211" xfId="14306"/>
    <cellStyle name="Note 211 2" xfId="23761"/>
    <cellStyle name="Note 211 2 2" xfId="52328"/>
    <cellStyle name="Note 211 3" xfId="29867"/>
    <cellStyle name="Note 211 3 2" xfId="52329"/>
    <cellStyle name="Note 211 4" xfId="52330"/>
    <cellStyle name="Note 212" xfId="14307"/>
    <cellStyle name="Note 212 2" xfId="23762"/>
    <cellStyle name="Note 212 2 2" xfId="52331"/>
    <cellStyle name="Note 212 3" xfId="29868"/>
    <cellStyle name="Note 212 3 2" xfId="52332"/>
    <cellStyle name="Note 212 4" xfId="52333"/>
    <cellStyle name="Note 213" xfId="14308"/>
    <cellStyle name="Note 213 2" xfId="23763"/>
    <cellStyle name="Note 213 2 2" xfId="52334"/>
    <cellStyle name="Note 213 3" xfId="29869"/>
    <cellStyle name="Note 213 3 2" xfId="52335"/>
    <cellStyle name="Note 213 4" xfId="52336"/>
    <cellStyle name="Note 214" xfId="14309"/>
    <cellStyle name="Note 214 2" xfId="23764"/>
    <cellStyle name="Note 214 2 2" xfId="52337"/>
    <cellStyle name="Note 214 3" xfId="29870"/>
    <cellStyle name="Note 214 3 2" xfId="52338"/>
    <cellStyle name="Note 214 4" xfId="52339"/>
    <cellStyle name="Note 215" xfId="14310"/>
    <cellStyle name="Note 215 2" xfId="23765"/>
    <cellStyle name="Note 215 2 2" xfId="52340"/>
    <cellStyle name="Note 215 3" xfId="29871"/>
    <cellStyle name="Note 215 3 2" xfId="52341"/>
    <cellStyle name="Note 215 4" xfId="52342"/>
    <cellStyle name="Note 216" xfId="14311"/>
    <cellStyle name="Note 216 2" xfId="23766"/>
    <cellStyle name="Note 216 2 2" xfId="52343"/>
    <cellStyle name="Note 216 3" xfId="29872"/>
    <cellStyle name="Note 216 3 2" xfId="52344"/>
    <cellStyle name="Note 216 4" xfId="52345"/>
    <cellStyle name="Note 217" xfId="14312"/>
    <cellStyle name="Note 217 2" xfId="23767"/>
    <cellStyle name="Note 217 2 2" xfId="52346"/>
    <cellStyle name="Note 217 3" xfId="29873"/>
    <cellStyle name="Note 217 3 2" xfId="52347"/>
    <cellStyle name="Note 217 4" xfId="52348"/>
    <cellStyle name="Note 218" xfId="14313"/>
    <cellStyle name="Note 218 2" xfId="23768"/>
    <cellStyle name="Note 218 2 2" xfId="52349"/>
    <cellStyle name="Note 218 3" xfId="29874"/>
    <cellStyle name="Note 218 3 2" xfId="52350"/>
    <cellStyle name="Note 218 4" xfId="52351"/>
    <cellStyle name="Note 219" xfId="14314"/>
    <cellStyle name="Note 219 2" xfId="23769"/>
    <cellStyle name="Note 219 2 2" xfId="52352"/>
    <cellStyle name="Note 219 3" xfId="29875"/>
    <cellStyle name="Note 219 3 2" xfId="52353"/>
    <cellStyle name="Note 219 4" xfId="52354"/>
    <cellStyle name="Note 22" xfId="14315"/>
    <cellStyle name="Note 22 2" xfId="23770"/>
    <cellStyle name="Note 22 2 2" xfId="52355"/>
    <cellStyle name="Note 22 3" xfId="29876"/>
    <cellStyle name="Note 22 3 2" xfId="52356"/>
    <cellStyle name="Note 22 4" xfId="52357"/>
    <cellStyle name="Note 220" xfId="14316"/>
    <cellStyle name="Note 220 2" xfId="23771"/>
    <cellStyle name="Note 220 2 2" xfId="52358"/>
    <cellStyle name="Note 220 3" xfId="29877"/>
    <cellStyle name="Note 220 3 2" xfId="52359"/>
    <cellStyle name="Note 220 4" xfId="52360"/>
    <cellStyle name="Note 221" xfId="14317"/>
    <cellStyle name="Note 221 2" xfId="23772"/>
    <cellStyle name="Note 221 2 2" xfId="52361"/>
    <cellStyle name="Note 221 3" xfId="29878"/>
    <cellStyle name="Note 221 3 2" xfId="52362"/>
    <cellStyle name="Note 221 4" xfId="52363"/>
    <cellStyle name="Note 222" xfId="14318"/>
    <cellStyle name="Note 222 2" xfId="23773"/>
    <cellStyle name="Note 222 2 2" xfId="52364"/>
    <cellStyle name="Note 222 3" xfId="29879"/>
    <cellStyle name="Note 222 3 2" xfId="52365"/>
    <cellStyle name="Note 222 4" xfId="52366"/>
    <cellStyle name="Note 223" xfId="14319"/>
    <cellStyle name="Note 223 2" xfId="23774"/>
    <cellStyle name="Note 223 2 2" xfId="52367"/>
    <cellStyle name="Note 223 3" xfId="29880"/>
    <cellStyle name="Note 223 3 2" xfId="52368"/>
    <cellStyle name="Note 223 4" xfId="52369"/>
    <cellStyle name="Note 224" xfId="14320"/>
    <cellStyle name="Note 224 2" xfId="23775"/>
    <cellStyle name="Note 224 2 2" xfId="52370"/>
    <cellStyle name="Note 224 3" xfId="29881"/>
    <cellStyle name="Note 224 3 2" xfId="52371"/>
    <cellStyle name="Note 224 4" xfId="52372"/>
    <cellStyle name="Note 225" xfId="14321"/>
    <cellStyle name="Note 225 2" xfId="23776"/>
    <cellStyle name="Note 225 2 2" xfId="52373"/>
    <cellStyle name="Note 225 3" xfId="29882"/>
    <cellStyle name="Note 225 3 2" xfId="52374"/>
    <cellStyle name="Note 225 4" xfId="52375"/>
    <cellStyle name="Note 226" xfId="14322"/>
    <cellStyle name="Note 226 2" xfId="23777"/>
    <cellStyle name="Note 226 2 2" xfId="52376"/>
    <cellStyle name="Note 226 3" xfId="29883"/>
    <cellStyle name="Note 226 3 2" xfId="52377"/>
    <cellStyle name="Note 226 4" xfId="52378"/>
    <cellStyle name="Note 227" xfId="14323"/>
    <cellStyle name="Note 227 2" xfId="23778"/>
    <cellStyle name="Note 227 2 2" xfId="52379"/>
    <cellStyle name="Note 227 3" xfId="29884"/>
    <cellStyle name="Note 227 3 2" xfId="52380"/>
    <cellStyle name="Note 227 4" xfId="52381"/>
    <cellStyle name="Note 228" xfId="14324"/>
    <cellStyle name="Note 228 2" xfId="23779"/>
    <cellStyle name="Note 228 2 2" xfId="52382"/>
    <cellStyle name="Note 228 3" xfId="29885"/>
    <cellStyle name="Note 228 3 2" xfId="52383"/>
    <cellStyle name="Note 228 4" xfId="52384"/>
    <cellStyle name="Note 229" xfId="14325"/>
    <cellStyle name="Note 229 2" xfId="23780"/>
    <cellStyle name="Note 229 2 2" xfId="52385"/>
    <cellStyle name="Note 229 3" xfId="29886"/>
    <cellStyle name="Note 229 3 2" xfId="52386"/>
    <cellStyle name="Note 229 4" xfId="52387"/>
    <cellStyle name="Note 23" xfId="14326"/>
    <cellStyle name="Note 23 2" xfId="23781"/>
    <cellStyle name="Note 23 2 2" xfId="52388"/>
    <cellStyle name="Note 23 3" xfId="29887"/>
    <cellStyle name="Note 23 3 2" xfId="52389"/>
    <cellStyle name="Note 23 4" xfId="52390"/>
    <cellStyle name="Note 230" xfId="14327"/>
    <cellStyle name="Note 230 2" xfId="23782"/>
    <cellStyle name="Note 230 2 2" xfId="52391"/>
    <cellStyle name="Note 230 3" xfId="29888"/>
    <cellStyle name="Note 230 3 2" xfId="52392"/>
    <cellStyle name="Note 230 4" xfId="52393"/>
    <cellStyle name="Note 231" xfId="14328"/>
    <cellStyle name="Note 231 2" xfId="23783"/>
    <cellStyle name="Note 231 2 2" xfId="52394"/>
    <cellStyle name="Note 231 3" xfId="29889"/>
    <cellStyle name="Note 231 3 2" xfId="52395"/>
    <cellStyle name="Note 231 4" xfId="52396"/>
    <cellStyle name="Note 232" xfId="14329"/>
    <cellStyle name="Note 232 2" xfId="23784"/>
    <cellStyle name="Note 232 2 2" xfId="52397"/>
    <cellStyle name="Note 232 3" xfId="29890"/>
    <cellStyle name="Note 232 3 2" xfId="52398"/>
    <cellStyle name="Note 232 4" xfId="52399"/>
    <cellStyle name="Note 233" xfId="14330"/>
    <cellStyle name="Note 233 2" xfId="23785"/>
    <cellStyle name="Note 233 2 2" xfId="52400"/>
    <cellStyle name="Note 233 3" xfId="29891"/>
    <cellStyle name="Note 233 3 2" xfId="52401"/>
    <cellStyle name="Note 233 4" xfId="52402"/>
    <cellStyle name="Note 234" xfId="14331"/>
    <cellStyle name="Note 234 2" xfId="23786"/>
    <cellStyle name="Note 234 2 2" xfId="52403"/>
    <cellStyle name="Note 234 3" xfId="29892"/>
    <cellStyle name="Note 234 3 2" xfId="52404"/>
    <cellStyle name="Note 234 4" xfId="52405"/>
    <cellStyle name="Note 235" xfId="14332"/>
    <cellStyle name="Note 235 2" xfId="23787"/>
    <cellStyle name="Note 235 2 2" xfId="52406"/>
    <cellStyle name="Note 235 3" xfId="29893"/>
    <cellStyle name="Note 235 3 2" xfId="52407"/>
    <cellStyle name="Note 235 4" xfId="52408"/>
    <cellStyle name="Note 236" xfId="14333"/>
    <cellStyle name="Note 236 2" xfId="23788"/>
    <cellStyle name="Note 236 2 2" xfId="52409"/>
    <cellStyle name="Note 236 3" xfId="29894"/>
    <cellStyle name="Note 236 3 2" xfId="52410"/>
    <cellStyle name="Note 236 4" xfId="52411"/>
    <cellStyle name="Note 237" xfId="14334"/>
    <cellStyle name="Note 237 2" xfId="23789"/>
    <cellStyle name="Note 237 2 2" xfId="52412"/>
    <cellStyle name="Note 237 3" xfId="29895"/>
    <cellStyle name="Note 237 3 2" xfId="52413"/>
    <cellStyle name="Note 237 4" xfId="52414"/>
    <cellStyle name="Note 238" xfId="14335"/>
    <cellStyle name="Note 238 2" xfId="23790"/>
    <cellStyle name="Note 238 2 2" xfId="52415"/>
    <cellStyle name="Note 238 3" xfId="29896"/>
    <cellStyle name="Note 238 3 2" xfId="52416"/>
    <cellStyle name="Note 238 4" xfId="52417"/>
    <cellStyle name="Note 239" xfId="14336"/>
    <cellStyle name="Note 239 2" xfId="23791"/>
    <cellStyle name="Note 239 2 2" xfId="52418"/>
    <cellStyle name="Note 239 3" xfId="29897"/>
    <cellStyle name="Note 239 3 2" xfId="52419"/>
    <cellStyle name="Note 239 4" xfId="52420"/>
    <cellStyle name="Note 24" xfId="14337"/>
    <cellStyle name="Note 24 2" xfId="23792"/>
    <cellStyle name="Note 24 2 2" xfId="52421"/>
    <cellStyle name="Note 24 3" xfId="29898"/>
    <cellStyle name="Note 24 3 2" xfId="52422"/>
    <cellStyle name="Note 24 4" xfId="52423"/>
    <cellStyle name="Note 240" xfId="14338"/>
    <cellStyle name="Note 240 2" xfId="23793"/>
    <cellStyle name="Note 240 2 2" xfId="52424"/>
    <cellStyle name="Note 240 3" xfId="29899"/>
    <cellStyle name="Note 240 3 2" xfId="52425"/>
    <cellStyle name="Note 240 4" xfId="52426"/>
    <cellStyle name="Note 241" xfId="14339"/>
    <cellStyle name="Note 241 2" xfId="23794"/>
    <cellStyle name="Note 241 2 2" xfId="52427"/>
    <cellStyle name="Note 241 3" xfId="29900"/>
    <cellStyle name="Note 241 3 2" xfId="52428"/>
    <cellStyle name="Note 241 4" xfId="52429"/>
    <cellStyle name="Note 242" xfId="14340"/>
    <cellStyle name="Note 242 2" xfId="23795"/>
    <cellStyle name="Note 242 2 2" xfId="52430"/>
    <cellStyle name="Note 242 3" xfId="29901"/>
    <cellStyle name="Note 242 3 2" xfId="52431"/>
    <cellStyle name="Note 242 4" xfId="52432"/>
    <cellStyle name="Note 243" xfId="14341"/>
    <cellStyle name="Note 243 2" xfId="23796"/>
    <cellStyle name="Note 243 2 2" xfId="52433"/>
    <cellStyle name="Note 243 3" xfId="29902"/>
    <cellStyle name="Note 243 3 2" xfId="52434"/>
    <cellStyle name="Note 243 4" xfId="52435"/>
    <cellStyle name="Note 244" xfId="14342"/>
    <cellStyle name="Note 244 2" xfId="23797"/>
    <cellStyle name="Note 244 2 2" xfId="52436"/>
    <cellStyle name="Note 244 3" xfId="29903"/>
    <cellStyle name="Note 244 3 2" xfId="52437"/>
    <cellStyle name="Note 244 4" xfId="52438"/>
    <cellStyle name="Note 245" xfId="14343"/>
    <cellStyle name="Note 245 2" xfId="23798"/>
    <cellStyle name="Note 245 2 2" xfId="52439"/>
    <cellStyle name="Note 245 3" xfId="29904"/>
    <cellStyle name="Note 245 3 2" xfId="52440"/>
    <cellStyle name="Note 245 4" xfId="52441"/>
    <cellStyle name="Note 246" xfId="14344"/>
    <cellStyle name="Note 246 2" xfId="23799"/>
    <cellStyle name="Note 246 2 2" xfId="52442"/>
    <cellStyle name="Note 246 3" xfId="29905"/>
    <cellStyle name="Note 246 3 2" xfId="52443"/>
    <cellStyle name="Note 246 4" xfId="52444"/>
    <cellStyle name="Note 247" xfId="14345"/>
    <cellStyle name="Note 247 2" xfId="23800"/>
    <cellStyle name="Note 247 2 2" xfId="52445"/>
    <cellStyle name="Note 247 3" xfId="29906"/>
    <cellStyle name="Note 247 3 2" xfId="52446"/>
    <cellStyle name="Note 247 4" xfId="52447"/>
    <cellStyle name="Note 248" xfId="14346"/>
    <cellStyle name="Note 248 2" xfId="23801"/>
    <cellStyle name="Note 248 2 2" xfId="52448"/>
    <cellStyle name="Note 248 3" xfId="29907"/>
    <cellStyle name="Note 248 3 2" xfId="52449"/>
    <cellStyle name="Note 248 4" xfId="52450"/>
    <cellStyle name="Note 249" xfId="14347"/>
    <cellStyle name="Note 249 2" xfId="23802"/>
    <cellStyle name="Note 249 2 2" xfId="52451"/>
    <cellStyle name="Note 249 3" xfId="29908"/>
    <cellStyle name="Note 249 3 2" xfId="52452"/>
    <cellStyle name="Note 249 4" xfId="52453"/>
    <cellStyle name="Note 25" xfId="14348"/>
    <cellStyle name="Note 25 2" xfId="23803"/>
    <cellStyle name="Note 25 2 2" xfId="52454"/>
    <cellStyle name="Note 25 3" xfId="29909"/>
    <cellStyle name="Note 25 3 2" xfId="52455"/>
    <cellStyle name="Note 25 4" xfId="52456"/>
    <cellStyle name="Note 250" xfId="14349"/>
    <cellStyle name="Note 250 2" xfId="23804"/>
    <cellStyle name="Note 250 2 2" xfId="52457"/>
    <cellStyle name="Note 250 3" xfId="29910"/>
    <cellStyle name="Note 250 3 2" xfId="52458"/>
    <cellStyle name="Note 250 4" xfId="52459"/>
    <cellStyle name="Note 251" xfId="14350"/>
    <cellStyle name="Note 251 2" xfId="23805"/>
    <cellStyle name="Note 251 2 2" xfId="52460"/>
    <cellStyle name="Note 251 3" xfId="29911"/>
    <cellStyle name="Note 251 3 2" xfId="52461"/>
    <cellStyle name="Note 251 4" xfId="52462"/>
    <cellStyle name="Note 252" xfId="14351"/>
    <cellStyle name="Note 252 2" xfId="23806"/>
    <cellStyle name="Note 252 2 2" xfId="52463"/>
    <cellStyle name="Note 252 3" xfId="29912"/>
    <cellStyle name="Note 252 3 2" xfId="52464"/>
    <cellStyle name="Note 252 4" xfId="52465"/>
    <cellStyle name="Note 253" xfId="14352"/>
    <cellStyle name="Note 253 2" xfId="23807"/>
    <cellStyle name="Note 253 2 2" xfId="52466"/>
    <cellStyle name="Note 253 3" xfId="29913"/>
    <cellStyle name="Note 253 3 2" xfId="52467"/>
    <cellStyle name="Note 253 4" xfId="52468"/>
    <cellStyle name="Note 254" xfId="14353"/>
    <cellStyle name="Note 254 2" xfId="23808"/>
    <cellStyle name="Note 254 2 2" xfId="52469"/>
    <cellStyle name="Note 254 3" xfId="29914"/>
    <cellStyle name="Note 254 3 2" xfId="52470"/>
    <cellStyle name="Note 254 4" xfId="52471"/>
    <cellStyle name="Note 255" xfId="14354"/>
    <cellStyle name="Note 255 2" xfId="23809"/>
    <cellStyle name="Note 255 2 2" xfId="52472"/>
    <cellStyle name="Note 255 3" xfId="29915"/>
    <cellStyle name="Note 255 3 2" xfId="52473"/>
    <cellStyle name="Note 255 4" xfId="52474"/>
    <cellStyle name="Note 256" xfId="14355"/>
    <cellStyle name="Note 256 2" xfId="23810"/>
    <cellStyle name="Note 256 2 2" xfId="52475"/>
    <cellStyle name="Note 256 3" xfId="29916"/>
    <cellStyle name="Note 256 3 2" xfId="52476"/>
    <cellStyle name="Note 256 4" xfId="52477"/>
    <cellStyle name="Note 257" xfId="14356"/>
    <cellStyle name="Note 257 2" xfId="23811"/>
    <cellStyle name="Note 257 2 2" xfId="52478"/>
    <cellStyle name="Note 257 3" xfId="29917"/>
    <cellStyle name="Note 257 3 2" xfId="52479"/>
    <cellStyle name="Note 257 4" xfId="52480"/>
    <cellStyle name="Note 258" xfId="14357"/>
    <cellStyle name="Note 258 2" xfId="23812"/>
    <cellStyle name="Note 258 2 2" xfId="52481"/>
    <cellStyle name="Note 258 3" xfId="29918"/>
    <cellStyle name="Note 258 3 2" xfId="52482"/>
    <cellStyle name="Note 258 4" xfId="52483"/>
    <cellStyle name="Note 259" xfId="14358"/>
    <cellStyle name="Note 259 2" xfId="23813"/>
    <cellStyle name="Note 259 2 2" xfId="52484"/>
    <cellStyle name="Note 259 3" xfId="29919"/>
    <cellStyle name="Note 259 3 2" xfId="52485"/>
    <cellStyle name="Note 259 4" xfId="52486"/>
    <cellStyle name="Note 26" xfId="14359"/>
    <cellStyle name="Note 26 2" xfId="23814"/>
    <cellStyle name="Note 26 2 2" xfId="52487"/>
    <cellStyle name="Note 26 3" xfId="29920"/>
    <cellStyle name="Note 26 3 2" xfId="52488"/>
    <cellStyle name="Note 26 4" xfId="52489"/>
    <cellStyle name="Note 260" xfId="14360"/>
    <cellStyle name="Note 261" xfId="14361"/>
    <cellStyle name="Note 262" xfId="14362"/>
    <cellStyle name="Note 27" xfId="14363"/>
    <cellStyle name="Note 27 2" xfId="23815"/>
    <cellStyle name="Note 27 2 2" xfId="52490"/>
    <cellStyle name="Note 27 3" xfId="29921"/>
    <cellStyle name="Note 27 3 2" xfId="52491"/>
    <cellStyle name="Note 27 4" xfId="52492"/>
    <cellStyle name="Note 28" xfId="14364"/>
    <cellStyle name="Note 28 2" xfId="23816"/>
    <cellStyle name="Note 28 2 2" xfId="52493"/>
    <cellStyle name="Note 28 3" xfId="29922"/>
    <cellStyle name="Note 28 3 2" xfId="52494"/>
    <cellStyle name="Note 28 4" xfId="52495"/>
    <cellStyle name="Note 29" xfId="14365"/>
    <cellStyle name="Note 29 2" xfId="23817"/>
    <cellStyle name="Note 29 2 2" xfId="52496"/>
    <cellStyle name="Note 29 3" xfId="29923"/>
    <cellStyle name="Note 29 3 2" xfId="52497"/>
    <cellStyle name="Note 29 4" xfId="52498"/>
    <cellStyle name="Note 3" xfId="2915"/>
    <cellStyle name="Note 3 10" xfId="26344"/>
    <cellStyle name="Note 3 10 2" xfId="52499"/>
    <cellStyle name="Note 3 11" xfId="52500"/>
    <cellStyle name="Note 3 2" xfId="2916"/>
    <cellStyle name="Note 3 2 2" xfId="2917"/>
    <cellStyle name="Note 3 2 2 2" xfId="2918"/>
    <cellStyle name="Note 3 2 2 2 2" xfId="5373"/>
    <cellStyle name="Note 3 2 2 2 2 2" xfId="20177"/>
    <cellStyle name="Note 3 2 2 2 2 2 2" xfId="52501"/>
    <cellStyle name="Note 3 2 2 2 2 3" xfId="52502"/>
    <cellStyle name="Note 3 2 2 2 3" xfId="17826"/>
    <cellStyle name="Note 3 2 2 2 3 2" xfId="52503"/>
    <cellStyle name="Note 3 2 2 2 4" xfId="26347"/>
    <cellStyle name="Note 3 2 2 2 4 2" xfId="52504"/>
    <cellStyle name="Note 3 2 2 2 5" xfId="52505"/>
    <cellStyle name="Note 3 2 2 3" xfId="5372"/>
    <cellStyle name="Note 3 2 2 3 2" xfId="20176"/>
    <cellStyle name="Note 3 2 2 3 2 2" xfId="52506"/>
    <cellStyle name="Note 3 2 2 3 3" xfId="52507"/>
    <cellStyle name="Note 3 2 2 4" xfId="17825"/>
    <cellStyle name="Note 3 2 2 4 2" xfId="52508"/>
    <cellStyle name="Note 3 2 2 5" xfId="26346"/>
    <cellStyle name="Note 3 2 2 5 2" xfId="52509"/>
    <cellStyle name="Note 3 2 2 6" xfId="52510"/>
    <cellStyle name="Note 3 2 3" xfId="2919"/>
    <cellStyle name="Note 3 2 3 2" xfId="5374"/>
    <cellStyle name="Note 3 2 3 2 2" xfId="20178"/>
    <cellStyle name="Note 3 2 3 2 2 2" xfId="52511"/>
    <cellStyle name="Note 3 2 3 2 3" xfId="52512"/>
    <cellStyle name="Note 3 2 3 3" xfId="17827"/>
    <cellStyle name="Note 3 2 3 3 2" xfId="52513"/>
    <cellStyle name="Note 3 2 3 4" xfId="26348"/>
    <cellStyle name="Note 3 2 3 4 2" xfId="52514"/>
    <cellStyle name="Note 3 2 3 5" xfId="52515"/>
    <cellStyle name="Note 3 2 4" xfId="2920"/>
    <cellStyle name="Note 3 2 4 2" xfId="5375"/>
    <cellStyle name="Note 3 2 4 2 2" xfId="20179"/>
    <cellStyle name="Note 3 2 4 2 2 2" xfId="52516"/>
    <cellStyle name="Note 3 2 4 2 3" xfId="52517"/>
    <cellStyle name="Note 3 2 4 3" xfId="17828"/>
    <cellStyle name="Note 3 2 4 3 2" xfId="52518"/>
    <cellStyle name="Note 3 2 4 4" xfId="26349"/>
    <cellStyle name="Note 3 2 4 4 2" xfId="52519"/>
    <cellStyle name="Note 3 2 4 5" xfId="52520"/>
    <cellStyle name="Note 3 2 5" xfId="5371"/>
    <cellStyle name="Note 3 2 5 2" xfId="20175"/>
    <cellStyle name="Note 3 2 5 2 2" xfId="52521"/>
    <cellStyle name="Note 3 2 5 3" xfId="52522"/>
    <cellStyle name="Note 3 2 6" xfId="17824"/>
    <cellStyle name="Note 3 2 6 2" xfId="52523"/>
    <cellStyle name="Note 3 2 7" xfId="26345"/>
    <cellStyle name="Note 3 2 7 2" xfId="52524"/>
    <cellStyle name="Note 3 2 8" xfId="52525"/>
    <cellStyle name="Note 3 3" xfId="2921"/>
    <cellStyle name="Note 3 3 2" xfId="2922"/>
    <cellStyle name="Note 3 3 2 2" xfId="2923"/>
    <cellStyle name="Note 3 3 2 2 2" xfId="5378"/>
    <cellStyle name="Note 3 3 2 2 2 2" xfId="20182"/>
    <cellStyle name="Note 3 3 2 2 2 2 2" xfId="52526"/>
    <cellStyle name="Note 3 3 2 2 2 3" xfId="52527"/>
    <cellStyle name="Note 3 3 2 2 3" xfId="17831"/>
    <cellStyle name="Note 3 3 2 2 3 2" xfId="52528"/>
    <cellStyle name="Note 3 3 2 2 4" xfId="26352"/>
    <cellStyle name="Note 3 3 2 2 4 2" xfId="52529"/>
    <cellStyle name="Note 3 3 2 2 5" xfId="52530"/>
    <cellStyle name="Note 3 3 2 3" xfId="5377"/>
    <cellStyle name="Note 3 3 2 3 2" xfId="20181"/>
    <cellStyle name="Note 3 3 2 3 2 2" xfId="52531"/>
    <cellStyle name="Note 3 3 2 3 3" xfId="52532"/>
    <cellStyle name="Note 3 3 2 4" xfId="17830"/>
    <cellStyle name="Note 3 3 2 4 2" xfId="52533"/>
    <cellStyle name="Note 3 3 2 5" xfId="26351"/>
    <cellStyle name="Note 3 3 2 5 2" xfId="52534"/>
    <cellStyle name="Note 3 3 2 6" xfId="52535"/>
    <cellStyle name="Note 3 3 3" xfId="2924"/>
    <cellStyle name="Note 3 3 3 2" xfId="5379"/>
    <cellStyle name="Note 3 3 3 2 2" xfId="20183"/>
    <cellStyle name="Note 3 3 3 2 2 2" xfId="52536"/>
    <cellStyle name="Note 3 3 3 2 3" xfId="52537"/>
    <cellStyle name="Note 3 3 3 3" xfId="17832"/>
    <cellStyle name="Note 3 3 3 3 2" xfId="52538"/>
    <cellStyle name="Note 3 3 3 4" xfId="26353"/>
    <cellStyle name="Note 3 3 3 4 2" xfId="52539"/>
    <cellStyle name="Note 3 3 3 5" xfId="52540"/>
    <cellStyle name="Note 3 3 4" xfId="5376"/>
    <cellStyle name="Note 3 3 4 2" xfId="20180"/>
    <cellStyle name="Note 3 3 4 2 2" xfId="52541"/>
    <cellStyle name="Note 3 3 4 3" xfId="52542"/>
    <cellStyle name="Note 3 3 5" xfId="17829"/>
    <cellStyle name="Note 3 3 5 2" xfId="52543"/>
    <cellStyle name="Note 3 3 6" xfId="26350"/>
    <cellStyle name="Note 3 3 6 2" xfId="52544"/>
    <cellStyle name="Note 3 3 7" xfId="52545"/>
    <cellStyle name="Note 3 4" xfId="2925"/>
    <cellStyle name="Note 3 4 2" xfId="2926"/>
    <cellStyle name="Note 3 4 2 2" xfId="5381"/>
    <cellStyle name="Note 3 4 2 2 2" xfId="20185"/>
    <cellStyle name="Note 3 4 2 2 2 2" xfId="52546"/>
    <cellStyle name="Note 3 4 2 2 3" xfId="52547"/>
    <cellStyle name="Note 3 4 2 3" xfId="17834"/>
    <cellStyle name="Note 3 4 2 3 2" xfId="52548"/>
    <cellStyle name="Note 3 4 2 4" xfId="26355"/>
    <cellStyle name="Note 3 4 2 4 2" xfId="52549"/>
    <cellStyle name="Note 3 4 2 5" xfId="52550"/>
    <cellStyle name="Note 3 4 3" xfId="5380"/>
    <cellStyle name="Note 3 4 3 2" xfId="20184"/>
    <cellStyle name="Note 3 4 3 2 2" xfId="52551"/>
    <cellStyle name="Note 3 4 3 3" xfId="52552"/>
    <cellStyle name="Note 3 4 4" xfId="17833"/>
    <cellStyle name="Note 3 4 4 2" xfId="52553"/>
    <cellStyle name="Note 3 4 5" xfId="26354"/>
    <cellStyle name="Note 3 4 5 2" xfId="52554"/>
    <cellStyle name="Note 3 4 6" xfId="52555"/>
    <cellStyle name="Note 3 5" xfId="2927"/>
    <cellStyle name="Note 3 5 2" xfId="5382"/>
    <cellStyle name="Note 3 5 2 2" xfId="20186"/>
    <cellStyle name="Note 3 5 2 2 2" xfId="52556"/>
    <cellStyle name="Note 3 5 2 3" xfId="52557"/>
    <cellStyle name="Note 3 5 3" xfId="17835"/>
    <cellStyle name="Note 3 5 3 2" xfId="52558"/>
    <cellStyle name="Note 3 5 4" xfId="26356"/>
    <cellStyle name="Note 3 5 4 2" xfId="52559"/>
    <cellStyle name="Note 3 5 5" xfId="52560"/>
    <cellStyle name="Note 3 6" xfId="2928"/>
    <cellStyle name="Note 3 6 2" xfId="5383"/>
    <cellStyle name="Note 3 6 2 2" xfId="20187"/>
    <cellStyle name="Note 3 6 2 2 2" xfId="52561"/>
    <cellStyle name="Note 3 6 2 3" xfId="52562"/>
    <cellStyle name="Note 3 6 3" xfId="17836"/>
    <cellStyle name="Note 3 6 3 2" xfId="52563"/>
    <cellStyle name="Note 3 6 4" xfId="26357"/>
    <cellStyle name="Note 3 6 4 2" xfId="52564"/>
    <cellStyle name="Note 3 6 5" xfId="52565"/>
    <cellStyle name="Note 3 7" xfId="14366"/>
    <cellStyle name="Note 3 7 2" xfId="23818"/>
    <cellStyle name="Note 3 7 2 2" xfId="52566"/>
    <cellStyle name="Note 3 7 3" xfId="29924"/>
    <cellStyle name="Note 3 7 3 2" xfId="52567"/>
    <cellStyle name="Note 3 7 4" xfId="52568"/>
    <cellStyle name="Note 3 8" xfId="5370"/>
    <cellStyle name="Note 3 8 2" xfId="20174"/>
    <cellStyle name="Note 3 8 2 2" xfId="52569"/>
    <cellStyle name="Note 3 8 3" xfId="52570"/>
    <cellStyle name="Note 3 9" xfId="17823"/>
    <cellStyle name="Note 3 9 2" xfId="52571"/>
    <cellStyle name="Note 30" xfId="14367"/>
    <cellStyle name="Note 30 2" xfId="23819"/>
    <cellStyle name="Note 30 2 2" xfId="52572"/>
    <cellStyle name="Note 30 3" xfId="29925"/>
    <cellStyle name="Note 30 3 2" xfId="52573"/>
    <cellStyle name="Note 30 4" xfId="52574"/>
    <cellStyle name="Note 31" xfId="14368"/>
    <cellStyle name="Note 31 2" xfId="23820"/>
    <cellStyle name="Note 31 2 2" xfId="52575"/>
    <cellStyle name="Note 31 3" xfId="29926"/>
    <cellStyle name="Note 31 3 2" xfId="52576"/>
    <cellStyle name="Note 31 4" xfId="52577"/>
    <cellStyle name="Note 32" xfId="14369"/>
    <cellStyle name="Note 32 2" xfId="23821"/>
    <cellStyle name="Note 32 2 2" xfId="52578"/>
    <cellStyle name="Note 32 3" xfId="29927"/>
    <cellStyle name="Note 32 3 2" xfId="52579"/>
    <cellStyle name="Note 32 4" xfId="52580"/>
    <cellStyle name="Note 33" xfId="14370"/>
    <cellStyle name="Note 33 2" xfId="23822"/>
    <cellStyle name="Note 33 2 2" xfId="52581"/>
    <cellStyle name="Note 33 3" xfId="29928"/>
    <cellStyle name="Note 33 3 2" xfId="52582"/>
    <cellStyle name="Note 33 4" xfId="52583"/>
    <cellStyle name="Note 34" xfId="14371"/>
    <cellStyle name="Note 34 2" xfId="23823"/>
    <cellStyle name="Note 34 2 2" xfId="52584"/>
    <cellStyle name="Note 34 3" xfId="29929"/>
    <cellStyle name="Note 34 3 2" xfId="52585"/>
    <cellStyle name="Note 34 4" xfId="52586"/>
    <cellStyle name="Note 35" xfId="14372"/>
    <cellStyle name="Note 35 2" xfId="23824"/>
    <cellStyle name="Note 35 2 2" xfId="52587"/>
    <cellStyle name="Note 35 3" xfId="29930"/>
    <cellStyle name="Note 35 3 2" xfId="52588"/>
    <cellStyle name="Note 35 4" xfId="52589"/>
    <cellStyle name="Note 36" xfId="14373"/>
    <cellStyle name="Note 36 2" xfId="23825"/>
    <cellStyle name="Note 36 2 2" xfId="52590"/>
    <cellStyle name="Note 36 3" xfId="29931"/>
    <cellStyle name="Note 36 3 2" xfId="52591"/>
    <cellStyle name="Note 36 4" xfId="52592"/>
    <cellStyle name="Note 37" xfId="14374"/>
    <cellStyle name="Note 37 2" xfId="23826"/>
    <cellStyle name="Note 37 2 2" xfId="52593"/>
    <cellStyle name="Note 37 3" xfId="29932"/>
    <cellStyle name="Note 37 3 2" xfId="52594"/>
    <cellStyle name="Note 37 4" xfId="52595"/>
    <cellStyle name="Note 38" xfId="14375"/>
    <cellStyle name="Note 38 2" xfId="23827"/>
    <cellStyle name="Note 38 2 2" xfId="52596"/>
    <cellStyle name="Note 38 3" xfId="29933"/>
    <cellStyle name="Note 38 3 2" xfId="52597"/>
    <cellStyle name="Note 38 4" xfId="52598"/>
    <cellStyle name="Note 39" xfId="14376"/>
    <cellStyle name="Note 39 2" xfId="23828"/>
    <cellStyle name="Note 39 2 2" xfId="52599"/>
    <cellStyle name="Note 39 3" xfId="29934"/>
    <cellStyle name="Note 39 3 2" xfId="52600"/>
    <cellStyle name="Note 39 4" xfId="52601"/>
    <cellStyle name="Note 4" xfId="2929"/>
    <cellStyle name="Note 4 10" xfId="52602"/>
    <cellStyle name="Note 4 2" xfId="2930"/>
    <cellStyle name="Note 4 2 2" xfId="2931"/>
    <cellStyle name="Note 4 2 2 2" xfId="2932"/>
    <cellStyle name="Note 4 2 2 2 2" xfId="5387"/>
    <cellStyle name="Note 4 2 2 2 2 2" xfId="20191"/>
    <cellStyle name="Note 4 2 2 2 2 2 2" xfId="52603"/>
    <cellStyle name="Note 4 2 2 2 2 3" xfId="52604"/>
    <cellStyle name="Note 4 2 2 2 3" xfId="17840"/>
    <cellStyle name="Note 4 2 2 2 3 2" xfId="52605"/>
    <cellStyle name="Note 4 2 2 2 4" xfId="26361"/>
    <cellStyle name="Note 4 2 2 2 4 2" xfId="52606"/>
    <cellStyle name="Note 4 2 2 2 5" xfId="52607"/>
    <cellStyle name="Note 4 2 2 3" xfId="5386"/>
    <cellStyle name="Note 4 2 2 3 2" xfId="20190"/>
    <cellStyle name="Note 4 2 2 3 2 2" xfId="52608"/>
    <cellStyle name="Note 4 2 2 3 3" xfId="52609"/>
    <cellStyle name="Note 4 2 2 4" xfId="17839"/>
    <cellStyle name="Note 4 2 2 4 2" xfId="52610"/>
    <cellStyle name="Note 4 2 2 5" xfId="26360"/>
    <cellStyle name="Note 4 2 2 5 2" xfId="52611"/>
    <cellStyle name="Note 4 2 2 6" xfId="52612"/>
    <cellStyle name="Note 4 2 3" xfId="2933"/>
    <cellStyle name="Note 4 2 3 2" xfId="5388"/>
    <cellStyle name="Note 4 2 3 2 2" xfId="20192"/>
    <cellStyle name="Note 4 2 3 2 2 2" xfId="52613"/>
    <cellStyle name="Note 4 2 3 2 3" xfId="52614"/>
    <cellStyle name="Note 4 2 3 3" xfId="17841"/>
    <cellStyle name="Note 4 2 3 3 2" xfId="52615"/>
    <cellStyle name="Note 4 2 3 4" xfId="26362"/>
    <cellStyle name="Note 4 2 3 4 2" xfId="52616"/>
    <cellStyle name="Note 4 2 3 5" xfId="52617"/>
    <cellStyle name="Note 4 2 4" xfId="5385"/>
    <cellStyle name="Note 4 2 4 2" xfId="20189"/>
    <cellStyle name="Note 4 2 4 2 2" xfId="52618"/>
    <cellStyle name="Note 4 2 4 3" xfId="52619"/>
    <cellStyle name="Note 4 2 5" xfId="17838"/>
    <cellStyle name="Note 4 2 5 2" xfId="52620"/>
    <cellStyle name="Note 4 2 6" xfId="26359"/>
    <cellStyle name="Note 4 2 6 2" xfId="52621"/>
    <cellStyle name="Note 4 2 7" xfId="52622"/>
    <cellStyle name="Note 4 3" xfId="2934"/>
    <cellStyle name="Note 4 3 2" xfId="2935"/>
    <cellStyle name="Note 4 3 2 2" xfId="2936"/>
    <cellStyle name="Note 4 3 2 2 2" xfId="5391"/>
    <cellStyle name="Note 4 3 2 2 2 2" xfId="20195"/>
    <cellStyle name="Note 4 3 2 2 2 2 2" xfId="52623"/>
    <cellStyle name="Note 4 3 2 2 2 3" xfId="52624"/>
    <cellStyle name="Note 4 3 2 2 3" xfId="17844"/>
    <cellStyle name="Note 4 3 2 2 3 2" xfId="52625"/>
    <cellStyle name="Note 4 3 2 2 4" xfId="26365"/>
    <cellStyle name="Note 4 3 2 2 4 2" xfId="52626"/>
    <cellStyle name="Note 4 3 2 2 5" xfId="52627"/>
    <cellStyle name="Note 4 3 2 3" xfId="5390"/>
    <cellStyle name="Note 4 3 2 3 2" xfId="20194"/>
    <cellStyle name="Note 4 3 2 3 2 2" xfId="52628"/>
    <cellStyle name="Note 4 3 2 3 3" xfId="52629"/>
    <cellStyle name="Note 4 3 2 4" xfId="17843"/>
    <cellStyle name="Note 4 3 2 4 2" xfId="52630"/>
    <cellStyle name="Note 4 3 2 5" xfId="26364"/>
    <cellStyle name="Note 4 3 2 5 2" xfId="52631"/>
    <cellStyle name="Note 4 3 2 6" xfId="52632"/>
    <cellStyle name="Note 4 3 3" xfId="2937"/>
    <cellStyle name="Note 4 3 3 2" xfId="5392"/>
    <cellStyle name="Note 4 3 3 2 2" xfId="20196"/>
    <cellStyle name="Note 4 3 3 2 2 2" xfId="52633"/>
    <cellStyle name="Note 4 3 3 2 3" xfId="52634"/>
    <cellStyle name="Note 4 3 3 3" xfId="17845"/>
    <cellStyle name="Note 4 3 3 3 2" xfId="52635"/>
    <cellStyle name="Note 4 3 3 4" xfId="26366"/>
    <cellStyle name="Note 4 3 3 4 2" xfId="52636"/>
    <cellStyle name="Note 4 3 3 5" xfId="52637"/>
    <cellStyle name="Note 4 3 4" xfId="5389"/>
    <cellStyle name="Note 4 3 4 2" xfId="20193"/>
    <cellStyle name="Note 4 3 4 2 2" xfId="52638"/>
    <cellStyle name="Note 4 3 4 3" xfId="52639"/>
    <cellStyle name="Note 4 3 5" xfId="17842"/>
    <cellStyle name="Note 4 3 5 2" xfId="52640"/>
    <cellStyle name="Note 4 3 6" xfId="26363"/>
    <cellStyle name="Note 4 3 6 2" xfId="52641"/>
    <cellStyle name="Note 4 3 7" xfId="52642"/>
    <cellStyle name="Note 4 4" xfId="2938"/>
    <cellStyle name="Note 4 4 2" xfId="2939"/>
    <cellStyle name="Note 4 4 2 2" xfId="5394"/>
    <cellStyle name="Note 4 4 2 2 2" xfId="20198"/>
    <cellStyle name="Note 4 4 2 2 2 2" xfId="52643"/>
    <cellStyle name="Note 4 4 2 2 3" xfId="52644"/>
    <cellStyle name="Note 4 4 2 3" xfId="17847"/>
    <cellStyle name="Note 4 4 2 3 2" xfId="52645"/>
    <cellStyle name="Note 4 4 2 4" xfId="26368"/>
    <cellStyle name="Note 4 4 2 4 2" xfId="52646"/>
    <cellStyle name="Note 4 4 2 5" xfId="52647"/>
    <cellStyle name="Note 4 4 3" xfId="5393"/>
    <cellStyle name="Note 4 4 3 2" xfId="20197"/>
    <cellStyle name="Note 4 4 3 2 2" xfId="52648"/>
    <cellStyle name="Note 4 4 3 3" xfId="52649"/>
    <cellStyle name="Note 4 4 4" xfId="17846"/>
    <cellStyle name="Note 4 4 4 2" xfId="52650"/>
    <cellStyle name="Note 4 4 5" xfId="26367"/>
    <cellStyle name="Note 4 4 5 2" xfId="52651"/>
    <cellStyle name="Note 4 4 6" xfId="52652"/>
    <cellStyle name="Note 4 5" xfId="2940"/>
    <cellStyle name="Note 4 5 2" xfId="5395"/>
    <cellStyle name="Note 4 5 2 2" xfId="20199"/>
    <cellStyle name="Note 4 5 2 2 2" xfId="52653"/>
    <cellStyle name="Note 4 5 2 3" xfId="52654"/>
    <cellStyle name="Note 4 5 3" xfId="17848"/>
    <cellStyle name="Note 4 5 3 2" xfId="52655"/>
    <cellStyle name="Note 4 5 4" xfId="26369"/>
    <cellStyle name="Note 4 5 4 2" xfId="52656"/>
    <cellStyle name="Note 4 5 5" xfId="52657"/>
    <cellStyle name="Note 4 6" xfId="14377"/>
    <cellStyle name="Note 4 6 2" xfId="23829"/>
    <cellStyle name="Note 4 6 2 2" xfId="52658"/>
    <cellStyle name="Note 4 6 3" xfId="29935"/>
    <cellStyle name="Note 4 6 3 2" xfId="52659"/>
    <cellStyle name="Note 4 6 4" xfId="52660"/>
    <cellStyle name="Note 4 7" xfId="5384"/>
    <cellStyle name="Note 4 7 2" xfId="20188"/>
    <cellStyle name="Note 4 7 2 2" xfId="52661"/>
    <cellStyle name="Note 4 7 3" xfId="52662"/>
    <cellStyle name="Note 4 8" xfId="17837"/>
    <cellStyle name="Note 4 8 2" xfId="52663"/>
    <cellStyle name="Note 4 9" xfId="26358"/>
    <cellStyle name="Note 4 9 2" xfId="52664"/>
    <cellStyle name="Note 40" xfId="14378"/>
    <cellStyle name="Note 40 2" xfId="23830"/>
    <cellStyle name="Note 40 2 2" xfId="52665"/>
    <cellStyle name="Note 40 3" xfId="29936"/>
    <cellStyle name="Note 40 3 2" xfId="52666"/>
    <cellStyle name="Note 40 4" xfId="52667"/>
    <cellStyle name="Note 41" xfId="14379"/>
    <cellStyle name="Note 41 2" xfId="23831"/>
    <cellStyle name="Note 41 2 2" xfId="52668"/>
    <cellStyle name="Note 41 3" xfId="29937"/>
    <cellStyle name="Note 41 3 2" xfId="52669"/>
    <cellStyle name="Note 41 4" xfId="52670"/>
    <cellStyle name="Note 42" xfId="14380"/>
    <cellStyle name="Note 42 2" xfId="23832"/>
    <cellStyle name="Note 42 2 2" xfId="52671"/>
    <cellStyle name="Note 42 3" xfId="29938"/>
    <cellStyle name="Note 42 3 2" xfId="52672"/>
    <cellStyle name="Note 42 4" xfId="52673"/>
    <cellStyle name="Note 43" xfId="14381"/>
    <cellStyle name="Note 43 2" xfId="23833"/>
    <cellStyle name="Note 43 2 2" xfId="52674"/>
    <cellStyle name="Note 43 3" xfId="29939"/>
    <cellStyle name="Note 43 3 2" xfId="52675"/>
    <cellStyle name="Note 43 4" xfId="52676"/>
    <cellStyle name="Note 44" xfId="14382"/>
    <cellStyle name="Note 44 2" xfId="23834"/>
    <cellStyle name="Note 44 2 2" xfId="52677"/>
    <cellStyle name="Note 44 3" xfId="29940"/>
    <cellStyle name="Note 44 3 2" xfId="52678"/>
    <cellStyle name="Note 44 4" xfId="52679"/>
    <cellStyle name="Note 45" xfId="14383"/>
    <cellStyle name="Note 45 2" xfId="23835"/>
    <cellStyle name="Note 45 2 2" xfId="52680"/>
    <cellStyle name="Note 45 3" xfId="29941"/>
    <cellStyle name="Note 45 3 2" xfId="52681"/>
    <cellStyle name="Note 45 4" xfId="52682"/>
    <cellStyle name="Note 46" xfId="14384"/>
    <cellStyle name="Note 46 2" xfId="23836"/>
    <cellStyle name="Note 46 2 2" xfId="52683"/>
    <cellStyle name="Note 46 3" xfId="29942"/>
    <cellStyle name="Note 46 3 2" xfId="52684"/>
    <cellStyle name="Note 46 4" xfId="52685"/>
    <cellStyle name="Note 47" xfId="14385"/>
    <cellStyle name="Note 47 2" xfId="23837"/>
    <cellStyle name="Note 47 2 2" xfId="52686"/>
    <cellStyle name="Note 47 3" xfId="29943"/>
    <cellStyle name="Note 47 3 2" xfId="52687"/>
    <cellStyle name="Note 47 4" xfId="52688"/>
    <cellStyle name="Note 48" xfId="14386"/>
    <cellStyle name="Note 48 2" xfId="23838"/>
    <cellStyle name="Note 48 2 2" xfId="52689"/>
    <cellStyle name="Note 48 3" xfId="29944"/>
    <cellStyle name="Note 48 3 2" xfId="52690"/>
    <cellStyle name="Note 48 4" xfId="52691"/>
    <cellStyle name="Note 49" xfId="14387"/>
    <cellStyle name="Note 49 2" xfId="23839"/>
    <cellStyle name="Note 49 2 2" xfId="52692"/>
    <cellStyle name="Note 49 3" xfId="29945"/>
    <cellStyle name="Note 49 3 2" xfId="52693"/>
    <cellStyle name="Note 49 4" xfId="52694"/>
    <cellStyle name="Note 5" xfId="2941"/>
    <cellStyle name="Note 5 10" xfId="52695"/>
    <cellStyle name="Note 5 2" xfId="2942"/>
    <cellStyle name="Note 5 2 2" xfId="2943"/>
    <cellStyle name="Note 5 2 2 2" xfId="2944"/>
    <cellStyle name="Note 5 2 2 2 2" xfId="5399"/>
    <cellStyle name="Note 5 2 2 2 2 2" xfId="20203"/>
    <cellStyle name="Note 5 2 2 2 2 2 2" xfId="52696"/>
    <cellStyle name="Note 5 2 2 2 2 3" xfId="52697"/>
    <cellStyle name="Note 5 2 2 2 3" xfId="17852"/>
    <cellStyle name="Note 5 2 2 2 3 2" xfId="52698"/>
    <cellStyle name="Note 5 2 2 2 4" xfId="26373"/>
    <cellStyle name="Note 5 2 2 2 4 2" xfId="52699"/>
    <cellStyle name="Note 5 2 2 2 5" xfId="52700"/>
    <cellStyle name="Note 5 2 2 3" xfId="5398"/>
    <cellStyle name="Note 5 2 2 3 2" xfId="20202"/>
    <cellStyle name="Note 5 2 2 3 2 2" xfId="52701"/>
    <cellStyle name="Note 5 2 2 3 3" xfId="52702"/>
    <cellStyle name="Note 5 2 2 4" xfId="17851"/>
    <cellStyle name="Note 5 2 2 4 2" xfId="52703"/>
    <cellStyle name="Note 5 2 2 5" xfId="26372"/>
    <cellStyle name="Note 5 2 2 5 2" xfId="52704"/>
    <cellStyle name="Note 5 2 2 6" xfId="52705"/>
    <cellStyle name="Note 5 2 3" xfId="2945"/>
    <cellStyle name="Note 5 2 3 2" xfId="5400"/>
    <cellStyle name="Note 5 2 3 2 2" xfId="20204"/>
    <cellStyle name="Note 5 2 3 2 2 2" xfId="52706"/>
    <cellStyle name="Note 5 2 3 2 3" xfId="52707"/>
    <cellStyle name="Note 5 2 3 3" xfId="17853"/>
    <cellStyle name="Note 5 2 3 3 2" xfId="52708"/>
    <cellStyle name="Note 5 2 3 4" xfId="26374"/>
    <cellStyle name="Note 5 2 3 4 2" xfId="52709"/>
    <cellStyle name="Note 5 2 3 5" xfId="52710"/>
    <cellStyle name="Note 5 2 4" xfId="5397"/>
    <cellStyle name="Note 5 2 4 2" xfId="20201"/>
    <cellStyle name="Note 5 2 4 2 2" xfId="52711"/>
    <cellStyle name="Note 5 2 4 3" xfId="52712"/>
    <cellStyle name="Note 5 2 5" xfId="17850"/>
    <cellStyle name="Note 5 2 5 2" xfId="52713"/>
    <cellStyle name="Note 5 2 6" xfId="26371"/>
    <cellStyle name="Note 5 2 6 2" xfId="52714"/>
    <cellStyle name="Note 5 2 7" xfId="52715"/>
    <cellStyle name="Note 5 3" xfId="2946"/>
    <cellStyle name="Note 5 3 2" xfId="2947"/>
    <cellStyle name="Note 5 3 2 2" xfId="2948"/>
    <cellStyle name="Note 5 3 2 2 2" xfId="5403"/>
    <cellStyle name="Note 5 3 2 2 2 2" xfId="20207"/>
    <cellStyle name="Note 5 3 2 2 2 2 2" xfId="52716"/>
    <cellStyle name="Note 5 3 2 2 2 3" xfId="52717"/>
    <cellStyle name="Note 5 3 2 2 3" xfId="17856"/>
    <cellStyle name="Note 5 3 2 2 3 2" xfId="52718"/>
    <cellStyle name="Note 5 3 2 2 4" xfId="26377"/>
    <cellStyle name="Note 5 3 2 2 4 2" xfId="52719"/>
    <cellStyle name="Note 5 3 2 2 5" xfId="52720"/>
    <cellStyle name="Note 5 3 2 3" xfId="5402"/>
    <cellStyle name="Note 5 3 2 3 2" xfId="20206"/>
    <cellStyle name="Note 5 3 2 3 2 2" xfId="52721"/>
    <cellStyle name="Note 5 3 2 3 3" xfId="52722"/>
    <cellStyle name="Note 5 3 2 4" xfId="17855"/>
    <cellStyle name="Note 5 3 2 4 2" xfId="52723"/>
    <cellStyle name="Note 5 3 2 5" xfId="26376"/>
    <cellStyle name="Note 5 3 2 5 2" xfId="52724"/>
    <cellStyle name="Note 5 3 2 6" xfId="52725"/>
    <cellStyle name="Note 5 3 3" xfId="2949"/>
    <cellStyle name="Note 5 3 3 2" xfId="5404"/>
    <cellStyle name="Note 5 3 3 2 2" xfId="20208"/>
    <cellStyle name="Note 5 3 3 2 2 2" xfId="52726"/>
    <cellStyle name="Note 5 3 3 2 3" xfId="52727"/>
    <cellStyle name="Note 5 3 3 3" xfId="17857"/>
    <cellStyle name="Note 5 3 3 3 2" xfId="52728"/>
    <cellStyle name="Note 5 3 3 4" xfId="26378"/>
    <cellStyle name="Note 5 3 3 4 2" xfId="52729"/>
    <cellStyle name="Note 5 3 3 5" xfId="52730"/>
    <cellStyle name="Note 5 3 4" xfId="5401"/>
    <cellStyle name="Note 5 3 4 2" xfId="20205"/>
    <cellStyle name="Note 5 3 4 2 2" xfId="52731"/>
    <cellStyle name="Note 5 3 4 3" xfId="52732"/>
    <cellStyle name="Note 5 3 5" xfId="17854"/>
    <cellStyle name="Note 5 3 5 2" xfId="52733"/>
    <cellStyle name="Note 5 3 6" xfId="26375"/>
    <cellStyle name="Note 5 3 6 2" xfId="52734"/>
    <cellStyle name="Note 5 3 7" xfId="52735"/>
    <cellStyle name="Note 5 4" xfId="2950"/>
    <cellStyle name="Note 5 4 2" xfId="2951"/>
    <cellStyle name="Note 5 4 2 2" xfId="5406"/>
    <cellStyle name="Note 5 4 2 2 2" xfId="20210"/>
    <cellStyle name="Note 5 4 2 2 2 2" xfId="52736"/>
    <cellStyle name="Note 5 4 2 2 3" xfId="52737"/>
    <cellStyle name="Note 5 4 2 3" xfId="17859"/>
    <cellStyle name="Note 5 4 2 3 2" xfId="52738"/>
    <cellStyle name="Note 5 4 2 4" xfId="26380"/>
    <cellStyle name="Note 5 4 2 4 2" xfId="52739"/>
    <cellStyle name="Note 5 4 2 5" xfId="52740"/>
    <cellStyle name="Note 5 4 3" xfId="5405"/>
    <cellStyle name="Note 5 4 3 2" xfId="20209"/>
    <cellStyle name="Note 5 4 3 2 2" xfId="52741"/>
    <cellStyle name="Note 5 4 3 3" xfId="52742"/>
    <cellStyle name="Note 5 4 4" xfId="17858"/>
    <cellStyle name="Note 5 4 4 2" xfId="52743"/>
    <cellStyle name="Note 5 4 5" xfId="26379"/>
    <cellStyle name="Note 5 4 5 2" xfId="52744"/>
    <cellStyle name="Note 5 4 6" xfId="52745"/>
    <cellStyle name="Note 5 5" xfId="2952"/>
    <cellStyle name="Note 5 5 2" xfId="5407"/>
    <cellStyle name="Note 5 5 2 2" xfId="20211"/>
    <cellStyle name="Note 5 5 2 2 2" xfId="52746"/>
    <cellStyle name="Note 5 5 2 3" xfId="52747"/>
    <cellStyle name="Note 5 5 3" xfId="17860"/>
    <cellStyle name="Note 5 5 3 2" xfId="52748"/>
    <cellStyle name="Note 5 5 4" xfId="26381"/>
    <cellStyle name="Note 5 5 4 2" xfId="52749"/>
    <cellStyle name="Note 5 5 5" xfId="52750"/>
    <cellStyle name="Note 5 6" xfId="14388"/>
    <cellStyle name="Note 5 6 2" xfId="23840"/>
    <cellStyle name="Note 5 6 2 2" xfId="52751"/>
    <cellStyle name="Note 5 6 3" xfId="29946"/>
    <cellStyle name="Note 5 6 3 2" xfId="52752"/>
    <cellStyle name="Note 5 6 4" xfId="52753"/>
    <cellStyle name="Note 5 7" xfId="5396"/>
    <cellStyle name="Note 5 7 2" xfId="20200"/>
    <cellStyle name="Note 5 7 2 2" xfId="52754"/>
    <cellStyle name="Note 5 7 3" xfId="52755"/>
    <cellStyle name="Note 5 8" xfId="17849"/>
    <cellStyle name="Note 5 8 2" xfId="52756"/>
    <cellStyle name="Note 5 9" xfId="26370"/>
    <cellStyle name="Note 5 9 2" xfId="52757"/>
    <cellStyle name="Note 50" xfId="14389"/>
    <cellStyle name="Note 50 2" xfId="23841"/>
    <cellStyle name="Note 50 2 2" xfId="52758"/>
    <cellStyle name="Note 50 3" xfId="29947"/>
    <cellStyle name="Note 50 3 2" xfId="52759"/>
    <cellStyle name="Note 50 4" xfId="52760"/>
    <cellStyle name="Note 51" xfId="14390"/>
    <cellStyle name="Note 51 2" xfId="23842"/>
    <cellStyle name="Note 51 2 2" xfId="52761"/>
    <cellStyle name="Note 51 3" xfId="29948"/>
    <cellStyle name="Note 51 3 2" xfId="52762"/>
    <cellStyle name="Note 51 4" xfId="52763"/>
    <cellStyle name="Note 52" xfId="14391"/>
    <cellStyle name="Note 52 2" xfId="23843"/>
    <cellStyle name="Note 52 2 2" xfId="52764"/>
    <cellStyle name="Note 52 3" xfId="29949"/>
    <cellStyle name="Note 52 3 2" xfId="52765"/>
    <cellStyle name="Note 52 4" xfId="52766"/>
    <cellStyle name="Note 53" xfId="14392"/>
    <cellStyle name="Note 53 2" xfId="23844"/>
    <cellStyle name="Note 53 2 2" xfId="52767"/>
    <cellStyle name="Note 53 3" xfId="29950"/>
    <cellStyle name="Note 53 3 2" xfId="52768"/>
    <cellStyle name="Note 53 4" xfId="52769"/>
    <cellStyle name="Note 54" xfId="14393"/>
    <cellStyle name="Note 54 2" xfId="23845"/>
    <cellStyle name="Note 54 2 2" xfId="52770"/>
    <cellStyle name="Note 54 3" xfId="29951"/>
    <cellStyle name="Note 54 3 2" xfId="52771"/>
    <cellStyle name="Note 54 4" xfId="52772"/>
    <cellStyle name="Note 55" xfId="14394"/>
    <cellStyle name="Note 55 2" xfId="23846"/>
    <cellStyle name="Note 55 2 2" xfId="52773"/>
    <cellStyle name="Note 55 3" xfId="29952"/>
    <cellStyle name="Note 55 3 2" xfId="52774"/>
    <cellStyle name="Note 55 4" xfId="52775"/>
    <cellStyle name="Note 56" xfId="14395"/>
    <cellStyle name="Note 56 2" xfId="23847"/>
    <cellStyle name="Note 56 2 2" xfId="52776"/>
    <cellStyle name="Note 56 3" xfId="29953"/>
    <cellStyle name="Note 56 3 2" xfId="52777"/>
    <cellStyle name="Note 56 4" xfId="52778"/>
    <cellStyle name="Note 57" xfId="14396"/>
    <cellStyle name="Note 57 2" xfId="23848"/>
    <cellStyle name="Note 57 2 2" xfId="52779"/>
    <cellStyle name="Note 57 3" xfId="29954"/>
    <cellStyle name="Note 57 3 2" xfId="52780"/>
    <cellStyle name="Note 57 4" xfId="52781"/>
    <cellStyle name="Note 58" xfId="14397"/>
    <cellStyle name="Note 58 2" xfId="23849"/>
    <cellStyle name="Note 58 2 2" xfId="52782"/>
    <cellStyle name="Note 58 3" xfId="29955"/>
    <cellStyle name="Note 58 3 2" xfId="52783"/>
    <cellStyle name="Note 58 4" xfId="52784"/>
    <cellStyle name="Note 59" xfId="14398"/>
    <cellStyle name="Note 59 2" xfId="23850"/>
    <cellStyle name="Note 59 2 2" xfId="52785"/>
    <cellStyle name="Note 59 3" xfId="29956"/>
    <cellStyle name="Note 59 3 2" xfId="52786"/>
    <cellStyle name="Note 59 4" xfId="52787"/>
    <cellStyle name="Note 6" xfId="2953"/>
    <cellStyle name="Note 6 10" xfId="52788"/>
    <cellStyle name="Note 6 2" xfId="2954"/>
    <cellStyle name="Note 6 2 2" xfId="2955"/>
    <cellStyle name="Note 6 2 2 2" xfId="2956"/>
    <cellStyle name="Note 6 2 2 2 2" xfId="5411"/>
    <cellStyle name="Note 6 2 2 2 2 2" xfId="20215"/>
    <cellStyle name="Note 6 2 2 2 2 2 2" xfId="52789"/>
    <cellStyle name="Note 6 2 2 2 2 3" xfId="52790"/>
    <cellStyle name="Note 6 2 2 2 3" xfId="17864"/>
    <cellStyle name="Note 6 2 2 2 3 2" xfId="52791"/>
    <cellStyle name="Note 6 2 2 2 4" xfId="26385"/>
    <cellStyle name="Note 6 2 2 2 4 2" xfId="52792"/>
    <cellStyle name="Note 6 2 2 2 5" xfId="52793"/>
    <cellStyle name="Note 6 2 2 3" xfId="5410"/>
    <cellStyle name="Note 6 2 2 3 2" xfId="20214"/>
    <cellStyle name="Note 6 2 2 3 2 2" xfId="52794"/>
    <cellStyle name="Note 6 2 2 3 3" xfId="52795"/>
    <cellStyle name="Note 6 2 2 4" xfId="17863"/>
    <cellStyle name="Note 6 2 2 4 2" xfId="52796"/>
    <cellStyle name="Note 6 2 2 5" xfId="26384"/>
    <cellStyle name="Note 6 2 2 5 2" xfId="52797"/>
    <cellStyle name="Note 6 2 2 6" xfId="52798"/>
    <cellStyle name="Note 6 2 3" xfId="2957"/>
    <cellStyle name="Note 6 2 3 2" xfId="5412"/>
    <cellStyle name="Note 6 2 3 2 2" xfId="20216"/>
    <cellStyle name="Note 6 2 3 2 2 2" xfId="52799"/>
    <cellStyle name="Note 6 2 3 2 3" xfId="52800"/>
    <cellStyle name="Note 6 2 3 3" xfId="17865"/>
    <cellStyle name="Note 6 2 3 3 2" xfId="52801"/>
    <cellStyle name="Note 6 2 3 4" xfId="26386"/>
    <cellStyle name="Note 6 2 3 4 2" xfId="52802"/>
    <cellStyle name="Note 6 2 3 5" xfId="52803"/>
    <cellStyle name="Note 6 2 4" xfId="5409"/>
    <cellStyle name="Note 6 2 4 2" xfId="20213"/>
    <cellStyle name="Note 6 2 4 2 2" xfId="52804"/>
    <cellStyle name="Note 6 2 4 3" xfId="52805"/>
    <cellStyle name="Note 6 2 5" xfId="17862"/>
    <cellStyle name="Note 6 2 5 2" xfId="52806"/>
    <cellStyle name="Note 6 2 6" xfId="26383"/>
    <cellStyle name="Note 6 2 6 2" xfId="52807"/>
    <cellStyle name="Note 6 2 7" xfId="52808"/>
    <cellStyle name="Note 6 3" xfId="2958"/>
    <cellStyle name="Note 6 3 2" xfId="2959"/>
    <cellStyle name="Note 6 3 2 2" xfId="2960"/>
    <cellStyle name="Note 6 3 2 2 2" xfId="5415"/>
    <cellStyle name="Note 6 3 2 2 2 2" xfId="20219"/>
    <cellStyle name="Note 6 3 2 2 2 2 2" xfId="52809"/>
    <cellStyle name="Note 6 3 2 2 2 3" xfId="52810"/>
    <cellStyle name="Note 6 3 2 2 3" xfId="17868"/>
    <cellStyle name="Note 6 3 2 2 3 2" xfId="52811"/>
    <cellStyle name="Note 6 3 2 2 4" xfId="26389"/>
    <cellStyle name="Note 6 3 2 2 4 2" xfId="52812"/>
    <cellStyle name="Note 6 3 2 2 5" xfId="52813"/>
    <cellStyle name="Note 6 3 2 3" xfId="5414"/>
    <cellStyle name="Note 6 3 2 3 2" xfId="20218"/>
    <cellStyle name="Note 6 3 2 3 2 2" xfId="52814"/>
    <cellStyle name="Note 6 3 2 3 3" xfId="52815"/>
    <cellStyle name="Note 6 3 2 4" xfId="17867"/>
    <cellStyle name="Note 6 3 2 4 2" xfId="52816"/>
    <cellStyle name="Note 6 3 2 5" xfId="26388"/>
    <cellStyle name="Note 6 3 2 5 2" xfId="52817"/>
    <cellStyle name="Note 6 3 2 6" xfId="52818"/>
    <cellStyle name="Note 6 3 3" xfId="2961"/>
    <cellStyle name="Note 6 3 3 2" xfId="5416"/>
    <cellStyle name="Note 6 3 3 2 2" xfId="20220"/>
    <cellStyle name="Note 6 3 3 2 2 2" xfId="52819"/>
    <cellStyle name="Note 6 3 3 2 3" xfId="52820"/>
    <cellStyle name="Note 6 3 3 3" xfId="17869"/>
    <cellStyle name="Note 6 3 3 3 2" xfId="52821"/>
    <cellStyle name="Note 6 3 3 4" xfId="26390"/>
    <cellStyle name="Note 6 3 3 4 2" xfId="52822"/>
    <cellStyle name="Note 6 3 3 5" xfId="52823"/>
    <cellStyle name="Note 6 3 4" xfId="5413"/>
    <cellStyle name="Note 6 3 4 2" xfId="20217"/>
    <cellStyle name="Note 6 3 4 2 2" xfId="52824"/>
    <cellStyle name="Note 6 3 4 3" xfId="52825"/>
    <cellStyle name="Note 6 3 5" xfId="17866"/>
    <cellStyle name="Note 6 3 5 2" xfId="52826"/>
    <cellStyle name="Note 6 3 6" xfId="26387"/>
    <cellStyle name="Note 6 3 6 2" xfId="52827"/>
    <cellStyle name="Note 6 3 7" xfId="52828"/>
    <cellStyle name="Note 6 4" xfId="2962"/>
    <cellStyle name="Note 6 4 2" xfId="2963"/>
    <cellStyle name="Note 6 4 2 2" xfId="5418"/>
    <cellStyle name="Note 6 4 2 2 2" xfId="20222"/>
    <cellStyle name="Note 6 4 2 2 2 2" xfId="52829"/>
    <cellStyle name="Note 6 4 2 2 3" xfId="52830"/>
    <cellStyle name="Note 6 4 2 3" xfId="17871"/>
    <cellStyle name="Note 6 4 2 3 2" xfId="52831"/>
    <cellStyle name="Note 6 4 2 4" xfId="26392"/>
    <cellStyle name="Note 6 4 2 4 2" xfId="52832"/>
    <cellStyle name="Note 6 4 2 5" xfId="52833"/>
    <cellStyle name="Note 6 4 3" xfId="5417"/>
    <cellStyle name="Note 6 4 3 2" xfId="20221"/>
    <cellStyle name="Note 6 4 3 2 2" xfId="52834"/>
    <cellStyle name="Note 6 4 3 3" xfId="52835"/>
    <cellStyle name="Note 6 4 4" xfId="17870"/>
    <cellStyle name="Note 6 4 4 2" xfId="52836"/>
    <cellStyle name="Note 6 4 5" xfId="26391"/>
    <cellStyle name="Note 6 4 5 2" xfId="52837"/>
    <cellStyle name="Note 6 4 6" xfId="52838"/>
    <cellStyle name="Note 6 5" xfId="2964"/>
    <cellStyle name="Note 6 5 2" xfId="5419"/>
    <cellStyle name="Note 6 5 2 2" xfId="20223"/>
    <cellStyle name="Note 6 5 2 2 2" xfId="52839"/>
    <cellStyle name="Note 6 5 2 3" xfId="52840"/>
    <cellStyle name="Note 6 5 3" xfId="17872"/>
    <cellStyle name="Note 6 5 3 2" xfId="52841"/>
    <cellStyle name="Note 6 5 4" xfId="26393"/>
    <cellStyle name="Note 6 5 4 2" xfId="52842"/>
    <cellStyle name="Note 6 5 5" xfId="52843"/>
    <cellStyle name="Note 6 6" xfId="14399"/>
    <cellStyle name="Note 6 6 2" xfId="23851"/>
    <cellStyle name="Note 6 6 2 2" xfId="52844"/>
    <cellStyle name="Note 6 6 3" xfId="29957"/>
    <cellStyle name="Note 6 6 3 2" xfId="52845"/>
    <cellStyle name="Note 6 6 4" xfId="52846"/>
    <cellStyle name="Note 6 7" xfId="5408"/>
    <cellStyle name="Note 6 7 2" xfId="20212"/>
    <cellStyle name="Note 6 7 2 2" xfId="52847"/>
    <cellStyle name="Note 6 7 3" xfId="52848"/>
    <cellStyle name="Note 6 8" xfId="17861"/>
    <cellStyle name="Note 6 8 2" xfId="52849"/>
    <cellStyle name="Note 6 9" xfId="26382"/>
    <cellStyle name="Note 6 9 2" xfId="52850"/>
    <cellStyle name="Note 60" xfId="14400"/>
    <cellStyle name="Note 60 2" xfId="23852"/>
    <cellStyle name="Note 60 2 2" xfId="52851"/>
    <cellStyle name="Note 60 3" xfId="29958"/>
    <cellStyle name="Note 60 3 2" xfId="52852"/>
    <cellStyle name="Note 60 4" xfId="52853"/>
    <cellStyle name="Note 61" xfId="14401"/>
    <cellStyle name="Note 61 2" xfId="23853"/>
    <cellStyle name="Note 61 2 2" xfId="52854"/>
    <cellStyle name="Note 61 3" xfId="29959"/>
    <cellStyle name="Note 61 3 2" xfId="52855"/>
    <cellStyle name="Note 61 4" xfId="52856"/>
    <cellStyle name="Note 62" xfId="14402"/>
    <cellStyle name="Note 62 2" xfId="23854"/>
    <cellStyle name="Note 62 2 2" xfId="52857"/>
    <cellStyle name="Note 62 3" xfId="29960"/>
    <cellStyle name="Note 62 3 2" xfId="52858"/>
    <cellStyle name="Note 62 4" xfId="52859"/>
    <cellStyle name="Note 63" xfId="14403"/>
    <cellStyle name="Note 63 2" xfId="23855"/>
    <cellStyle name="Note 63 2 2" xfId="52860"/>
    <cellStyle name="Note 63 3" xfId="29961"/>
    <cellStyle name="Note 63 3 2" xfId="52861"/>
    <cellStyle name="Note 63 4" xfId="52862"/>
    <cellStyle name="Note 64" xfId="14404"/>
    <cellStyle name="Note 64 2" xfId="23856"/>
    <cellStyle name="Note 64 2 2" xfId="52863"/>
    <cellStyle name="Note 64 3" xfId="29962"/>
    <cellStyle name="Note 64 3 2" xfId="52864"/>
    <cellStyle name="Note 64 4" xfId="52865"/>
    <cellStyle name="Note 65" xfId="14405"/>
    <cellStyle name="Note 65 2" xfId="23857"/>
    <cellStyle name="Note 65 2 2" xfId="52866"/>
    <cellStyle name="Note 65 3" xfId="29963"/>
    <cellStyle name="Note 65 3 2" xfId="52867"/>
    <cellStyle name="Note 65 4" xfId="52868"/>
    <cellStyle name="Note 66" xfId="14406"/>
    <cellStyle name="Note 66 2" xfId="23858"/>
    <cellStyle name="Note 66 2 2" xfId="52869"/>
    <cellStyle name="Note 66 3" xfId="29964"/>
    <cellStyle name="Note 66 3 2" xfId="52870"/>
    <cellStyle name="Note 66 4" xfId="52871"/>
    <cellStyle name="Note 67" xfId="14407"/>
    <cellStyle name="Note 67 2" xfId="23859"/>
    <cellStyle name="Note 67 2 2" xfId="52872"/>
    <cellStyle name="Note 67 3" xfId="29965"/>
    <cellStyle name="Note 67 3 2" xfId="52873"/>
    <cellStyle name="Note 67 4" xfId="52874"/>
    <cellStyle name="Note 68" xfId="14408"/>
    <cellStyle name="Note 68 2" xfId="23860"/>
    <cellStyle name="Note 68 2 2" xfId="52875"/>
    <cellStyle name="Note 68 3" xfId="29966"/>
    <cellStyle name="Note 68 3 2" xfId="52876"/>
    <cellStyle name="Note 68 4" xfId="52877"/>
    <cellStyle name="Note 69" xfId="14409"/>
    <cellStyle name="Note 69 2" xfId="23861"/>
    <cellStyle name="Note 69 2 2" xfId="52878"/>
    <cellStyle name="Note 69 3" xfId="29967"/>
    <cellStyle name="Note 69 3 2" xfId="52879"/>
    <cellStyle name="Note 69 4" xfId="52880"/>
    <cellStyle name="Note 7" xfId="2965"/>
    <cellStyle name="Note 7 10" xfId="52881"/>
    <cellStyle name="Note 7 2" xfId="2966"/>
    <cellStyle name="Note 7 2 2" xfId="2967"/>
    <cellStyle name="Note 7 2 2 2" xfId="2968"/>
    <cellStyle name="Note 7 2 2 2 2" xfId="5423"/>
    <cellStyle name="Note 7 2 2 2 2 2" xfId="20227"/>
    <cellStyle name="Note 7 2 2 2 2 2 2" xfId="52882"/>
    <cellStyle name="Note 7 2 2 2 2 3" xfId="52883"/>
    <cellStyle name="Note 7 2 2 2 3" xfId="17876"/>
    <cellStyle name="Note 7 2 2 2 3 2" xfId="52884"/>
    <cellStyle name="Note 7 2 2 2 4" xfId="26397"/>
    <cellStyle name="Note 7 2 2 2 4 2" xfId="52885"/>
    <cellStyle name="Note 7 2 2 2 5" xfId="52886"/>
    <cellStyle name="Note 7 2 2 3" xfId="5422"/>
    <cellStyle name="Note 7 2 2 3 2" xfId="20226"/>
    <cellStyle name="Note 7 2 2 3 2 2" xfId="52887"/>
    <cellStyle name="Note 7 2 2 3 3" xfId="52888"/>
    <cellStyle name="Note 7 2 2 4" xfId="17875"/>
    <cellStyle name="Note 7 2 2 4 2" xfId="52889"/>
    <cellStyle name="Note 7 2 2 5" xfId="26396"/>
    <cellStyle name="Note 7 2 2 5 2" xfId="52890"/>
    <cellStyle name="Note 7 2 2 6" xfId="52891"/>
    <cellStyle name="Note 7 2 3" xfId="2969"/>
    <cellStyle name="Note 7 2 3 2" xfId="5424"/>
    <cellStyle name="Note 7 2 3 2 2" xfId="20228"/>
    <cellStyle name="Note 7 2 3 2 2 2" xfId="52892"/>
    <cellStyle name="Note 7 2 3 2 3" xfId="52893"/>
    <cellStyle name="Note 7 2 3 3" xfId="17877"/>
    <cellStyle name="Note 7 2 3 3 2" xfId="52894"/>
    <cellStyle name="Note 7 2 3 4" xfId="26398"/>
    <cellStyle name="Note 7 2 3 4 2" xfId="52895"/>
    <cellStyle name="Note 7 2 3 5" xfId="52896"/>
    <cellStyle name="Note 7 2 4" xfId="5421"/>
    <cellStyle name="Note 7 2 4 2" xfId="20225"/>
    <cellStyle name="Note 7 2 4 2 2" xfId="52897"/>
    <cellStyle name="Note 7 2 4 3" xfId="52898"/>
    <cellStyle name="Note 7 2 5" xfId="17874"/>
    <cellStyle name="Note 7 2 5 2" xfId="52899"/>
    <cellStyle name="Note 7 2 6" xfId="26395"/>
    <cellStyle name="Note 7 2 6 2" xfId="52900"/>
    <cellStyle name="Note 7 2 7" xfId="52901"/>
    <cellStyle name="Note 7 3" xfId="2970"/>
    <cellStyle name="Note 7 3 2" xfId="2971"/>
    <cellStyle name="Note 7 3 2 2" xfId="2972"/>
    <cellStyle name="Note 7 3 2 2 2" xfId="5427"/>
    <cellStyle name="Note 7 3 2 2 2 2" xfId="20231"/>
    <cellStyle name="Note 7 3 2 2 2 2 2" xfId="52902"/>
    <cellStyle name="Note 7 3 2 2 2 3" xfId="52903"/>
    <cellStyle name="Note 7 3 2 2 3" xfId="17880"/>
    <cellStyle name="Note 7 3 2 2 3 2" xfId="52904"/>
    <cellStyle name="Note 7 3 2 2 4" xfId="26401"/>
    <cellStyle name="Note 7 3 2 2 4 2" xfId="52905"/>
    <cellStyle name="Note 7 3 2 2 5" xfId="52906"/>
    <cellStyle name="Note 7 3 2 3" xfId="5426"/>
    <cellStyle name="Note 7 3 2 3 2" xfId="20230"/>
    <cellStyle name="Note 7 3 2 3 2 2" xfId="52907"/>
    <cellStyle name="Note 7 3 2 3 3" xfId="52908"/>
    <cellStyle name="Note 7 3 2 4" xfId="17879"/>
    <cellStyle name="Note 7 3 2 4 2" xfId="52909"/>
    <cellStyle name="Note 7 3 2 5" xfId="26400"/>
    <cellStyle name="Note 7 3 2 5 2" xfId="52910"/>
    <cellStyle name="Note 7 3 2 6" xfId="52911"/>
    <cellStyle name="Note 7 3 3" xfId="2973"/>
    <cellStyle name="Note 7 3 3 2" xfId="5428"/>
    <cellStyle name="Note 7 3 3 2 2" xfId="20232"/>
    <cellStyle name="Note 7 3 3 2 2 2" xfId="52912"/>
    <cellStyle name="Note 7 3 3 2 3" xfId="52913"/>
    <cellStyle name="Note 7 3 3 3" xfId="17881"/>
    <cellStyle name="Note 7 3 3 3 2" xfId="52914"/>
    <cellStyle name="Note 7 3 3 4" xfId="26402"/>
    <cellStyle name="Note 7 3 3 4 2" xfId="52915"/>
    <cellStyle name="Note 7 3 3 5" xfId="52916"/>
    <cellStyle name="Note 7 3 4" xfId="5425"/>
    <cellStyle name="Note 7 3 4 2" xfId="20229"/>
    <cellStyle name="Note 7 3 4 2 2" xfId="52917"/>
    <cellStyle name="Note 7 3 4 3" xfId="52918"/>
    <cellStyle name="Note 7 3 5" xfId="17878"/>
    <cellStyle name="Note 7 3 5 2" xfId="52919"/>
    <cellStyle name="Note 7 3 6" xfId="26399"/>
    <cellStyle name="Note 7 3 6 2" xfId="52920"/>
    <cellStyle name="Note 7 3 7" xfId="52921"/>
    <cellStyle name="Note 7 4" xfId="2974"/>
    <cellStyle name="Note 7 4 2" xfId="2975"/>
    <cellStyle name="Note 7 4 2 2" xfId="5430"/>
    <cellStyle name="Note 7 4 2 2 2" xfId="20234"/>
    <cellStyle name="Note 7 4 2 2 2 2" xfId="52922"/>
    <cellStyle name="Note 7 4 2 2 3" xfId="52923"/>
    <cellStyle name="Note 7 4 2 3" xfId="17883"/>
    <cellStyle name="Note 7 4 2 3 2" xfId="52924"/>
    <cellStyle name="Note 7 4 2 4" xfId="26404"/>
    <cellStyle name="Note 7 4 2 4 2" xfId="52925"/>
    <cellStyle name="Note 7 4 2 5" xfId="52926"/>
    <cellStyle name="Note 7 4 3" xfId="5429"/>
    <cellStyle name="Note 7 4 3 2" xfId="20233"/>
    <cellStyle name="Note 7 4 3 2 2" xfId="52927"/>
    <cellStyle name="Note 7 4 3 3" xfId="52928"/>
    <cellStyle name="Note 7 4 4" xfId="17882"/>
    <cellStyle name="Note 7 4 4 2" xfId="52929"/>
    <cellStyle name="Note 7 4 5" xfId="26403"/>
    <cellStyle name="Note 7 4 5 2" xfId="52930"/>
    <cellStyle name="Note 7 4 6" xfId="52931"/>
    <cellStyle name="Note 7 5" xfId="2976"/>
    <cellStyle name="Note 7 5 2" xfId="5431"/>
    <cellStyle name="Note 7 5 2 2" xfId="20235"/>
    <cellStyle name="Note 7 5 2 2 2" xfId="52932"/>
    <cellStyle name="Note 7 5 2 3" xfId="52933"/>
    <cellStyle name="Note 7 5 3" xfId="17884"/>
    <cellStyle name="Note 7 5 3 2" xfId="52934"/>
    <cellStyle name="Note 7 5 4" xfId="26405"/>
    <cellStyle name="Note 7 5 4 2" xfId="52935"/>
    <cellStyle name="Note 7 5 5" xfId="52936"/>
    <cellStyle name="Note 7 6" xfId="14410"/>
    <cellStyle name="Note 7 6 2" xfId="23862"/>
    <cellStyle name="Note 7 6 2 2" xfId="52937"/>
    <cellStyle name="Note 7 6 3" xfId="29968"/>
    <cellStyle name="Note 7 6 3 2" xfId="52938"/>
    <cellStyle name="Note 7 6 4" xfId="52939"/>
    <cellStyle name="Note 7 7" xfId="5420"/>
    <cellStyle name="Note 7 7 2" xfId="20224"/>
    <cellStyle name="Note 7 7 2 2" xfId="52940"/>
    <cellStyle name="Note 7 7 3" xfId="52941"/>
    <cellStyle name="Note 7 8" xfId="17873"/>
    <cellStyle name="Note 7 8 2" xfId="52942"/>
    <cellStyle name="Note 7 9" xfId="26394"/>
    <cellStyle name="Note 7 9 2" xfId="52943"/>
    <cellStyle name="Note 70" xfId="14411"/>
    <cellStyle name="Note 70 2" xfId="23863"/>
    <cellStyle name="Note 70 2 2" xfId="52944"/>
    <cellStyle name="Note 70 3" xfId="29969"/>
    <cellStyle name="Note 70 3 2" xfId="52945"/>
    <cellStyle name="Note 70 4" xfId="52946"/>
    <cellStyle name="Note 71" xfId="14412"/>
    <cellStyle name="Note 71 2" xfId="23864"/>
    <cellStyle name="Note 71 2 2" xfId="52947"/>
    <cellStyle name="Note 71 3" xfId="29970"/>
    <cellStyle name="Note 71 3 2" xfId="52948"/>
    <cellStyle name="Note 71 4" xfId="52949"/>
    <cellStyle name="Note 72" xfId="14413"/>
    <cellStyle name="Note 72 2" xfId="23865"/>
    <cellStyle name="Note 72 2 2" xfId="52950"/>
    <cellStyle name="Note 72 3" xfId="29971"/>
    <cellStyle name="Note 72 3 2" xfId="52951"/>
    <cellStyle name="Note 72 4" xfId="52952"/>
    <cellStyle name="Note 73" xfId="14414"/>
    <cellStyle name="Note 73 2" xfId="23866"/>
    <cellStyle name="Note 73 2 2" xfId="52953"/>
    <cellStyle name="Note 73 3" xfId="29972"/>
    <cellStyle name="Note 73 3 2" xfId="52954"/>
    <cellStyle name="Note 73 4" xfId="52955"/>
    <cellStyle name="Note 74" xfId="14415"/>
    <cellStyle name="Note 74 2" xfId="23867"/>
    <cellStyle name="Note 74 2 2" xfId="52956"/>
    <cellStyle name="Note 74 3" xfId="29973"/>
    <cellStyle name="Note 74 3 2" xfId="52957"/>
    <cellStyle name="Note 74 4" xfId="52958"/>
    <cellStyle name="Note 75" xfId="14416"/>
    <cellStyle name="Note 75 2" xfId="23868"/>
    <cellStyle name="Note 75 2 2" xfId="52959"/>
    <cellStyle name="Note 75 3" xfId="29974"/>
    <cellStyle name="Note 75 3 2" xfId="52960"/>
    <cellStyle name="Note 75 4" xfId="52961"/>
    <cellStyle name="Note 76" xfId="14417"/>
    <cellStyle name="Note 76 2" xfId="23869"/>
    <cellStyle name="Note 76 2 2" xfId="52962"/>
    <cellStyle name="Note 76 3" xfId="29975"/>
    <cellStyle name="Note 76 3 2" xfId="52963"/>
    <cellStyle name="Note 76 4" xfId="52964"/>
    <cellStyle name="Note 77" xfId="14418"/>
    <cellStyle name="Note 77 2" xfId="23870"/>
    <cellStyle name="Note 77 2 2" xfId="52965"/>
    <cellStyle name="Note 77 3" xfId="29976"/>
    <cellStyle name="Note 77 3 2" xfId="52966"/>
    <cellStyle name="Note 77 4" xfId="52967"/>
    <cellStyle name="Note 78" xfId="14419"/>
    <cellStyle name="Note 78 2" xfId="23871"/>
    <cellStyle name="Note 78 2 2" xfId="52968"/>
    <cellStyle name="Note 78 3" xfId="29977"/>
    <cellStyle name="Note 78 3 2" xfId="52969"/>
    <cellStyle name="Note 78 4" xfId="52970"/>
    <cellStyle name="Note 79" xfId="14420"/>
    <cellStyle name="Note 79 2" xfId="23872"/>
    <cellStyle name="Note 79 2 2" xfId="52971"/>
    <cellStyle name="Note 79 3" xfId="29978"/>
    <cellStyle name="Note 79 3 2" xfId="52972"/>
    <cellStyle name="Note 79 4" xfId="52973"/>
    <cellStyle name="Note 8" xfId="2977"/>
    <cellStyle name="Note 8 2" xfId="2978"/>
    <cellStyle name="Note 8 2 2" xfId="2979"/>
    <cellStyle name="Note 8 2 2 2" xfId="5434"/>
    <cellStyle name="Note 8 2 2 2 2" xfId="20238"/>
    <cellStyle name="Note 8 2 2 2 2 2" xfId="52974"/>
    <cellStyle name="Note 8 2 2 2 3" xfId="52975"/>
    <cellStyle name="Note 8 2 2 3" xfId="17887"/>
    <cellStyle name="Note 8 2 2 3 2" xfId="52976"/>
    <cellStyle name="Note 8 2 2 4" xfId="26408"/>
    <cellStyle name="Note 8 2 2 4 2" xfId="52977"/>
    <cellStyle name="Note 8 2 2 5" xfId="52978"/>
    <cellStyle name="Note 8 2 3" xfId="5433"/>
    <cellStyle name="Note 8 2 3 2" xfId="20237"/>
    <cellStyle name="Note 8 2 3 2 2" xfId="52979"/>
    <cellStyle name="Note 8 2 3 3" xfId="52980"/>
    <cellStyle name="Note 8 2 4" xfId="17886"/>
    <cellStyle name="Note 8 2 4 2" xfId="52981"/>
    <cellStyle name="Note 8 2 5" xfId="26407"/>
    <cellStyle name="Note 8 2 5 2" xfId="52982"/>
    <cellStyle name="Note 8 2 6" xfId="52983"/>
    <cellStyle name="Note 8 3" xfId="2980"/>
    <cellStyle name="Note 8 3 2" xfId="5435"/>
    <cellStyle name="Note 8 3 2 2" xfId="20239"/>
    <cellStyle name="Note 8 3 2 2 2" xfId="52984"/>
    <cellStyle name="Note 8 3 2 3" xfId="52985"/>
    <cellStyle name="Note 8 3 3" xfId="17888"/>
    <cellStyle name="Note 8 3 3 2" xfId="52986"/>
    <cellStyle name="Note 8 3 4" xfId="26409"/>
    <cellStyle name="Note 8 3 4 2" xfId="52987"/>
    <cellStyle name="Note 8 3 5" xfId="52988"/>
    <cellStyle name="Note 8 4" xfId="14421"/>
    <cellStyle name="Note 8 4 2" xfId="23873"/>
    <cellStyle name="Note 8 4 2 2" xfId="52989"/>
    <cellStyle name="Note 8 4 3" xfId="29979"/>
    <cellStyle name="Note 8 4 3 2" xfId="52990"/>
    <cellStyle name="Note 8 4 4" xfId="52991"/>
    <cellStyle name="Note 8 5" xfId="5432"/>
    <cellStyle name="Note 8 5 2" xfId="20236"/>
    <cellStyle name="Note 8 5 2 2" xfId="52992"/>
    <cellStyle name="Note 8 5 3" xfId="52993"/>
    <cellStyle name="Note 8 6" xfId="17885"/>
    <cellStyle name="Note 8 6 2" xfId="52994"/>
    <cellStyle name="Note 8 7" xfId="26406"/>
    <cellStyle name="Note 8 7 2" xfId="52995"/>
    <cellStyle name="Note 8 8" xfId="52996"/>
    <cellStyle name="Note 80" xfId="14422"/>
    <cellStyle name="Note 80 2" xfId="23874"/>
    <cellStyle name="Note 80 2 2" xfId="52997"/>
    <cellStyle name="Note 80 3" xfId="29980"/>
    <cellStyle name="Note 80 3 2" xfId="52998"/>
    <cellStyle name="Note 80 4" xfId="52999"/>
    <cellStyle name="Note 81" xfId="14423"/>
    <cellStyle name="Note 81 2" xfId="23875"/>
    <cellStyle name="Note 81 2 2" xfId="53000"/>
    <cellStyle name="Note 81 3" xfId="29981"/>
    <cellStyle name="Note 81 3 2" xfId="53001"/>
    <cellStyle name="Note 81 4" xfId="53002"/>
    <cellStyle name="Note 82" xfId="14424"/>
    <cellStyle name="Note 82 2" xfId="23876"/>
    <cellStyle name="Note 82 2 2" xfId="53003"/>
    <cellStyle name="Note 82 3" xfId="29982"/>
    <cellStyle name="Note 82 3 2" xfId="53004"/>
    <cellStyle name="Note 82 4" xfId="53005"/>
    <cellStyle name="Note 83" xfId="14425"/>
    <cellStyle name="Note 83 2" xfId="23877"/>
    <cellStyle name="Note 83 2 2" xfId="53006"/>
    <cellStyle name="Note 83 3" xfId="29983"/>
    <cellStyle name="Note 83 3 2" xfId="53007"/>
    <cellStyle name="Note 83 4" xfId="53008"/>
    <cellStyle name="Note 84" xfId="14426"/>
    <cellStyle name="Note 84 2" xfId="23878"/>
    <cellStyle name="Note 84 2 2" xfId="53009"/>
    <cellStyle name="Note 84 3" xfId="29984"/>
    <cellStyle name="Note 84 3 2" xfId="53010"/>
    <cellStyle name="Note 84 4" xfId="53011"/>
    <cellStyle name="Note 85" xfId="14427"/>
    <cellStyle name="Note 85 2" xfId="23879"/>
    <cellStyle name="Note 85 2 2" xfId="53012"/>
    <cellStyle name="Note 85 3" xfId="29985"/>
    <cellStyle name="Note 85 3 2" xfId="53013"/>
    <cellStyle name="Note 85 4" xfId="53014"/>
    <cellStyle name="Note 86" xfId="14428"/>
    <cellStyle name="Note 86 2" xfId="23880"/>
    <cellStyle name="Note 86 2 2" xfId="53015"/>
    <cellStyle name="Note 86 3" xfId="29986"/>
    <cellStyle name="Note 86 3 2" xfId="53016"/>
    <cellStyle name="Note 86 4" xfId="53017"/>
    <cellStyle name="Note 87" xfId="14429"/>
    <cellStyle name="Note 87 2" xfId="23881"/>
    <cellStyle name="Note 87 2 2" xfId="53018"/>
    <cellStyle name="Note 87 3" xfId="29987"/>
    <cellStyle name="Note 87 3 2" xfId="53019"/>
    <cellStyle name="Note 87 4" xfId="53020"/>
    <cellStyle name="Note 88" xfId="14430"/>
    <cellStyle name="Note 88 2" xfId="23882"/>
    <cellStyle name="Note 88 2 2" xfId="53021"/>
    <cellStyle name="Note 88 3" xfId="29988"/>
    <cellStyle name="Note 88 3 2" xfId="53022"/>
    <cellStyle name="Note 88 4" xfId="53023"/>
    <cellStyle name="Note 89" xfId="14431"/>
    <cellStyle name="Note 89 2" xfId="23883"/>
    <cellStyle name="Note 89 2 2" xfId="53024"/>
    <cellStyle name="Note 89 3" xfId="29989"/>
    <cellStyle name="Note 89 3 2" xfId="53025"/>
    <cellStyle name="Note 89 4" xfId="53026"/>
    <cellStyle name="Note 9" xfId="2981"/>
    <cellStyle name="Note 9 2" xfId="2982"/>
    <cellStyle name="Note 9 2 2" xfId="2983"/>
    <cellStyle name="Note 9 2 2 2" xfId="5438"/>
    <cellStyle name="Note 9 2 2 2 2" xfId="20242"/>
    <cellStyle name="Note 9 2 2 2 2 2" xfId="53027"/>
    <cellStyle name="Note 9 2 2 2 3" xfId="53028"/>
    <cellStyle name="Note 9 2 2 3" xfId="17891"/>
    <cellStyle name="Note 9 2 2 3 2" xfId="53029"/>
    <cellStyle name="Note 9 2 2 4" xfId="26412"/>
    <cellStyle name="Note 9 2 2 4 2" xfId="53030"/>
    <cellStyle name="Note 9 2 2 5" xfId="53031"/>
    <cellStyle name="Note 9 2 3" xfId="5437"/>
    <cellStyle name="Note 9 2 3 2" xfId="20241"/>
    <cellStyle name="Note 9 2 3 2 2" xfId="53032"/>
    <cellStyle name="Note 9 2 3 3" xfId="53033"/>
    <cellStyle name="Note 9 2 4" xfId="17890"/>
    <cellStyle name="Note 9 2 4 2" xfId="53034"/>
    <cellStyle name="Note 9 2 5" xfId="26411"/>
    <cellStyle name="Note 9 2 5 2" xfId="53035"/>
    <cellStyle name="Note 9 2 6" xfId="53036"/>
    <cellStyle name="Note 9 3" xfId="2984"/>
    <cellStyle name="Note 9 3 2" xfId="5439"/>
    <cellStyle name="Note 9 3 2 2" xfId="20243"/>
    <cellStyle name="Note 9 3 2 2 2" xfId="53037"/>
    <cellStyle name="Note 9 3 2 3" xfId="53038"/>
    <cellStyle name="Note 9 3 3" xfId="17892"/>
    <cellStyle name="Note 9 3 3 2" xfId="53039"/>
    <cellStyle name="Note 9 3 4" xfId="26413"/>
    <cellStyle name="Note 9 3 4 2" xfId="53040"/>
    <cellStyle name="Note 9 3 5" xfId="53041"/>
    <cellStyle name="Note 9 4" xfId="14432"/>
    <cellStyle name="Note 9 4 2" xfId="23884"/>
    <cellStyle name="Note 9 4 2 2" xfId="53042"/>
    <cellStyle name="Note 9 4 3" xfId="29990"/>
    <cellStyle name="Note 9 4 3 2" xfId="53043"/>
    <cellStyle name="Note 9 4 4" xfId="53044"/>
    <cellStyle name="Note 9 5" xfId="5436"/>
    <cellStyle name="Note 9 5 2" xfId="20240"/>
    <cellStyle name="Note 9 5 2 2" xfId="53045"/>
    <cellStyle name="Note 9 5 3" xfId="53046"/>
    <cellStyle name="Note 9 6" xfId="17889"/>
    <cellStyle name="Note 9 6 2" xfId="53047"/>
    <cellStyle name="Note 9 7" xfId="26410"/>
    <cellStyle name="Note 9 7 2" xfId="53048"/>
    <cellStyle name="Note 9 8" xfId="53049"/>
    <cellStyle name="Note 90" xfId="14433"/>
    <cellStyle name="Note 90 2" xfId="23885"/>
    <cellStyle name="Note 90 2 2" xfId="53050"/>
    <cellStyle name="Note 90 3" xfId="29991"/>
    <cellStyle name="Note 90 3 2" xfId="53051"/>
    <cellStyle name="Note 90 4" xfId="53052"/>
    <cellStyle name="Note 91" xfId="14434"/>
    <cellStyle name="Note 91 2" xfId="23886"/>
    <cellStyle name="Note 91 2 2" xfId="53053"/>
    <cellStyle name="Note 91 3" xfId="29992"/>
    <cellStyle name="Note 91 3 2" xfId="53054"/>
    <cellStyle name="Note 91 4" xfId="53055"/>
    <cellStyle name="Note 92" xfId="14435"/>
    <cellStyle name="Note 92 2" xfId="23887"/>
    <cellStyle name="Note 92 2 2" xfId="53056"/>
    <cellStyle name="Note 92 3" xfId="29993"/>
    <cellStyle name="Note 92 3 2" xfId="53057"/>
    <cellStyle name="Note 92 4" xfId="53058"/>
    <cellStyle name="Note 93" xfId="14436"/>
    <cellStyle name="Note 93 2" xfId="23888"/>
    <cellStyle name="Note 93 2 2" xfId="53059"/>
    <cellStyle name="Note 93 3" xfId="29994"/>
    <cellStyle name="Note 93 3 2" xfId="53060"/>
    <cellStyle name="Note 93 4" xfId="53061"/>
    <cellStyle name="Note 94" xfId="14437"/>
    <cellStyle name="Note 94 2" xfId="23889"/>
    <cellStyle name="Note 94 2 2" xfId="53062"/>
    <cellStyle name="Note 94 3" xfId="29995"/>
    <cellStyle name="Note 94 3 2" xfId="53063"/>
    <cellStyle name="Note 94 4" xfId="53064"/>
    <cellStyle name="Note 95" xfId="14438"/>
    <cellStyle name="Note 95 2" xfId="23890"/>
    <cellStyle name="Note 95 2 2" xfId="53065"/>
    <cellStyle name="Note 95 3" xfId="29996"/>
    <cellStyle name="Note 95 3 2" xfId="53066"/>
    <cellStyle name="Note 95 4" xfId="53067"/>
    <cellStyle name="Note 96" xfId="14439"/>
    <cellStyle name="Note 96 2" xfId="23891"/>
    <cellStyle name="Note 96 2 2" xfId="53068"/>
    <cellStyle name="Note 96 3" xfId="29997"/>
    <cellStyle name="Note 96 3 2" xfId="53069"/>
    <cellStyle name="Note 96 4" xfId="53070"/>
    <cellStyle name="Note 97" xfId="14440"/>
    <cellStyle name="Note 97 2" xfId="23892"/>
    <cellStyle name="Note 97 2 2" xfId="53071"/>
    <cellStyle name="Note 97 3" xfId="29998"/>
    <cellStyle name="Note 97 3 2" xfId="53072"/>
    <cellStyle name="Note 97 4" xfId="53073"/>
    <cellStyle name="Note 98" xfId="14441"/>
    <cellStyle name="Note 98 2" xfId="23893"/>
    <cellStyle name="Note 98 2 2" xfId="53074"/>
    <cellStyle name="Note 98 3" xfId="29999"/>
    <cellStyle name="Note 98 3 2" xfId="53075"/>
    <cellStyle name="Note 98 4" xfId="53076"/>
    <cellStyle name="Note 99" xfId="14442"/>
    <cellStyle name="Note 99 2" xfId="23894"/>
    <cellStyle name="Note 99 2 2" xfId="53077"/>
    <cellStyle name="Note 99 3" xfId="30000"/>
    <cellStyle name="Note 99 3 2" xfId="53078"/>
    <cellStyle name="Note 99 4" xfId="53079"/>
    <cellStyle name="Œ…‹æØ‚è [0.00]_laroux" xfId="2985"/>
    <cellStyle name="Œ…‹æØ‚è_laroux" xfId="2986"/>
    <cellStyle name="Output 10" xfId="14443"/>
    <cellStyle name="Output 100" xfId="14444"/>
    <cellStyle name="Output 101" xfId="14445"/>
    <cellStyle name="Output 102" xfId="14446"/>
    <cellStyle name="Output 103" xfId="14447"/>
    <cellStyle name="Output 104" xfId="14448"/>
    <cellStyle name="Output 105" xfId="14449"/>
    <cellStyle name="Output 106" xfId="14450"/>
    <cellStyle name="Output 107" xfId="14451"/>
    <cellStyle name="Output 108" xfId="14452"/>
    <cellStyle name="Output 109" xfId="14453"/>
    <cellStyle name="Output 11" xfId="14454"/>
    <cellStyle name="Output 110" xfId="14455"/>
    <cellStyle name="Output 111" xfId="14456"/>
    <cellStyle name="Output 112" xfId="14457"/>
    <cellStyle name="Output 113" xfId="14458"/>
    <cellStyle name="Output 114" xfId="14459"/>
    <cellStyle name="Output 115" xfId="14460"/>
    <cellStyle name="Output 116" xfId="14461"/>
    <cellStyle name="Output 117" xfId="14462"/>
    <cellStyle name="Output 118" xfId="14463"/>
    <cellStyle name="Output 119" xfId="14464"/>
    <cellStyle name="Output 12" xfId="14465"/>
    <cellStyle name="Output 120" xfId="14466"/>
    <cellStyle name="Output 121" xfId="14467"/>
    <cellStyle name="Output 122" xfId="14468"/>
    <cellStyle name="Output 123" xfId="14469"/>
    <cellStyle name="Output 124" xfId="14470"/>
    <cellStyle name="Output 125" xfId="14471"/>
    <cellStyle name="Output 126" xfId="14472"/>
    <cellStyle name="Output 127" xfId="14473"/>
    <cellStyle name="Output 128" xfId="14474"/>
    <cellStyle name="Output 129" xfId="14475"/>
    <cellStyle name="Output 13" xfId="14476"/>
    <cellStyle name="Output 130" xfId="14477"/>
    <cellStyle name="Output 131" xfId="14478"/>
    <cellStyle name="Output 132" xfId="14479"/>
    <cellStyle name="Output 133" xfId="14480"/>
    <cellStyle name="Output 134" xfId="14481"/>
    <cellStyle name="Output 135" xfId="14482"/>
    <cellStyle name="Output 136" xfId="14483"/>
    <cellStyle name="Output 137" xfId="14484"/>
    <cellStyle name="Output 138" xfId="14485"/>
    <cellStyle name="Output 139" xfId="14486"/>
    <cellStyle name="Output 14" xfId="14487"/>
    <cellStyle name="Output 140" xfId="14488"/>
    <cellStyle name="Output 141" xfId="14489"/>
    <cellStyle name="Output 142" xfId="14490"/>
    <cellStyle name="Output 143" xfId="14491"/>
    <cellStyle name="Output 144" xfId="14492"/>
    <cellStyle name="Output 145" xfId="14493"/>
    <cellStyle name="Output 146" xfId="14494"/>
    <cellStyle name="Output 147" xfId="14495"/>
    <cellStyle name="Output 148" xfId="14496"/>
    <cellStyle name="Output 149" xfId="14497"/>
    <cellStyle name="Output 15" xfId="14498"/>
    <cellStyle name="Output 150" xfId="14499"/>
    <cellStyle name="Output 151" xfId="14500"/>
    <cellStyle name="Output 152" xfId="14501"/>
    <cellStyle name="Output 153" xfId="14502"/>
    <cellStyle name="Output 154" xfId="14503"/>
    <cellStyle name="Output 155" xfId="14504"/>
    <cellStyle name="Output 156" xfId="14505"/>
    <cellStyle name="Output 157" xfId="14506"/>
    <cellStyle name="Output 158" xfId="14507"/>
    <cellStyle name="Output 159" xfId="14508"/>
    <cellStyle name="Output 16" xfId="14509"/>
    <cellStyle name="Output 160" xfId="14510"/>
    <cellStyle name="Output 161" xfId="14511"/>
    <cellStyle name="Output 162" xfId="14512"/>
    <cellStyle name="Output 163" xfId="14513"/>
    <cellStyle name="Output 163 2" xfId="14514"/>
    <cellStyle name="Output 163 3" xfId="14515"/>
    <cellStyle name="Output 164" xfId="14516"/>
    <cellStyle name="Output 165" xfId="14517"/>
    <cellStyle name="Output 166" xfId="14518"/>
    <cellStyle name="Output 167" xfId="14519"/>
    <cellStyle name="Output 168" xfId="14520"/>
    <cellStyle name="Output 169" xfId="14521"/>
    <cellStyle name="Output 17" xfId="14522"/>
    <cellStyle name="Output 170" xfId="14523"/>
    <cellStyle name="Output 171" xfId="14524"/>
    <cellStyle name="Output 172" xfId="14525"/>
    <cellStyle name="Output 173" xfId="14526"/>
    <cellStyle name="Output 174" xfId="14527"/>
    <cellStyle name="Output 175" xfId="14528"/>
    <cellStyle name="Output 176" xfId="14529"/>
    <cellStyle name="Output 177" xfId="14530"/>
    <cellStyle name="Output 178" xfId="14531"/>
    <cellStyle name="Output 179" xfId="14532"/>
    <cellStyle name="Output 18" xfId="14533"/>
    <cellStyle name="Output 180" xfId="14534"/>
    <cellStyle name="Output 181" xfId="14535"/>
    <cellStyle name="Output 182" xfId="14536"/>
    <cellStyle name="Output 183" xfId="14537"/>
    <cellStyle name="Output 184" xfId="14538"/>
    <cellStyle name="Output 185" xfId="14539"/>
    <cellStyle name="Output 186" xfId="14540"/>
    <cellStyle name="Output 187" xfId="14541"/>
    <cellStyle name="Output 188" xfId="14542"/>
    <cellStyle name="Output 189" xfId="14543"/>
    <cellStyle name="Output 19" xfId="14544"/>
    <cellStyle name="Output 190" xfId="14545"/>
    <cellStyle name="Output 191" xfId="14546"/>
    <cellStyle name="Output 192" xfId="14547"/>
    <cellStyle name="Output 193" xfId="14548"/>
    <cellStyle name="Output 194" xfId="14549"/>
    <cellStyle name="Output 195" xfId="14550"/>
    <cellStyle name="Output 196" xfId="14551"/>
    <cellStyle name="Output 197" xfId="14552"/>
    <cellStyle name="Output 198" xfId="14553"/>
    <cellStyle name="Output 199" xfId="14554"/>
    <cellStyle name="Output 2" xfId="569"/>
    <cellStyle name="Output 2 2" xfId="2987"/>
    <cellStyle name="Output 2 2 2" xfId="14555"/>
    <cellStyle name="Output 2 3" xfId="2988"/>
    <cellStyle name="Output 2 3 2" xfId="14556"/>
    <cellStyle name="Output 2 4" xfId="2989"/>
    <cellStyle name="Output 20" xfId="14557"/>
    <cellStyle name="Output 200" xfId="14558"/>
    <cellStyle name="Output 201" xfId="14559"/>
    <cellStyle name="Output 201 2" xfId="14560"/>
    <cellStyle name="Output 202" xfId="14561"/>
    <cellStyle name="Output 21" xfId="14562"/>
    <cellStyle name="Output 22" xfId="14563"/>
    <cellStyle name="Output 23" xfId="14564"/>
    <cellStyle name="Output 24" xfId="14565"/>
    <cellStyle name="Output 25" xfId="14566"/>
    <cellStyle name="Output 26" xfId="14567"/>
    <cellStyle name="Output 27" xfId="14568"/>
    <cellStyle name="Output 28" xfId="14569"/>
    <cellStyle name="Output 29" xfId="14570"/>
    <cellStyle name="Output 3" xfId="14571"/>
    <cellStyle name="Output 30" xfId="14572"/>
    <cellStyle name="Output 31" xfId="14573"/>
    <cellStyle name="Output 32" xfId="14574"/>
    <cellStyle name="Output 33" xfId="14575"/>
    <cellStyle name="Output 34" xfId="14576"/>
    <cellStyle name="Output 35" xfId="14577"/>
    <cellStyle name="Output 36" xfId="14578"/>
    <cellStyle name="Output 37" xfId="14579"/>
    <cellStyle name="Output 38" xfId="14580"/>
    <cellStyle name="Output 39" xfId="14581"/>
    <cellStyle name="Output 4" xfId="14582"/>
    <cellStyle name="Output 40" xfId="14583"/>
    <cellStyle name="Output 41" xfId="14584"/>
    <cellStyle name="Output 42" xfId="14585"/>
    <cellStyle name="Output 43" xfId="14586"/>
    <cellStyle name="Output 44" xfId="14587"/>
    <cellStyle name="Output 45" xfId="14588"/>
    <cellStyle name="Output 46" xfId="14589"/>
    <cellStyle name="Output 47" xfId="14590"/>
    <cellStyle name="Output 48" xfId="14591"/>
    <cellStyle name="Output 49" xfId="14592"/>
    <cellStyle name="Output 5" xfId="14593"/>
    <cellStyle name="Output 50" xfId="14594"/>
    <cellStyle name="Output 51" xfId="14595"/>
    <cellStyle name="Output 52" xfId="14596"/>
    <cellStyle name="Output 53" xfId="14597"/>
    <cellStyle name="Output 54" xfId="14598"/>
    <cellStyle name="Output 55" xfId="14599"/>
    <cellStyle name="Output 56" xfId="14600"/>
    <cellStyle name="Output 57" xfId="14601"/>
    <cellStyle name="Output 58" xfId="14602"/>
    <cellStyle name="Output 59" xfId="14603"/>
    <cellStyle name="Output 6" xfId="14604"/>
    <cellStyle name="Output 60" xfId="14605"/>
    <cellStyle name="Output 61" xfId="14606"/>
    <cellStyle name="Output 62" xfId="14607"/>
    <cellStyle name="Output 63" xfId="14608"/>
    <cellStyle name="Output 64" xfId="14609"/>
    <cellStyle name="Output 65" xfId="14610"/>
    <cellStyle name="Output 66" xfId="14611"/>
    <cellStyle name="Output 67" xfId="14612"/>
    <cellStyle name="Output 68" xfId="14613"/>
    <cellStyle name="Output 69" xfId="14614"/>
    <cellStyle name="Output 7" xfId="14615"/>
    <cellStyle name="Output 70" xfId="14616"/>
    <cellStyle name="Output 71" xfId="14617"/>
    <cellStyle name="Output 72" xfId="14618"/>
    <cellStyle name="Output 73" xfId="14619"/>
    <cellStyle name="Output 74" xfId="14620"/>
    <cellStyle name="Output 75" xfId="14621"/>
    <cellStyle name="Output 76" xfId="14622"/>
    <cellStyle name="Output 77" xfId="14623"/>
    <cellStyle name="Output 78" xfId="14624"/>
    <cellStyle name="Output 79" xfId="14625"/>
    <cellStyle name="Output 8" xfId="14626"/>
    <cellStyle name="Output 80" xfId="14627"/>
    <cellStyle name="Output 81" xfId="14628"/>
    <cellStyle name="Output 82" xfId="14629"/>
    <cellStyle name="Output 83" xfId="14630"/>
    <cellStyle name="Output 84" xfId="14631"/>
    <cellStyle name="Output 85" xfId="14632"/>
    <cellStyle name="Output 86" xfId="14633"/>
    <cellStyle name="Output 87" xfId="14634"/>
    <cellStyle name="Output 88" xfId="14635"/>
    <cellStyle name="Output 89" xfId="14636"/>
    <cellStyle name="Output 9" xfId="14637"/>
    <cellStyle name="Output 90" xfId="14638"/>
    <cellStyle name="Output 91" xfId="14639"/>
    <cellStyle name="Output 92" xfId="14640"/>
    <cellStyle name="Output 93" xfId="14641"/>
    <cellStyle name="Output 94" xfId="14642"/>
    <cellStyle name="Output 95" xfId="14643"/>
    <cellStyle name="Output 96" xfId="14644"/>
    <cellStyle name="Output 97" xfId="14645"/>
    <cellStyle name="Output 98" xfId="14646"/>
    <cellStyle name="Output 99" xfId="14647"/>
    <cellStyle name="Parent row" xfId="30085"/>
    <cellStyle name="Percent" xfId="53524" builtinId="5"/>
    <cellStyle name="Percent [2]" xfId="2990"/>
    <cellStyle name="Percent 10" xfId="2991"/>
    <cellStyle name="Percent 10 2" xfId="14648"/>
    <cellStyle name="Percent 100" xfId="2992"/>
    <cellStyle name="Percent 101" xfId="5462"/>
    <cellStyle name="Percent 101 2" xfId="20266"/>
    <cellStyle name="Percent 101 2 2" xfId="53080"/>
    <cellStyle name="Percent 101 3" xfId="26437"/>
    <cellStyle name="Percent 101 3 2" xfId="53081"/>
    <cellStyle name="Percent 101 4" xfId="53082"/>
    <cellStyle name="Percent 102" xfId="14660"/>
    <cellStyle name="Percent 102 2" xfId="23901"/>
    <cellStyle name="Percent 102 2 2" xfId="53083"/>
    <cellStyle name="Percent 102 3" xfId="30007"/>
    <cellStyle name="Percent 102 3 2" xfId="53084"/>
    <cellStyle name="Percent 102 4" xfId="53085"/>
    <cellStyle name="Percent 103" xfId="15330"/>
    <cellStyle name="Percent 103 2" xfId="23917"/>
    <cellStyle name="Percent 103 2 2" xfId="53086"/>
    <cellStyle name="Percent 103 3" xfId="30022"/>
    <cellStyle name="Percent 103 3 2" xfId="53087"/>
    <cellStyle name="Percent 103 4" xfId="53088"/>
    <cellStyle name="Percent 104" xfId="15381"/>
    <cellStyle name="Percent 104 2" xfId="23923"/>
    <cellStyle name="Percent 104 3" xfId="30027"/>
    <cellStyle name="Percent 105" xfId="23924"/>
    <cellStyle name="Percent 106" xfId="23925"/>
    <cellStyle name="Percent 107" xfId="30034"/>
    <cellStyle name="Percent 107 2" xfId="53499"/>
    <cellStyle name="Percent 107 2 2" xfId="53500"/>
    <cellStyle name="Percent 108" xfId="30072"/>
    <cellStyle name="Percent 108 2" xfId="53501"/>
    <cellStyle name="Percent 108 2 2" xfId="53502"/>
    <cellStyle name="Percent 109" xfId="30075"/>
    <cellStyle name="Percent 109 2" xfId="53503"/>
    <cellStyle name="Percent 109 2 2" xfId="53504"/>
    <cellStyle name="Percent 11" xfId="2993"/>
    <cellStyle name="Percent 11 2" xfId="14649"/>
    <cellStyle name="Percent 110" xfId="30067"/>
    <cellStyle name="Percent 110 2" xfId="53505"/>
    <cellStyle name="Percent 110 2 2" xfId="53506"/>
    <cellStyle name="Percent 111" xfId="30041"/>
    <cellStyle name="Percent 111 2" xfId="53507"/>
    <cellStyle name="Percent 112" xfId="30064"/>
    <cellStyle name="Percent 112 2" xfId="53508"/>
    <cellStyle name="Percent 113" xfId="30044"/>
    <cellStyle name="Percent 113 2" xfId="53509"/>
    <cellStyle name="Percent 114" xfId="30058"/>
    <cellStyle name="Percent 114 2" xfId="53510"/>
    <cellStyle name="Percent 115" xfId="30071"/>
    <cellStyle name="Percent 115 2" xfId="53511"/>
    <cellStyle name="Percent 116" xfId="30055"/>
    <cellStyle name="Percent 116 2" xfId="53512"/>
    <cellStyle name="Percent 117" xfId="30037"/>
    <cellStyle name="Percent 117 2" xfId="53513"/>
    <cellStyle name="Percent 118" xfId="30052"/>
    <cellStyle name="Percent 118 2" xfId="53514"/>
    <cellStyle name="Percent 119" xfId="30070"/>
    <cellStyle name="Percent 119 2" xfId="53515"/>
    <cellStyle name="Percent 12" xfId="2994"/>
    <cellStyle name="Percent 12 2" xfId="14650"/>
    <cellStyle name="Percent 12 2 2" xfId="23895"/>
    <cellStyle name="Percent 12 2 2 2" xfId="53089"/>
    <cellStyle name="Percent 12 2 3" xfId="30001"/>
    <cellStyle name="Percent 12 2 3 2" xfId="53090"/>
    <cellStyle name="Percent 12 2 4" xfId="53091"/>
    <cellStyle name="Percent 120" xfId="58"/>
    <cellStyle name="Percent 121" xfId="30094"/>
    <cellStyle name="Percent 122" xfId="30100"/>
    <cellStyle name="Percent 123" xfId="30103"/>
    <cellStyle name="Percent 124" xfId="30096"/>
    <cellStyle name="Percent 125" xfId="30107"/>
    <cellStyle name="Percent 126" xfId="30109"/>
    <cellStyle name="Percent 127" xfId="30098"/>
    <cellStyle name="Percent 128" xfId="30097"/>
    <cellStyle name="Percent 129" xfId="30105"/>
    <cellStyle name="Percent 13" xfId="2995"/>
    <cellStyle name="Percent 13 2" xfId="14652"/>
    <cellStyle name="Percent 13 2 2" xfId="23897"/>
    <cellStyle name="Percent 13 2 2 2" xfId="53092"/>
    <cellStyle name="Percent 13 2 3" xfId="30003"/>
    <cellStyle name="Percent 13 2 3 2" xfId="53093"/>
    <cellStyle name="Percent 13 2 4" xfId="53094"/>
    <cellStyle name="Percent 13 3" xfId="14651"/>
    <cellStyle name="Percent 13 3 2" xfId="23896"/>
    <cellStyle name="Percent 13 3 2 2" xfId="53095"/>
    <cellStyle name="Percent 13 3 3" xfId="30002"/>
    <cellStyle name="Percent 13 3 3 2" xfId="53096"/>
    <cellStyle name="Percent 13 3 4" xfId="53097"/>
    <cellStyle name="Percent 130" xfId="30108"/>
    <cellStyle name="Percent 131" xfId="53516"/>
    <cellStyle name="Percent 131 2" xfId="53517"/>
    <cellStyle name="Percent 132" xfId="53518"/>
    <cellStyle name="Percent 133" xfId="53519"/>
    <cellStyle name="Percent 134" xfId="53520"/>
    <cellStyle name="Percent 135" xfId="53521"/>
    <cellStyle name="Percent 136" xfId="53522"/>
    <cellStyle name="Percent 137" xfId="53523"/>
    <cellStyle name="Percent 14" xfId="2996"/>
    <cellStyle name="Percent 14 2" xfId="14653"/>
    <cellStyle name="Percent 15" xfId="2997"/>
    <cellStyle name="Percent 15 2" xfId="14654"/>
    <cellStyle name="Percent 15 2 2" xfId="23898"/>
    <cellStyle name="Percent 15 2 2 2" xfId="53098"/>
    <cellStyle name="Percent 15 2 3" xfId="30004"/>
    <cellStyle name="Percent 15 2 3 2" xfId="53099"/>
    <cellStyle name="Percent 15 2 4" xfId="53100"/>
    <cellStyle name="Percent 16" xfId="2998"/>
    <cellStyle name="Percent 16 2" xfId="14655"/>
    <cellStyle name="Percent 16 2 2" xfId="23899"/>
    <cellStyle name="Percent 16 2 2 2" xfId="53101"/>
    <cellStyle name="Percent 16 2 3" xfId="30005"/>
    <cellStyle name="Percent 16 2 3 2" xfId="53102"/>
    <cellStyle name="Percent 16 2 4" xfId="53103"/>
    <cellStyle name="Percent 17" xfId="2999"/>
    <cellStyle name="Percent 17 2" xfId="14656"/>
    <cellStyle name="Percent 17 2 2" xfId="23900"/>
    <cellStyle name="Percent 17 2 2 2" xfId="53104"/>
    <cellStyle name="Percent 17 2 3" xfId="30006"/>
    <cellStyle name="Percent 17 2 3 2" xfId="53105"/>
    <cellStyle name="Percent 17 2 4" xfId="53106"/>
    <cellStyle name="Percent 18" xfId="3000"/>
    <cellStyle name="Percent 18 2" xfId="14657"/>
    <cellStyle name="Percent 19" xfId="3001"/>
    <cellStyle name="Percent 19 2" xfId="3002"/>
    <cellStyle name="Percent 19 2 2" xfId="5440"/>
    <cellStyle name="Percent 19 2 2 2" xfId="20244"/>
    <cellStyle name="Percent 19 2 2 2 2" xfId="53107"/>
    <cellStyle name="Percent 19 2 2 3" xfId="53108"/>
    <cellStyle name="Percent 19 2 3" xfId="17893"/>
    <cellStyle name="Percent 19 2 3 2" xfId="53109"/>
    <cellStyle name="Percent 19 2 4" xfId="26414"/>
    <cellStyle name="Percent 19 2 4 2" xfId="53110"/>
    <cellStyle name="Percent 19 2 5" xfId="53111"/>
    <cellStyle name="Percent 19 3" xfId="3003"/>
    <cellStyle name="Percent 19 3 2" xfId="5441"/>
    <cellStyle name="Percent 19 3 2 2" xfId="20245"/>
    <cellStyle name="Percent 19 3 2 2 2" xfId="53112"/>
    <cellStyle name="Percent 19 3 2 3" xfId="53113"/>
    <cellStyle name="Percent 19 3 3" xfId="17894"/>
    <cellStyle name="Percent 19 3 3 2" xfId="53114"/>
    <cellStyle name="Percent 19 3 4" xfId="26415"/>
    <cellStyle name="Percent 19 3 4 2" xfId="53115"/>
    <cellStyle name="Percent 19 3 5" xfId="53116"/>
    <cellStyle name="Percent 2" xfId="57"/>
    <cellStyle name="Percent 2 10" xfId="14658"/>
    <cellStyle name="Percent 2 11" xfId="53117"/>
    <cellStyle name="Percent 2 2" xfId="256"/>
    <cellStyle name="Percent 2 2 2" xfId="3004"/>
    <cellStyle name="Percent 2 2 2 2" xfId="23926"/>
    <cellStyle name="Percent 2 2 2 2 2" xfId="30028"/>
    <cellStyle name="Percent 2 2 2 2 2 2" xfId="53118"/>
    <cellStyle name="Percent 2 2 2 2 3" xfId="53119"/>
    <cellStyle name="Percent 2 2 3" xfId="3005"/>
    <cellStyle name="Percent 2 2 3 2" xfId="23927"/>
    <cellStyle name="Percent 2 2 3 2 2" xfId="30029"/>
    <cellStyle name="Percent 2 2 3 2 2 2" xfId="53120"/>
    <cellStyle name="Percent 2 2 3 2 3" xfId="53121"/>
    <cellStyle name="Percent 2 2 4" xfId="14659"/>
    <cellStyle name="Percent 2 2 5" xfId="53122"/>
    <cellStyle name="Percent 2 3" xfId="255"/>
    <cellStyle name="Percent 2 3 2" xfId="601"/>
    <cellStyle name="Percent 2 3 2 2" xfId="3347"/>
    <cellStyle name="Percent 2 3 2 2 2" xfId="18151"/>
    <cellStyle name="Percent 2 3 2 2 2 2" xfId="53123"/>
    <cellStyle name="Percent 2 3 2 2 3" xfId="53124"/>
    <cellStyle name="Percent 2 3 2 3" xfId="15800"/>
    <cellStyle name="Percent 2 3 2 3 2" xfId="53125"/>
    <cellStyle name="Percent 2 3 2 4" xfId="24387"/>
    <cellStyle name="Percent 2 3 2 4 2" xfId="53126"/>
    <cellStyle name="Percent 2 3 2 5" xfId="53127"/>
    <cellStyle name="Percent 2 3 3" xfId="14661"/>
    <cellStyle name="Percent 2 4" xfId="3006"/>
    <cellStyle name="Percent 2 4 2" xfId="14662"/>
    <cellStyle name="Percent 2 5" xfId="3007"/>
    <cellStyle name="Percent 2 5 2" xfId="14663"/>
    <cellStyle name="Percent 2 6" xfId="14664"/>
    <cellStyle name="Percent 2 7" xfId="14665"/>
    <cellStyle name="Percent 2 8" xfId="14666"/>
    <cellStyle name="Percent 2 9" xfId="14667"/>
    <cellStyle name="Percent 2 9 2" xfId="23902"/>
    <cellStyle name="Percent 2 9 2 2" xfId="53128"/>
    <cellStyle name="Percent 2 9 3" xfId="30008"/>
    <cellStyle name="Percent 2 9 3 2" xfId="53129"/>
    <cellStyle name="Percent 2 9 4" xfId="53130"/>
    <cellStyle name="Percent 20" xfId="3008"/>
    <cellStyle name="Percent 21" xfId="3009"/>
    <cellStyle name="Percent 22" xfId="3010"/>
    <cellStyle name="Percent 23" xfId="3011"/>
    <cellStyle name="Percent 24" xfId="3012"/>
    <cellStyle name="Percent 25" xfId="3013"/>
    <cellStyle name="Percent 26" xfId="3014"/>
    <cellStyle name="Percent 27" xfId="3015"/>
    <cellStyle name="Percent 28" xfId="3016"/>
    <cellStyle name="Percent 29" xfId="3017"/>
    <cellStyle name="Percent 3" xfId="64"/>
    <cellStyle name="Percent 3 10" xfId="327"/>
    <cellStyle name="Percent 3 10 2" xfId="14668"/>
    <cellStyle name="Percent 3 10 3" xfId="15608"/>
    <cellStyle name="Percent 3 10 3 2" xfId="53131"/>
    <cellStyle name="Percent 3 10 4" xfId="24221"/>
    <cellStyle name="Percent 3 10 4 2" xfId="53132"/>
    <cellStyle name="Percent 3 11" xfId="3155"/>
    <cellStyle name="Percent 3 11 2" xfId="17959"/>
    <cellStyle name="Percent 3 11 2 2" xfId="53133"/>
    <cellStyle name="Percent 3 11 3" xfId="53134"/>
    <cellStyle name="Percent 3 12" xfId="15385"/>
    <cellStyle name="Percent 3 12 2" xfId="53135"/>
    <cellStyle name="Percent 3 13" xfId="23985"/>
    <cellStyle name="Percent 3 13 2" xfId="53136"/>
    <cellStyle name="Percent 3 14" xfId="53137"/>
    <cellStyle name="Percent 3 15" xfId="53138"/>
    <cellStyle name="Percent 3 2" xfId="258"/>
    <cellStyle name="Percent 3 2 2" xfId="603"/>
    <cellStyle name="Percent 3 2 3" xfId="516"/>
    <cellStyle name="Percent 3 2 3 2" xfId="3334"/>
    <cellStyle name="Percent 3 2 3 2 2" xfId="18138"/>
    <cellStyle name="Percent 3 2 3 2 2 2" xfId="53139"/>
    <cellStyle name="Percent 3 2 3 2 3" xfId="53140"/>
    <cellStyle name="Percent 3 2 3 3" xfId="15787"/>
    <cellStyle name="Percent 3 2 3 3 2" xfId="53141"/>
    <cellStyle name="Percent 3 2 3 4" xfId="24368"/>
    <cellStyle name="Percent 3 2 3 4 2" xfId="53142"/>
    <cellStyle name="Percent 3 2 3 5" xfId="53143"/>
    <cellStyle name="Percent 3 2 4" xfId="386"/>
    <cellStyle name="Percent 3 2 4 2" xfId="14669"/>
    <cellStyle name="Percent 3 2 4 3" xfId="15667"/>
    <cellStyle name="Percent 3 2 4 3 2" xfId="53144"/>
    <cellStyle name="Percent 3 2 4 4" xfId="24251"/>
    <cellStyle name="Percent 3 2 4 4 2" xfId="53145"/>
    <cellStyle name="Percent 3 2 5" xfId="3214"/>
    <cellStyle name="Percent 3 2 5 2" xfId="18018"/>
    <cellStyle name="Percent 3 2 5 2 2" xfId="53146"/>
    <cellStyle name="Percent 3 2 5 3" xfId="53147"/>
    <cellStyle name="Percent 3 2 6" xfId="15544"/>
    <cellStyle name="Percent 3 2 6 2" xfId="53148"/>
    <cellStyle name="Percent 3 2 7" xfId="24157"/>
    <cellStyle name="Percent 3 2 7 2" xfId="53149"/>
    <cellStyle name="Percent 3 2 8" xfId="53150"/>
    <cellStyle name="Percent 3 3" xfId="257"/>
    <cellStyle name="Percent 3 3 2" xfId="604"/>
    <cellStyle name="Percent 3 3 3" xfId="14670"/>
    <cellStyle name="Percent 3 4" xfId="168"/>
    <cellStyle name="Percent 3 4 2" xfId="602"/>
    <cellStyle name="Percent 3 4 2 2" xfId="14671"/>
    <cellStyle name="Percent 3 4 2 3" xfId="24388"/>
    <cellStyle name="Percent 3 4 3" xfId="15485"/>
    <cellStyle name="Percent 3 4 3 2" xfId="53151"/>
    <cellStyle name="Percent 3 4 4" xfId="24088"/>
    <cellStyle name="Percent 3 4 4 2" xfId="53152"/>
    <cellStyle name="Percent 3 5" xfId="3018"/>
    <cellStyle name="Percent 3 5 2" xfId="14672"/>
    <cellStyle name="Percent 3 5 3" xfId="5442"/>
    <cellStyle name="Percent 3 5 3 2" xfId="20246"/>
    <cellStyle name="Percent 3 5 3 2 2" xfId="53153"/>
    <cellStyle name="Percent 3 5 3 3" xfId="53154"/>
    <cellStyle name="Percent 3 5 4" xfId="17895"/>
    <cellStyle name="Percent 3 5 4 2" xfId="53155"/>
    <cellStyle name="Percent 3 5 5" xfId="26416"/>
    <cellStyle name="Percent 3 5 5 2" xfId="53156"/>
    <cellStyle name="Percent 3 5 6" xfId="53157"/>
    <cellStyle name="Percent 3 6" xfId="3019"/>
    <cellStyle name="Percent 3 6 2" xfId="14673"/>
    <cellStyle name="Percent 3 7" xfId="3020"/>
    <cellStyle name="Percent 3 7 2" xfId="14674"/>
    <cellStyle name="Percent 3 8" xfId="3021"/>
    <cellStyle name="Percent 3 8 2" xfId="14675"/>
    <cellStyle name="Percent 3 9" xfId="457"/>
    <cellStyle name="Percent 3 9 2" xfId="14676"/>
    <cellStyle name="Percent 3 9 3" xfId="3275"/>
    <cellStyle name="Percent 3 9 3 2" xfId="18079"/>
    <cellStyle name="Percent 3 9 3 2 2" xfId="53158"/>
    <cellStyle name="Percent 3 9 3 3" xfId="53159"/>
    <cellStyle name="Percent 3 9 4" xfId="15728"/>
    <cellStyle name="Percent 3 9 4 2" xfId="53160"/>
    <cellStyle name="Percent 3 9 5" xfId="24312"/>
    <cellStyle name="Percent 3 9 5 2" xfId="53161"/>
    <cellStyle name="Percent 3 9 6" xfId="53162"/>
    <cellStyle name="Percent 30" xfId="3022"/>
    <cellStyle name="Percent 31" xfId="3023"/>
    <cellStyle name="Percent 32" xfId="3024"/>
    <cellStyle name="Percent 33" xfId="3025"/>
    <cellStyle name="Percent 34" xfId="3026"/>
    <cellStyle name="Percent 35" xfId="3027"/>
    <cellStyle name="Percent 36" xfId="3028"/>
    <cellStyle name="Percent 37" xfId="3029"/>
    <cellStyle name="Percent 38" xfId="3030"/>
    <cellStyle name="Percent 39" xfId="3031"/>
    <cellStyle name="Percent 4" xfId="259"/>
    <cellStyle name="Percent 4 10" xfId="3032"/>
    <cellStyle name="Percent 4 11" xfId="517"/>
    <cellStyle name="Percent 4 11 2" xfId="3335"/>
    <cellStyle name="Percent 4 11 2 2" xfId="18139"/>
    <cellStyle name="Percent 4 11 2 2 2" xfId="53163"/>
    <cellStyle name="Percent 4 11 2 3" xfId="53164"/>
    <cellStyle name="Percent 4 11 3" xfId="15788"/>
    <cellStyle name="Percent 4 11 3 2" xfId="53165"/>
    <cellStyle name="Percent 4 11 4" xfId="24369"/>
    <cellStyle name="Percent 4 11 4 2" xfId="53166"/>
    <cellStyle name="Percent 4 11 5" xfId="53167"/>
    <cellStyle name="Percent 4 12" xfId="387"/>
    <cellStyle name="Percent 4 12 2" xfId="14677"/>
    <cellStyle name="Percent 4 12 3" xfId="15668"/>
    <cellStyle name="Percent 4 12 3 2" xfId="53168"/>
    <cellStyle name="Percent 4 12 4" xfId="24252"/>
    <cellStyle name="Percent 4 12 4 2" xfId="53169"/>
    <cellStyle name="Percent 4 13" xfId="3215"/>
    <cellStyle name="Percent 4 13 2" xfId="18019"/>
    <cellStyle name="Percent 4 13 2 2" xfId="53170"/>
    <cellStyle name="Percent 4 13 3" xfId="53171"/>
    <cellStyle name="Percent 4 14" xfId="15545"/>
    <cellStyle name="Percent 4 14 2" xfId="53172"/>
    <cellStyle name="Percent 4 15" xfId="24158"/>
    <cellStyle name="Percent 4 15 2" xfId="53173"/>
    <cellStyle name="Percent 4 16" xfId="53174"/>
    <cellStyle name="Percent 4 17" xfId="53175"/>
    <cellStyle name="Percent 4 2" xfId="260"/>
    <cellStyle name="Percent 4 2 2" xfId="3033"/>
    <cellStyle name="Percent 4 2 2 2" xfId="5443"/>
    <cellStyle name="Percent 4 2 2 2 2" xfId="20247"/>
    <cellStyle name="Percent 4 2 2 2 2 2" xfId="53176"/>
    <cellStyle name="Percent 4 2 2 2 3" xfId="53177"/>
    <cellStyle name="Percent 4 2 2 3" xfId="17896"/>
    <cellStyle name="Percent 4 2 2 3 2" xfId="53178"/>
    <cellStyle name="Percent 4 2 2 4" xfId="26417"/>
    <cellStyle name="Percent 4 2 2 4 2" xfId="53179"/>
    <cellStyle name="Percent 4 2 2 5" xfId="53180"/>
    <cellStyle name="Percent 4 2 3" xfId="518"/>
    <cellStyle name="Percent 4 2 3 2" xfId="3336"/>
    <cellStyle name="Percent 4 2 3 2 2" xfId="18140"/>
    <cellStyle name="Percent 4 2 3 2 2 2" xfId="53181"/>
    <cellStyle name="Percent 4 2 3 2 3" xfId="53182"/>
    <cellStyle name="Percent 4 2 3 3" xfId="15789"/>
    <cellStyle name="Percent 4 2 3 3 2" xfId="53183"/>
    <cellStyle name="Percent 4 2 3 4" xfId="24370"/>
    <cellStyle name="Percent 4 2 3 4 2" xfId="53184"/>
    <cellStyle name="Percent 4 2 3 5" xfId="53185"/>
    <cellStyle name="Percent 4 2 4" xfId="388"/>
    <cellStyle name="Percent 4 2 4 2" xfId="14678"/>
    <cellStyle name="Percent 4 2 4 3" xfId="15669"/>
    <cellStyle name="Percent 4 2 4 3 2" xfId="53186"/>
    <cellStyle name="Percent 4 2 4 4" xfId="24253"/>
    <cellStyle name="Percent 4 2 4 4 2" xfId="53187"/>
    <cellStyle name="Percent 4 2 5" xfId="3216"/>
    <cellStyle name="Percent 4 2 5 2" xfId="18020"/>
    <cellStyle name="Percent 4 2 5 2 2" xfId="53188"/>
    <cellStyle name="Percent 4 2 5 3" xfId="53189"/>
    <cellStyle name="Percent 4 2 6" xfId="15546"/>
    <cellStyle name="Percent 4 2 6 2" xfId="53190"/>
    <cellStyle name="Percent 4 2 7" xfId="24159"/>
    <cellStyle name="Percent 4 2 7 2" xfId="53191"/>
    <cellStyle name="Percent 4 2 8" xfId="53192"/>
    <cellStyle name="Percent 4 3" xfId="605"/>
    <cellStyle name="Percent 4 3 2" xfId="14679"/>
    <cellStyle name="Percent 4 4" xfId="3034"/>
    <cellStyle name="Percent 4 4 2" xfId="14680"/>
    <cellStyle name="Percent 4 4 3" xfId="5444"/>
    <cellStyle name="Percent 4 4 3 2" xfId="20248"/>
    <cellStyle name="Percent 4 4 3 2 2" xfId="53193"/>
    <cellStyle name="Percent 4 4 3 3" xfId="53194"/>
    <cellStyle name="Percent 4 4 4" xfId="17897"/>
    <cellStyle name="Percent 4 4 4 2" xfId="53195"/>
    <cellStyle name="Percent 4 4 5" xfId="26418"/>
    <cellStyle name="Percent 4 4 5 2" xfId="53196"/>
    <cellStyle name="Percent 4 4 6" xfId="53197"/>
    <cellStyle name="Percent 4 5" xfId="3035"/>
    <cellStyle name="Percent 4 5 2" xfId="14681"/>
    <cellStyle name="Percent 4 6" xfId="3036"/>
    <cellStyle name="Percent 4 6 2" xfId="14682"/>
    <cellStyle name="Percent 4 7" xfId="3037"/>
    <cellStyle name="Percent 4 7 2" xfId="14683"/>
    <cellStyle name="Percent 4 8" xfId="3038"/>
    <cellStyle name="Percent 4 8 2" xfId="14684"/>
    <cellStyle name="Percent 4 8 3" xfId="5445"/>
    <cellStyle name="Percent 4 8 3 2" xfId="20249"/>
    <cellStyle name="Percent 4 8 3 2 2" xfId="53198"/>
    <cellStyle name="Percent 4 8 3 3" xfId="53199"/>
    <cellStyle name="Percent 4 8 4" xfId="17898"/>
    <cellStyle name="Percent 4 8 4 2" xfId="53200"/>
    <cellStyle name="Percent 4 8 5" xfId="26419"/>
    <cellStyle name="Percent 4 8 5 2" xfId="53201"/>
    <cellStyle name="Percent 4 8 6" xfId="53202"/>
    <cellStyle name="Percent 4 9" xfId="3039"/>
    <cellStyle name="Percent 40" xfId="3040"/>
    <cellStyle name="Percent 41" xfId="3041"/>
    <cellStyle name="Percent 41 2" xfId="5446"/>
    <cellStyle name="Percent 41 2 2" xfId="20250"/>
    <cellStyle name="Percent 41 2 2 2" xfId="53203"/>
    <cellStyle name="Percent 41 2 3" xfId="53204"/>
    <cellStyle name="Percent 41 3" xfId="17899"/>
    <cellStyle name="Percent 41 3 2" xfId="53205"/>
    <cellStyle name="Percent 41 4" xfId="26420"/>
    <cellStyle name="Percent 41 4 2" xfId="53206"/>
    <cellStyle name="Percent 41 5" xfId="53207"/>
    <cellStyle name="Percent 42" xfId="3042"/>
    <cellStyle name="Percent 42 2" xfId="5447"/>
    <cellStyle name="Percent 42 2 2" xfId="20251"/>
    <cellStyle name="Percent 42 2 2 2" xfId="53208"/>
    <cellStyle name="Percent 42 2 3" xfId="53209"/>
    <cellStyle name="Percent 42 3" xfId="17900"/>
    <cellStyle name="Percent 42 3 2" xfId="53210"/>
    <cellStyle name="Percent 42 4" xfId="26421"/>
    <cellStyle name="Percent 42 4 2" xfId="53211"/>
    <cellStyle name="Percent 42 5" xfId="53212"/>
    <cellStyle name="Percent 43" xfId="3043"/>
    <cellStyle name="Percent 44" xfId="3044"/>
    <cellStyle name="Percent 45" xfId="3045"/>
    <cellStyle name="Percent 46" xfId="3046"/>
    <cellStyle name="Percent 47" xfId="3047"/>
    <cellStyle name="Percent 48" xfId="3048"/>
    <cellStyle name="Percent 49" xfId="3049"/>
    <cellStyle name="Percent 49 2" xfId="5448"/>
    <cellStyle name="Percent 49 2 2" xfId="20252"/>
    <cellStyle name="Percent 49 2 2 2" xfId="53213"/>
    <cellStyle name="Percent 49 2 3" xfId="53214"/>
    <cellStyle name="Percent 49 3" xfId="17901"/>
    <cellStyle name="Percent 49 3 2" xfId="53215"/>
    <cellStyle name="Percent 49 4" xfId="26422"/>
    <cellStyle name="Percent 49 4 2" xfId="53216"/>
    <cellStyle name="Percent 49 5" xfId="53217"/>
    <cellStyle name="Percent 5" xfId="261"/>
    <cellStyle name="Percent 5 10" xfId="14685"/>
    <cellStyle name="Percent 5 11" xfId="14686"/>
    <cellStyle name="Percent 5 2" xfId="3050"/>
    <cellStyle name="Percent 5 2 2" xfId="14688"/>
    <cellStyle name="Percent 5 2 3" xfId="14687"/>
    <cellStyle name="Percent 5 3" xfId="14689"/>
    <cellStyle name="Percent 5 4" xfId="14690"/>
    <cellStyle name="Percent 5 5" xfId="14691"/>
    <cellStyle name="Percent 5 6" xfId="14692"/>
    <cellStyle name="Percent 5 7" xfId="14693"/>
    <cellStyle name="Percent 5 8" xfId="14694"/>
    <cellStyle name="Percent 5 9" xfId="14695"/>
    <cellStyle name="Percent 50" xfId="3051"/>
    <cellStyle name="Percent 51" xfId="3052"/>
    <cellStyle name="Percent 52" xfId="3053"/>
    <cellStyle name="Percent 53" xfId="3054"/>
    <cellStyle name="Percent 54" xfId="3055"/>
    <cellStyle name="Percent 55" xfId="3056"/>
    <cellStyle name="Percent 56" xfId="3057"/>
    <cellStyle name="Percent 57" xfId="3058"/>
    <cellStyle name="Percent 58" xfId="3059"/>
    <cellStyle name="Percent 59" xfId="3060"/>
    <cellStyle name="Percent 6" xfId="262"/>
    <cellStyle name="Percent 6 2" xfId="14697"/>
    <cellStyle name="Percent 6 3" xfId="14698"/>
    <cellStyle name="Percent 6 4" xfId="14699"/>
    <cellStyle name="Percent 6 4 2" xfId="23904"/>
    <cellStyle name="Percent 6 4 2 2" xfId="53218"/>
    <cellStyle name="Percent 6 4 3" xfId="30010"/>
    <cellStyle name="Percent 6 4 3 2" xfId="53219"/>
    <cellStyle name="Percent 6 4 4" xfId="53220"/>
    <cellStyle name="Percent 6 5" xfId="14700"/>
    <cellStyle name="Percent 6 6" xfId="14701"/>
    <cellStyle name="Percent 6 6 2" xfId="23905"/>
    <cellStyle name="Percent 6 6 2 2" xfId="53221"/>
    <cellStyle name="Percent 6 6 3" xfId="30011"/>
    <cellStyle name="Percent 6 6 3 2" xfId="53222"/>
    <cellStyle name="Percent 6 6 4" xfId="53223"/>
    <cellStyle name="Percent 6 7" xfId="14702"/>
    <cellStyle name="Percent 6 7 2" xfId="23906"/>
    <cellStyle name="Percent 6 7 2 2" xfId="53224"/>
    <cellStyle name="Percent 6 7 3" xfId="30012"/>
    <cellStyle name="Percent 6 7 3 2" xfId="53225"/>
    <cellStyle name="Percent 6 7 4" xfId="53226"/>
    <cellStyle name="Percent 6 8" xfId="14696"/>
    <cellStyle name="Percent 6 8 2" xfId="23903"/>
    <cellStyle name="Percent 6 8 2 2" xfId="53227"/>
    <cellStyle name="Percent 6 8 3" xfId="30009"/>
    <cellStyle name="Percent 6 8 3 2" xfId="53228"/>
    <cellStyle name="Percent 6 8 4" xfId="53229"/>
    <cellStyle name="Percent 60" xfId="3061"/>
    <cellStyle name="Percent 61" xfId="3062"/>
    <cellStyle name="Percent 62" xfId="3063"/>
    <cellStyle name="Percent 63" xfId="3064"/>
    <cellStyle name="Percent 64" xfId="3065"/>
    <cellStyle name="Percent 65" xfId="3066"/>
    <cellStyle name="Percent 66" xfId="3067"/>
    <cellStyle name="Percent 67" xfId="3068"/>
    <cellStyle name="Percent 68" xfId="3069"/>
    <cellStyle name="Percent 69" xfId="3070"/>
    <cellStyle name="Percent 7" xfId="263"/>
    <cellStyle name="Percent 7 2" xfId="14704"/>
    <cellStyle name="Percent 7 3" xfId="14705"/>
    <cellStyle name="Percent 7 3 2" xfId="23908"/>
    <cellStyle name="Percent 7 3 2 2" xfId="53230"/>
    <cellStyle name="Percent 7 3 3" xfId="30014"/>
    <cellStyle name="Percent 7 3 3 2" xfId="53231"/>
    <cellStyle name="Percent 7 3 4" xfId="53232"/>
    <cellStyle name="Percent 7 4" xfId="14706"/>
    <cellStyle name="Percent 7 5" xfId="14707"/>
    <cellStyle name="Percent 7 5 2" xfId="23909"/>
    <cellStyle name="Percent 7 5 2 2" xfId="53233"/>
    <cellStyle name="Percent 7 5 3" xfId="30015"/>
    <cellStyle name="Percent 7 5 3 2" xfId="53234"/>
    <cellStyle name="Percent 7 5 4" xfId="53235"/>
    <cellStyle name="Percent 7 6" xfId="14708"/>
    <cellStyle name="Percent 7 6 2" xfId="23910"/>
    <cellStyle name="Percent 7 6 2 2" xfId="53236"/>
    <cellStyle name="Percent 7 6 3" xfId="30016"/>
    <cellStyle name="Percent 7 6 3 2" xfId="53237"/>
    <cellStyle name="Percent 7 6 4" xfId="53238"/>
    <cellStyle name="Percent 7 7" xfId="14703"/>
    <cellStyle name="Percent 7 7 2" xfId="23907"/>
    <cellStyle name="Percent 7 7 2 2" xfId="53239"/>
    <cellStyle name="Percent 7 7 3" xfId="30013"/>
    <cellStyle name="Percent 7 7 3 2" xfId="53240"/>
    <cellStyle name="Percent 7 7 4" xfId="53241"/>
    <cellStyle name="Percent 70" xfId="3071"/>
    <cellStyle name="Percent 71" xfId="3072"/>
    <cellStyle name="Percent 72" xfId="3073"/>
    <cellStyle name="Percent 73" xfId="3074"/>
    <cellStyle name="Percent 74" xfId="3075"/>
    <cellStyle name="Percent 75" xfId="3076"/>
    <cellStyle name="Percent 76" xfId="3077"/>
    <cellStyle name="Percent 77" xfId="3078"/>
    <cellStyle name="Percent 78" xfId="3079"/>
    <cellStyle name="Percent 79" xfId="3080"/>
    <cellStyle name="Percent 8" xfId="266"/>
    <cellStyle name="Percent 8 2" xfId="519"/>
    <cellStyle name="Percent 8 3" xfId="391"/>
    <cellStyle name="Percent 8 3 2" xfId="14709"/>
    <cellStyle name="Percent 8 3 2 2" xfId="23911"/>
    <cellStyle name="Percent 8 3 2 2 2" xfId="53242"/>
    <cellStyle name="Percent 8 3 2 3" xfId="53243"/>
    <cellStyle name="Percent 8 3 3" xfId="15672"/>
    <cellStyle name="Percent 8 3 3 2" xfId="53244"/>
    <cellStyle name="Percent 8 3 4" xfId="24256"/>
    <cellStyle name="Percent 8 3 4 2" xfId="53245"/>
    <cellStyle name="Percent 8 3 5" xfId="53246"/>
    <cellStyle name="Percent 8 4" xfId="3219"/>
    <cellStyle name="Percent 8 4 2" xfId="18023"/>
    <cellStyle name="Percent 8 4 2 2" xfId="53247"/>
    <cellStyle name="Percent 8 4 3" xfId="53248"/>
    <cellStyle name="Percent 8 5" xfId="15549"/>
    <cellStyle name="Percent 8 5 2" xfId="53249"/>
    <cellStyle name="Percent 8 6" xfId="24162"/>
    <cellStyle name="Percent 8 6 2" xfId="53250"/>
    <cellStyle name="Percent 8 7" xfId="53251"/>
    <cellStyle name="Percent 80" xfId="3081"/>
    <cellStyle name="Percent 81" xfId="3082"/>
    <cellStyle name="Percent 81 2" xfId="5449"/>
    <cellStyle name="Percent 81 2 2" xfId="20253"/>
    <cellStyle name="Percent 81 2 2 2" xfId="53252"/>
    <cellStyle name="Percent 81 2 3" xfId="53253"/>
    <cellStyle name="Percent 81 3" xfId="17902"/>
    <cellStyle name="Percent 81 3 2" xfId="53254"/>
    <cellStyle name="Percent 81 4" xfId="26423"/>
    <cellStyle name="Percent 81 4 2" xfId="53255"/>
    <cellStyle name="Percent 81 5" xfId="53256"/>
    <cellStyle name="Percent 82" xfId="3083"/>
    <cellStyle name="Percent 82 2" xfId="5450"/>
    <cellStyle name="Percent 82 2 2" xfId="20254"/>
    <cellStyle name="Percent 82 2 2 2" xfId="53257"/>
    <cellStyle name="Percent 82 2 3" xfId="53258"/>
    <cellStyle name="Percent 82 3" xfId="17903"/>
    <cellStyle name="Percent 82 3 2" xfId="53259"/>
    <cellStyle name="Percent 82 4" xfId="26424"/>
    <cellStyle name="Percent 82 4 2" xfId="53260"/>
    <cellStyle name="Percent 82 5" xfId="53261"/>
    <cellStyle name="Percent 83" xfId="3084"/>
    <cellStyle name="Percent 83 2" xfId="5451"/>
    <cellStyle name="Percent 83 2 2" xfId="20255"/>
    <cellStyle name="Percent 83 2 2 2" xfId="53262"/>
    <cellStyle name="Percent 83 2 3" xfId="53263"/>
    <cellStyle name="Percent 83 3" xfId="17904"/>
    <cellStyle name="Percent 83 3 2" xfId="53264"/>
    <cellStyle name="Percent 83 4" xfId="26425"/>
    <cellStyle name="Percent 83 4 2" xfId="53265"/>
    <cellStyle name="Percent 83 5" xfId="53266"/>
    <cellStyle name="Percent 84" xfId="3085"/>
    <cellStyle name="Percent 84 2" xfId="5452"/>
    <cellStyle name="Percent 84 2 2" xfId="20256"/>
    <cellStyle name="Percent 84 2 2 2" xfId="53267"/>
    <cellStyle name="Percent 84 2 3" xfId="53268"/>
    <cellStyle name="Percent 84 3" xfId="17905"/>
    <cellStyle name="Percent 84 3 2" xfId="53269"/>
    <cellStyle name="Percent 84 4" xfId="26426"/>
    <cellStyle name="Percent 84 4 2" xfId="53270"/>
    <cellStyle name="Percent 84 5" xfId="53271"/>
    <cellStyle name="Percent 85" xfId="3086"/>
    <cellStyle name="Percent 85 2" xfId="5453"/>
    <cellStyle name="Percent 85 2 2" xfId="20257"/>
    <cellStyle name="Percent 85 2 2 2" xfId="53272"/>
    <cellStyle name="Percent 85 2 3" xfId="53273"/>
    <cellStyle name="Percent 85 3" xfId="17906"/>
    <cellStyle name="Percent 85 3 2" xfId="53274"/>
    <cellStyle name="Percent 85 4" xfId="26427"/>
    <cellStyle name="Percent 85 4 2" xfId="53275"/>
    <cellStyle name="Percent 85 5" xfId="53276"/>
    <cellStyle name="Percent 86" xfId="3087"/>
    <cellStyle name="Percent 86 2" xfId="5454"/>
    <cellStyle name="Percent 86 2 2" xfId="20258"/>
    <cellStyle name="Percent 86 2 2 2" xfId="53277"/>
    <cellStyle name="Percent 86 2 3" xfId="53278"/>
    <cellStyle name="Percent 86 3" xfId="17907"/>
    <cellStyle name="Percent 86 3 2" xfId="53279"/>
    <cellStyle name="Percent 86 4" xfId="26428"/>
    <cellStyle name="Percent 86 4 2" xfId="53280"/>
    <cellStyle name="Percent 86 5" xfId="53281"/>
    <cellStyle name="Percent 87" xfId="3088"/>
    <cellStyle name="Percent 87 2" xfId="5455"/>
    <cellStyle name="Percent 87 2 2" xfId="20259"/>
    <cellStyle name="Percent 87 2 2 2" xfId="53282"/>
    <cellStyle name="Percent 87 2 3" xfId="53283"/>
    <cellStyle name="Percent 87 3" xfId="17908"/>
    <cellStyle name="Percent 87 3 2" xfId="53284"/>
    <cellStyle name="Percent 87 4" xfId="26429"/>
    <cellStyle name="Percent 87 4 2" xfId="53285"/>
    <cellStyle name="Percent 87 5" xfId="53286"/>
    <cellStyle name="Percent 88" xfId="3089"/>
    <cellStyle name="Percent 88 2" xfId="5456"/>
    <cellStyle name="Percent 88 2 2" xfId="20260"/>
    <cellStyle name="Percent 88 2 2 2" xfId="53287"/>
    <cellStyle name="Percent 88 2 3" xfId="53288"/>
    <cellStyle name="Percent 88 3" xfId="17909"/>
    <cellStyle name="Percent 88 3 2" xfId="53289"/>
    <cellStyle name="Percent 88 4" xfId="26430"/>
    <cellStyle name="Percent 88 4 2" xfId="53290"/>
    <cellStyle name="Percent 88 5" xfId="53291"/>
    <cellStyle name="Percent 89" xfId="3090"/>
    <cellStyle name="Percent 89 2" xfId="5457"/>
    <cellStyle name="Percent 89 2 2" xfId="20261"/>
    <cellStyle name="Percent 89 2 2 2" xfId="53292"/>
    <cellStyle name="Percent 89 2 3" xfId="53293"/>
    <cellStyle name="Percent 89 3" xfId="17910"/>
    <cellStyle name="Percent 89 3 2" xfId="53294"/>
    <cellStyle name="Percent 89 4" xfId="26431"/>
    <cellStyle name="Percent 89 4 2" xfId="53295"/>
    <cellStyle name="Percent 89 5" xfId="53296"/>
    <cellStyle name="Percent 9" xfId="280"/>
    <cellStyle name="Percent 9 2" xfId="3091"/>
    <cellStyle name="Percent 9 2 2" xfId="14710"/>
    <cellStyle name="Percent 9 2 3" xfId="26432"/>
    <cellStyle name="Percent 9 3" xfId="15561"/>
    <cellStyle name="Percent 9 3 2" xfId="53297"/>
    <cellStyle name="Percent 9 4" xfId="24175"/>
    <cellStyle name="Percent 9 4 2" xfId="53298"/>
    <cellStyle name="Percent 90" xfId="3092"/>
    <cellStyle name="Percent 90 2" xfId="5458"/>
    <cellStyle name="Percent 90 2 2" xfId="20262"/>
    <cellStyle name="Percent 90 2 2 2" xfId="53299"/>
    <cellStyle name="Percent 90 2 3" xfId="53300"/>
    <cellStyle name="Percent 90 3" xfId="17911"/>
    <cellStyle name="Percent 90 3 2" xfId="53301"/>
    <cellStyle name="Percent 90 4" xfId="26433"/>
    <cellStyle name="Percent 90 4 2" xfId="53302"/>
    <cellStyle name="Percent 90 5" xfId="53303"/>
    <cellStyle name="Percent 91" xfId="3093"/>
    <cellStyle name="Percent 92" xfId="3094"/>
    <cellStyle name="Percent 93" xfId="3095"/>
    <cellStyle name="Percent 94" xfId="3096"/>
    <cellStyle name="Percent 95" xfId="3097"/>
    <cellStyle name="Percent 96" xfId="3098"/>
    <cellStyle name="Percent 97" xfId="3099"/>
    <cellStyle name="Percent 98" xfId="3100"/>
    <cellStyle name="Percent 99" xfId="3101"/>
    <cellStyle name="Product Header" xfId="3102"/>
    <cellStyle name="Section Break" xfId="30087"/>
    <cellStyle name="Section Break: parent row" xfId="30088"/>
    <cellStyle name="Style 27" xfId="23928"/>
    <cellStyle name="Style 27 2" xfId="53304"/>
    <cellStyle name="Style 34" xfId="23929"/>
    <cellStyle name="Style 35" xfId="23930"/>
    <cellStyle name="style_col_headings" xfId="23931"/>
    <cellStyle name="styleColumnHeadings" xfId="14711"/>
    <cellStyle name="styleDateRange" xfId="3103"/>
    <cellStyle name="styleDateRange 2" xfId="3104"/>
    <cellStyle name="Table title" xfId="30089"/>
    <cellStyle name="Text" xfId="570"/>
    <cellStyle name="Title 10" xfId="14712"/>
    <cellStyle name="Title 100" xfId="14713"/>
    <cellStyle name="Title 101" xfId="14714"/>
    <cellStyle name="Title 102" xfId="14715"/>
    <cellStyle name="Title 103" xfId="14716"/>
    <cellStyle name="Title 104" xfId="14717"/>
    <cellStyle name="Title 105" xfId="14718"/>
    <cellStyle name="Title 106" xfId="14719"/>
    <cellStyle name="Title 107" xfId="14720"/>
    <cellStyle name="Title 108" xfId="14721"/>
    <cellStyle name="Title 109" xfId="14722"/>
    <cellStyle name="Title 11" xfId="14723"/>
    <cellStyle name="Title 110" xfId="14724"/>
    <cellStyle name="Title 111" xfId="14725"/>
    <cellStyle name="Title 112" xfId="14726"/>
    <cellStyle name="Title 113" xfId="14727"/>
    <cellStyle name="Title 114" xfId="14728"/>
    <cellStyle name="Title 115" xfId="14729"/>
    <cellStyle name="Title 116" xfId="14730"/>
    <cellStyle name="Title 117" xfId="14731"/>
    <cellStyle name="Title 118" xfId="14732"/>
    <cellStyle name="Title 119" xfId="14733"/>
    <cellStyle name="Title 12" xfId="14734"/>
    <cellStyle name="Title 120" xfId="14735"/>
    <cellStyle name="Title 121" xfId="14736"/>
    <cellStyle name="Title 122" xfId="14737"/>
    <cellStyle name="Title 123" xfId="14738"/>
    <cellStyle name="Title 124" xfId="14739"/>
    <cellStyle name="Title 125" xfId="14740"/>
    <cellStyle name="Title 126" xfId="14741"/>
    <cellStyle name="Title 127" xfId="14742"/>
    <cellStyle name="Title 128" xfId="14743"/>
    <cellStyle name="Title 129" xfId="14744"/>
    <cellStyle name="Title 13" xfId="14745"/>
    <cellStyle name="Title 130" xfId="14746"/>
    <cellStyle name="Title 131" xfId="14747"/>
    <cellStyle name="Title 132" xfId="14748"/>
    <cellStyle name="Title 133" xfId="14749"/>
    <cellStyle name="Title 134" xfId="14750"/>
    <cellStyle name="Title 135" xfId="14751"/>
    <cellStyle name="Title 136" xfId="14752"/>
    <cellStyle name="Title 137" xfId="14753"/>
    <cellStyle name="Title 138" xfId="14754"/>
    <cellStyle name="Title 139" xfId="14755"/>
    <cellStyle name="Title 14" xfId="14756"/>
    <cellStyle name="Title 140" xfId="14757"/>
    <cellStyle name="Title 141" xfId="14758"/>
    <cellStyle name="Title 142" xfId="14759"/>
    <cellStyle name="Title 143" xfId="14760"/>
    <cellStyle name="Title 144" xfId="14761"/>
    <cellStyle name="Title 145" xfId="14762"/>
    <cellStyle name="Title 146" xfId="14763"/>
    <cellStyle name="Title 147" xfId="14764"/>
    <cellStyle name="Title 148" xfId="14765"/>
    <cellStyle name="Title 149" xfId="14766"/>
    <cellStyle name="Title 15" xfId="14767"/>
    <cellStyle name="Title 150" xfId="14768"/>
    <cellStyle name="Title 151" xfId="14769"/>
    <cellStyle name="Title 152" xfId="14770"/>
    <cellStyle name="Title 153" xfId="14771"/>
    <cellStyle name="Title 154" xfId="14772"/>
    <cellStyle name="Title 155" xfId="14773"/>
    <cellStyle name="Title 156" xfId="14774"/>
    <cellStyle name="Title 157" xfId="14775"/>
    <cellStyle name="Title 158" xfId="14776"/>
    <cellStyle name="Title 159" xfId="14777"/>
    <cellStyle name="Title 16" xfId="14778"/>
    <cellStyle name="Title 160" xfId="14779"/>
    <cellStyle name="Title 161" xfId="14780"/>
    <cellStyle name="Title 162" xfId="14781"/>
    <cellStyle name="Title 163" xfId="14782"/>
    <cellStyle name="Title 163 2" xfId="14783"/>
    <cellStyle name="Title 163 3" xfId="14784"/>
    <cellStyle name="Title 164" xfId="14785"/>
    <cellStyle name="Title 165" xfId="14786"/>
    <cellStyle name="Title 166" xfId="14787"/>
    <cellStyle name="Title 167" xfId="14788"/>
    <cellStyle name="Title 168" xfId="14789"/>
    <cellStyle name="Title 169" xfId="14790"/>
    <cellStyle name="Title 17" xfId="14791"/>
    <cellStyle name="Title 170" xfId="14792"/>
    <cellStyle name="Title 171" xfId="14793"/>
    <cellStyle name="Title 172" xfId="14794"/>
    <cellStyle name="Title 173" xfId="14795"/>
    <cellStyle name="Title 174" xfId="14796"/>
    <cellStyle name="Title 175" xfId="14797"/>
    <cellStyle name="Title 176" xfId="14798"/>
    <cellStyle name="Title 177" xfId="14799"/>
    <cellStyle name="Title 178" xfId="14800"/>
    <cellStyle name="Title 179" xfId="14801"/>
    <cellStyle name="Title 18" xfId="14802"/>
    <cellStyle name="Title 180" xfId="14803"/>
    <cellStyle name="Title 181" xfId="14804"/>
    <cellStyle name="Title 182" xfId="14805"/>
    <cellStyle name="Title 183" xfId="14806"/>
    <cellStyle name="Title 184" xfId="14807"/>
    <cellStyle name="Title 185" xfId="14808"/>
    <cellStyle name="Title 186" xfId="14809"/>
    <cellStyle name="Title 187" xfId="14810"/>
    <cellStyle name="Title 188" xfId="14811"/>
    <cellStyle name="Title 189" xfId="14812"/>
    <cellStyle name="Title 19" xfId="14813"/>
    <cellStyle name="Title 190" xfId="14814"/>
    <cellStyle name="Title 191" xfId="14815"/>
    <cellStyle name="Title 192" xfId="14816"/>
    <cellStyle name="Title 193" xfId="14817"/>
    <cellStyle name="Title 194" xfId="14818"/>
    <cellStyle name="Title 195" xfId="14819"/>
    <cellStyle name="Title 196" xfId="14820"/>
    <cellStyle name="Title 197" xfId="14821"/>
    <cellStyle name="Title 198" xfId="14822"/>
    <cellStyle name="Title 199" xfId="14823"/>
    <cellStyle name="Title 2" xfId="571"/>
    <cellStyle name="Title 2 2" xfId="14825"/>
    <cellStyle name="Title 2 3" xfId="14826"/>
    <cellStyle name="Title 2 4" xfId="14827"/>
    <cellStyle name="Title 20" xfId="14828"/>
    <cellStyle name="Title 200" xfId="14829"/>
    <cellStyle name="Title 21" xfId="14830"/>
    <cellStyle name="Title 22" xfId="14831"/>
    <cellStyle name="Title 23" xfId="14832"/>
    <cellStyle name="Title 24" xfId="14833"/>
    <cellStyle name="Title 25" xfId="14834"/>
    <cellStyle name="Title 26" xfId="14835"/>
    <cellStyle name="Title 27" xfId="14836"/>
    <cellStyle name="Title 28" xfId="14837"/>
    <cellStyle name="Title 29" xfId="14838"/>
    <cellStyle name="Title 3" xfId="14839"/>
    <cellStyle name="Title 30" xfId="14840"/>
    <cellStyle name="Title 31" xfId="14841"/>
    <cellStyle name="Title 32" xfId="14842"/>
    <cellStyle name="Title 33" xfId="14843"/>
    <cellStyle name="Title 34" xfId="14844"/>
    <cellStyle name="Title 35" xfId="14845"/>
    <cellStyle name="Title 36" xfId="14846"/>
    <cellStyle name="Title 37" xfId="14847"/>
    <cellStyle name="Title 38" xfId="14848"/>
    <cellStyle name="Title 39" xfId="14849"/>
    <cellStyle name="Title 4" xfId="14850"/>
    <cellStyle name="Title 40" xfId="14851"/>
    <cellStyle name="Title 41" xfId="14852"/>
    <cellStyle name="Title 42" xfId="14853"/>
    <cellStyle name="Title 43" xfId="14854"/>
    <cellStyle name="Title 44" xfId="14855"/>
    <cellStyle name="Title 45" xfId="14856"/>
    <cellStyle name="Title 46" xfId="14857"/>
    <cellStyle name="Title 47" xfId="14858"/>
    <cellStyle name="Title 48" xfId="14859"/>
    <cellStyle name="Title 49" xfId="14860"/>
    <cellStyle name="Title 5" xfId="14861"/>
    <cellStyle name="Title 50" xfId="14862"/>
    <cellStyle name="Title 51" xfId="14863"/>
    <cellStyle name="Title 52" xfId="14864"/>
    <cellStyle name="Title 53" xfId="14865"/>
    <cellStyle name="Title 54" xfId="14866"/>
    <cellStyle name="Title 55" xfId="14867"/>
    <cellStyle name="Title 56" xfId="14868"/>
    <cellStyle name="Title 57" xfId="14869"/>
    <cellStyle name="Title 58" xfId="14870"/>
    <cellStyle name="Title 59" xfId="14871"/>
    <cellStyle name="Title 6" xfId="14872"/>
    <cellStyle name="Title 60" xfId="14873"/>
    <cellStyle name="Title 61" xfId="14874"/>
    <cellStyle name="Title 62" xfId="14875"/>
    <cellStyle name="Title 63" xfId="14876"/>
    <cellStyle name="Title 64" xfId="14877"/>
    <cellStyle name="Title 65" xfId="14878"/>
    <cellStyle name="Title 66" xfId="14879"/>
    <cellStyle name="Title 67" xfId="14880"/>
    <cellStyle name="Title 68" xfId="14881"/>
    <cellStyle name="Title 69" xfId="14882"/>
    <cellStyle name="Title 7" xfId="14883"/>
    <cellStyle name="Title 70" xfId="14884"/>
    <cellStyle name="Title 71" xfId="14885"/>
    <cellStyle name="Title 72" xfId="14886"/>
    <cellStyle name="Title 73" xfId="14887"/>
    <cellStyle name="Title 74" xfId="14888"/>
    <cellStyle name="Title 75" xfId="14889"/>
    <cellStyle name="Title 76" xfId="14890"/>
    <cellStyle name="Title 77" xfId="14891"/>
    <cellStyle name="Title 78" xfId="14892"/>
    <cellStyle name="Title 79" xfId="14893"/>
    <cellStyle name="Title 8" xfId="14894"/>
    <cellStyle name="Title 80" xfId="14895"/>
    <cellStyle name="Title 81" xfId="14896"/>
    <cellStyle name="Title 82" xfId="14897"/>
    <cellStyle name="Title 83" xfId="14898"/>
    <cellStyle name="Title 84" xfId="14899"/>
    <cellStyle name="Title 85" xfId="14900"/>
    <cellStyle name="Title 86" xfId="14901"/>
    <cellStyle name="Title 87" xfId="14902"/>
    <cellStyle name="Title 88" xfId="14903"/>
    <cellStyle name="Title 89" xfId="14904"/>
    <cellStyle name="Title 9" xfId="14905"/>
    <cellStyle name="Title 90" xfId="14906"/>
    <cellStyle name="Title 91" xfId="14907"/>
    <cellStyle name="Title 92" xfId="14908"/>
    <cellStyle name="Title 93" xfId="14909"/>
    <cellStyle name="Title 94" xfId="14910"/>
    <cellStyle name="Title 95" xfId="14911"/>
    <cellStyle name="Title 96" xfId="14912"/>
    <cellStyle name="Title 97" xfId="14913"/>
    <cellStyle name="Title 98" xfId="14914"/>
    <cellStyle name="Title 99" xfId="14915"/>
    <cellStyle name="Total 10" xfId="14916"/>
    <cellStyle name="Total 100" xfId="14917"/>
    <cellStyle name="Total 101" xfId="14918"/>
    <cellStyle name="Total 102" xfId="14919"/>
    <cellStyle name="Total 103" xfId="14920"/>
    <cellStyle name="Total 104" xfId="14921"/>
    <cellStyle name="Total 105" xfId="14922"/>
    <cellStyle name="Total 106" xfId="14923"/>
    <cellStyle name="Total 107" xfId="14924"/>
    <cellStyle name="Total 108" xfId="14925"/>
    <cellStyle name="Total 109" xfId="14926"/>
    <cellStyle name="Total 11" xfId="14927"/>
    <cellStyle name="Total 110" xfId="14928"/>
    <cellStyle name="Total 111" xfId="14929"/>
    <cellStyle name="Total 112" xfId="14930"/>
    <cellStyle name="Total 113" xfId="14931"/>
    <cellStyle name="Total 114" xfId="14932"/>
    <cellStyle name="Total 115" xfId="14933"/>
    <cellStyle name="Total 116" xfId="14934"/>
    <cellStyle name="Total 117" xfId="14935"/>
    <cellStyle name="Total 118" xfId="14936"/>
    <cellStyle name="Total 119" xfId="14937"/>
    <cellStyle name="Total 12" xfId="14938"/>
    <cellStyle name="Total 120" xfId="14939"/>
    <cellStyle name="Total 121" xfId="14940"/>
    <cellStyle name="Total 122" xfId="14941"/>
    <cellStyle name="Total 123" xfId="14942"/>
    <cellStyle name="Total 124" xfId="14943"/>
    <cellStyle name="Total 125" xfId="14944"/>
    <cellStyle name="Total 126" xfId="14945"/>
    <cellStyle name="Total 127" xfId="14946"/>
    <cellStyle name="Total 128" xfId="14947"/>
    <cellStyle name="Total 129" xfId="14948"/>
    <cellStyle name="Total 13" xfId="14949"/>
    <cellStyle name="Total 130" xfId="14950"/>
    <cellStyle name="Total 131" xfId="14951"/>
    <cellStyle name="Total 132" xfId="14952"/>
    <cellStyle name="Total 133" xfId="14953"/>
    <cellStyle name="Total 134" xfId="14954"/>
    <cellStyle name="Total 135" xfId="14955"/>
    <cellStyle name="Total 136" xfId="14956"/>
    <cellStyle name="Total 137" xfId="14957"/>
    <cellStyle name="Total 138" xfId="14958"/>
    <cellStyle name="Total 139" xfId="14959"/>
    <cellStyle name="Total 14" xfId="14960"/>
    <cellStyle name="Total 140" xfId="14961"/>
    <cellStyle name="Total 141" xfId="14962"/>
    <cellStyle name="Total 142" xfId="14963"/>
    <cellStyle name="Total 143" xfId="14964"/>
    <cellStyle name="Total 144" xfId="14965"/>
    <cellStyle name="Total 145" xfId="14966"/>
    <cellStyle name="Total 146" xfId="14967"/>
    <cellStyle name="Total 147" xfId="14968"/>
    <cellStyle name="Total 148" xfId="14969"/>
    <cellStyle name="Total 149" xfId="14970"/>
    <cellStyle name="Total 15" xfId="14971"/>
    <cellStyle name="Total 150" xfId="14972"/>
    <cellStyle name="Total 151" xfId="14973"/>
    <cellStyle name="Total 152" xfId="14974"/>
    <cellStyle name="Total 153" xfId="14975"/>
    <cellStyle name="Total 154" xfId="14976"/>
    <cellStyle name="Total 155" xfId="14977"/>
    <cellStyle name="Total 156" xfId="14978"/>
    <cellStyle name="Total 157" xfId="14979"/>
    <cellStyle name="Total 158" xfId="14980"/>
    <cellStyle name="Total 159" xfId="14981"/>
    <cellStyle name="Total 16" xfId="14982"/>
    <cellStyle name="Total 160" xfId="14983"/>
    <cellStyle name="Total 161" xfId="14984"/>
    <cellStyle name="Total 162" xfId="14985"/>
    <cellStyle name="Total 163" xfId="14986"/>
    <cellStyle name="Total 163 2" xfId="14987"/>
    <cellStyle name="Total 163 3" xfId="14988"/>
    <cellStyle name="Total 164" xfId="14989"/>
    <cellStyle name="Total 165" xfId="14990"/>
    <cellStyle name="Total 166" xfId="14991"/>
    <cellStyle name="Total 167" xfId="14992"/>
    <cellStyle name="Total 168" xfId="14993"/>
    <cellStyle name="Total 169" xfId="14994"/>
    <cellStyle name="Total 17" xfId="14995"/>
    <cellStyle name="Total 170" xfId="14996"/>
    <cellStyle name="Total 171" xfId="14997"/>
    <cellStyle name="Total 172" xfId="14998"/>
    <cellStyle name="Total 173" xfId="14999"/>
    <cellStyle name="Total 174" xfId="15000"/>
    <cellStyle name="Total 175" xfId="15001"/>
    <cellStyle name="Total 176" xfId="15002"/>
    <cellStyle name="Total 177" xfId="15003"/>
    <cellStyle name="Total 178" xfId="15004"/>
    <cellStyle name="Total 179" xfId="15005"/>
    <cellStyle name="Total 18" xfId="15006"/>
    <cellStyle name="Total 180" xfId="15007"/>
    <cellStyle name="Total 181" xfId="15008"/>
    <cellStyle name="Total 182" xfId="15009"/>
    <cellStyle name="Total 183" xfId="15010"/>
    <cellStyle name="Total 184" xfId="15011"/>
    <cellStyle name="Total 185" xfId="15012"/>
    <cellStyle name="Total 186" xfId="15013"/>
    <cellStyle name="Total 187" xfId="15014"/>
    <cellStyle name="Total 188" xfId="15015"/>
    <cellStyle name="Total 189" xfId="15016"/>
    <cellStyle name="Total 19" xfId="15017"/>
    <cellStyle name="Total 190" xfId="15018"/>
    <cellStyle name="Total 191" xfId="15019"/>
    <cellStyle name="Total 192" xfId="15020"/>
    <cellStyle name="Total 193" xfId="15021"/>
    <cellStyle name="Total 194" xfId="15022"/>
    <cellStyle name="Total 195" xfId="15023"/>
    <cellStyle name="Total 196" xfId="15024"/>
    <cellStyle name="Total 197" xfId="15025"/>
    <cellStyle name="Total 198" xfId="15026"/>
    <cellStyle name="Total 199" xfId="15027"/>
    <cellStyle name="Total 2" xfId="572"/>
    <cellStyle name="Total 2 2" xfId="573"/>
    <cellStyle name="Total 2 3" xfId="574"/>
    <cellStyle name="Total 2 3 2" xfId="15029"/>
    <cellStyle name="Total 2 4" xfId="3105"/>
    <cellStyle name="Total 2 5" xfId="3106"/>
    <cellStyle name="Total 20" xfId="15030"/>
    <cellStyle name="Total 200" xfId="15031"/>
    <cellStyle name="Total 201" xfId="15032"/>
    <cellStyle name="Total 201 2" xfId="15033"/>
    <cellStyle name="Total 202" xfId="15034"/>
    <cellStyle name="Total 21" xfId="15035"/>
    <cellStyle name="Total 22" xfId="15036"/>
    <cellStyle name="Total 23" xfId="15037"/>
    <cellStyle name="Total 24" xfId="15038"/>
    <cellStyle name="Total 25" xfId="15039"/>
    <cellStyle name="Total 26" xfId="15040"/>
    <cellStyle name="Total 27" xfId="15041"/>
    <cellStyle name="Total 28" xfId="15042"/>
    <cellStyle name="Total 29" xfId="15043"/>
    <cellStyle name="Total 3" xfId="15044"/>
    <cellStyle name="Total 30" xfId="15045"/>
    <cellStyle name="Total 31" xfId="15046"/>
    <cellStyle name="Total 32" xfId="15047"/>
    <cellStyle name="Total 33" xfId="15048"/>
    <cellStyle name="Total 34" xfId="15049"/>
    <cellStyle name="Total 35" xfId="15050"/>
    <cellStyle name="Total 36" xfId="15051"/>
    <cellStyle name="Total 37" xfId="15052"/>
    <cellStyle name="Total 38" xfId="15053"/>
    <cellStyle name="Total 39" xfId="15054"/>
    <cellStyle name="Total 4" xfId="15055"/>
    <cellStyle name="Total 40" xfId="15056"/>
    <cellStyle name="Total 41" xfId="15057"/>
    <cellStyle name="Total 42" xfId="15058"/>
    <cellStyle name="Total 43" xfId="15059"/>
    <cellStyle name="Total 44" xfId="15060"/>
    <cellStyle name="Total 45" xfId="15061"/>
    <cellStyle name="Total 46" xfId="15062"/>
    <cellStyle name="Total 47" xfId="15063"/>
    <cellStyle name="Total 48" xfId="15064"/>
    <cellStyle name="Total 49" xfId="15065"/>
    <cellStyle name="Total 5" xfId="15066"/>
    <cellStyle name="Total 50" xfId="15067"/>
    <cellStyle name="Total 51" xfId="15068"/>
    <cellStyle name="Total 52" xfId="15069"/>
    <cellStyle name="Total 53" xfId="15070"/>
    <cellStyle name="Total 54" xfId="15071"/>
    <cellStyle name="Total 55" xfId="15072"/>
    <cellStyle name="Total 56" xfId="15073"/>
    <cellStyle name="Total 57" xfId="15074"/>
    <cellStyle name="Total 58" xfId="15075"/>
    <cellStyle name="Total 59" xfId="15076"/>
    <cellStyle name="Total 6" xfId="15077"/>
    <cellStyle name="Total 60" xfId="15078"/>
    <cellStyle name="Total 61" xfId="15079"/>
    <cellStyle name="Total 62" xfId="15080"/>
    <cellStyle name="Total 63" xfId="15081"/>
    <cellStyle name="Total 64" xfId="15082"/>
    <cellStyle name="Total 65" xfId="15083"/>
    <cellStyle name="Total 66" xfId="15084"/>
    <cellStyle name="Total 67" xfId="15085"/>
    <cellStyle name="Total 68" xfId="15086"/>
    <cellStyle name="Total 69" xfId="15087"/>
    <cellStyle name="Total 7" xfId="15088"/>
    <cellStyle name="Total 70" xfId="15089"/>
    <cellStyle name="Total 71" xfId="15090"/>
    <cellStyle name="Total 72" xfId="15091"/>
    <cellStyle name="Total 73" xfId="15092"/>
    <cellStyle name="Total 74" xfId="15093"/>
    <cellStyle name="Total 75" xfId="15094"/>
    <cellStyle name="Total 76" xfId="15095"/>
    <cellStyle name="Total 77" xfId="15096"/>
    <cellStyle name="Total 78" xfId="15097"/>
    <cellStyle name="Total 79" xfId="15098"/>
    <cellStyle name="Total 8" xfId="15099"/>
    <cellStyle name="Total 80" xfId="15100"/>
    <cellStyle name="Total 81" xfId="15101"/>
    <cellStyle name="Total 82" xfId="15102"/>
    <cellStyle name="Total 83" xfId="15103"/>
    <cellStyle name="Total 84" xfId="15104"/>
    <cellStyle name="Total 85" xfId="15105"/>
    <cellStyle name="Total 86" xfId="15106"/>
    <cellStyle name="Total 87" xfId="15107"/>
    <cellStyle name="Total 88" xfId="15108"/>
    <cellStyle name="Total 89" xfId="15109"/>
    <cellStyle name="Total 9" xfId="15110"/>
    <cellStyle name="Total 90" xfId="15111"/>
    <cellStyle name="Total 91" xfId="15112"/>
    <cellStyle name="Total 92" xfId="15113"/>
    <cellStyle name="Total 93" xfId="15114"/>
    <cellStyle name="Total 94" xfId="15115"/>
    <cellStyle name="Total 95" xfId="15116"/>
    <cellStyle name="Total 96" xfId="15117"/>
    <cellStyle name="Total 97" xfId="15118"/>
    <cellStyle name="Total 98" xfId="15119"/>
    <cellStyle name="Total 99" xfId="15120"/>
    <cellStyle name="Warning Text 10" xfId="15121"/>
    <cellStyle name="Warning Text 100" xfId="15122"/>
    <cellStyle name="Warning Text 101" xfId="15123"/>
    <cellStyle name="Warning Text 102" xfId="15124"/>
    <cellStyle name="Warning Text 103" xfId="15125"/>
    <cellStyle name="Warning Text 104" xfId="15126"/>
    <cellStyle name="Warning Text 105" xfId="15127"/>
    <cellStyle name="Warning Text 106" xfId="15128"/>
    <cellStyle name="Warning Text 107" xfId="15129"/>
    <cellStyle name="Warning Text 108" xfId="15130"/>
    <cellStyle name="Warning Text 109" xfId="15131"/>
    <cellStyle name="Warning Text 11" xfId="15132"/>
    <cellStyle name="Warning Text 110" xfId="15133"/>
    <cellStyle name="Warning Text 111" xfId="15134"/>
    <cellStyle name="Warning Text 112" xfId="15135"/>
    <cellStyle name="Warning Text 113" xfId="15136"/>
    <cellStyle name="Warning Text 114" xfId="15137"/>
    <cellStyle name="Warning Text 115" xfId="15138"/>
    <cellStyle name="Warning Text 116" xfId="15139"/>
    <cellStyle name="Warning Text 117" xfId="15140"/>
    <cellStyle name="Warning Text 118" xfId="15141"/>
    <cellStyle name="Warning Text 119" xfId="15142"/>
    <cellStyle name="Warning Text 12" xfId="15143"/>
    <cellStyle name="Warning Text 120" xfId="15144"/>
    <cellStyle name="Warning Text 121" xfId="15145"/>
    <cellStyle name="Warning Text 122" xfId="15146"/>
    <cellStyle name="Warning Text 123" xfId="15147"/>
    <cellStyle name="Warning Text 124" xfId="15148"/>
    <cellStyle name="Warning Text 125" xfId="15149"/>
    <cellStyle name="Warning Text 126" xfId="15150"/>
    <cellStyle name="Warning Text 127" xfId="15151"/>
    <cellStyle name="Warning Text 128" xfId="15152"/>
    <cellStyle name="Warning Text 129" xfId="15153"/>
    <cellStyle name="Warning Text 13" xfId="15154"/>
    <cellStyle name="Warning Text 130" xfId="15155"/>
    <cellStyle name="Warning Text 131" xfId="15156"/>
    <cellStyle name="Warning Text 132" xfId="15157"/>
    <cellStyle name="Warning Text 133" xfId="15158"/>
    <cellStyle name="Warning Text 134" xfId="15159"/>
    <cellStyle name="Warning Text 135" xfId="15160"/>
    <cellStyle name="Warning Text 136" xfId="15161"/>
    <cellStyle name="Warning Text 137" xfId="15162"/>
    <cellStyle name="Warning Text 138" xfId="15163"/>
    <cellStyle name="Warning Text 139" xfId="15164"/>
    <cellStyle name="Warning Text 14" xfId="15165"/>
    <cellStyle name="Warning Text 140" xfId="15166"/>
    <cellStyle name="Warning Text 141" xfId="15167"/>
    <cellStyle name="Warning Text 142" xfId="15168"/>
    <cellStyle name="Warning Text 143" xfId="15169"/>
    <cellStyle name="Warning Text 144" xfId="15170"/>
    <cellStyle name="Warning Text 145" xfId="15171"/>
    <cellStyle name="Warning Text 146" xfId="15172"/>
    <cellStyle name="Warning Text 147" xfId="15173"/>
    <cellStyle name="Warning Text 148" xfId="15174"/>
    <cellStyle name="Warning Text 149" xfId="15175"/>
    <cellStyle name="Warning Text 15" xfId="15176"/>
    <cellStyle name="Warning Text 150" xfId="15177"/>
    <cellStyle name="Warning Text 151" xfId="15178"/>
    <cellStyle name="Warning Text 152" xfId="15179"/>
    <cellStyle name="Warning Text 153" xfId="15180"/>
    <cellStyle name="Warning Text 154" xfId="15181"/>
    <cellStyle name="Warning Text 155" xfId="15182"/>
    <cellStyle name="Warning Text 156" xfId="15183"/>
    <cellStyle name="Warning Text 157" xfId="15184"/>
    <cellStyle name="Warning Text 158" xfId="15185"/>
    <cellStyle name="Warning Text 159" xfId="15186"/>
    <cellStyle name="Warning Text 16" xfId="15187"/>
    <cellStyle name="Warning Text 160" xfId="15188"/>
    <cellStyle name="Warning Text 161" xfId="15189"/>
    <cellStyle name="Warning Text 162" xfId="15190"/>
    <cellStyle name="Warning Text 163" xfId="15191"/>
    <cellStyle name="Warning Text 163 2" xfId="15192"/>
    <cellStyle name="Warning Text 163 3" xfId="15193"/>
    <cellStyle name="Warning Text 164" xfId="15194"/>
    <cellStyle name="Warning Text 165" xfId="15195"/>
    <cellStyle name="Warning Text 166" xfId="15196"/>
    <cellStyle name="Warning Text 167" xfId="15197"/>
    <cellStyle name="Warning Text 168" xfId="15198"/>
    <cellStyle name="Warning Text 169" xfId="15199"/>
    <cellStyle name="Warning Text 17" xfId="15200"/>
    <cellStyle name="Warning Text 170" xfId="15201"/>
    <cellStyle name="Warning Text 171" xfId="15202"/>
    <cellStyle name="Warning Text 172" xfId="15203"/>
    <cellStyle name="Warning Text 173" xfId="15204"/>
    <cellStyle name="Warning Text 174" xfId="15205"/>
    <cellStyle name="Warning Text 175" xfId="15206"/>
    <cellStyle name="Warning Text 176" xfId="15207"/>
    <cellStyle name="Warning Text 177" xfId="15208"/>
    <cellStyle name="Warning Text 178" xfId="15209"/>
    <cellStyle name="Warning Text 179" xfId="15210"/>
    <cellStyle name="Warning Text 18" xfId="15211"/>
    <cellStyle name="Warning Text 180" xfId="15212"/>
    <cellStyle name="Warning Text 181" xfId="15213"/>
    <cellStyle name="Warning Text 182" xfId="15214"/>
    <cellStyle name="Warning Text 183" xfId="15215"/>
    <cellStyle name="Warning Text 184" xfId="15216"/>
    <cellStyle name="Warning Text 185" xfId="15217"/>
    <cellStyle name="Warning Text 186" xfId="15218"/>
    <cellStyle name="Warning Text 187" xfId="15219"/>
    <cellStyle name="Warning Text 188" xfId="15220"/>
    <cellStyle name="Warning Text 189" xfId="15221"/>
    <cellStyle name="Warning Text 19" xfId="15222"/>
    <cellStyle name="Warning Text 190" xfId="15223"/>
    <cellStyle name="Warning Text 191" xfId="15224"/>
    <cellStyle name="Warning Text 192" xfId="15225"/>
    <cellStyle name="Warning Text 193" xfId="15226"/>
    <cellStyle name="Warning Text 194" xfId="15227"/>
    <cellStyle name="Warning Text 195" xfId="15228"/>
    <cellStyle name="Warning Text 196" xfId="15229"/>
    <cellStyle name="Warning Text 197" xfId="15230"/>
    <cellStyle name="Warning Text 198" xfId="15231"/>
    <cellStyle name="Warning Text 199" xfId="15232"/>
    <cellStyle name="Warning Text 2" xfId="575"/>
    <cellStyle name="Warning Text 2 2" xfId="3107"/>
    <cellStyle name="Warning Text 2 2 2" xfId="15233"/>
    <cellStyle name="Warning Text 2 3" xfId="15234"/>
    <cellStyle name="Warning Text 2 4" xfId="15235"/>
    <cellStyle name="Warning Text 20" xfId="15236"/>
    <cellStyle name="Warning Text 200" xfId="15237"/>
    <cellStyle name="Warning Text 201" xfId="15238"/>
    <cellStyle name="Warning Text 201 2" xfId="15239"/>
    <cellStyle name="Warning Text 202" xfId="15240"/>
    <cellStyle name="Warning Text 21" xfId="15241"/>
    <cellStyle name="Warning Text 22" xfId="15242"/>
    <cellStyle name="Warning Text 23" xfId="15243"/>
    <cellStyle name="Warning Text 24" xfId="15244"/>
    <cellStyle name="Warning Text 25" xfId="15245"/>
    <cellStyle name="Warning Text 26" xfId="15246"/>
    <cellStyle name="Warning Text 27" xfId="15247"/>
    <cellStyle name="Warning Text 28" xfId="15248"/>
    <cellStyle name="Warning Text 29" xfId="15249"/>
    <cellStyle name="Warning Text 3" xfId="15250"/>
    <cellStyle name="Warning Text 30" xfId="15251"/>
    <cellStyle name="Warning Text 31" xfId="15252"/>
    <cellStyle name="Warning Text 32" xfId="15253"/>
    <cellStyle name="Warning Text 33" xfId="15254"/>
    <cellStyle name="Warning Text 34" xfId="15255"/>
    <cellStyle name="Warning Text 35" xfId="15256"/>
    <cellStyle name="Warning Text 36" xfId="15257"/>
    <cellStyle name="Warning Text 37" xfId="15258"/>
    <cellStyle name="Warning Text 38" xfId="15259"/>
    <cellStyle name="Warning Text 39" xfId="15260"/>
    <cellStyle name="Warning Text 4" xfId="15261"/>
    <cellStyle name="Warning Text 40" xfId="15262"/>
    <cellStyle name="Warning Text 41" xfId="15263"/>
    <cellStyle name="Warning Text 42" xfId="15264"/>
    <cellStyle name="Warning Text 43" xfId="15265"/>
    <cellStyle name="Warning Text 44" xfId="15266"/>
    <cellStyle name="Warning Text 45" xfId="15267"/>
    <cellStyle name="Warning Text 46" xfId="15268"/>
    <cellStyle name="Warning Text 47" xfId="15269"/>
    <cellStyle name="Warning Text 48" xfId="15270"/>
    <cellStyle name="Warning Text 49" xfId="15271"/>
    <cellStyle name="Warning Text 5" xfId="15272"/>
    <cellStyle name="Warning Text 50" xfId="15273"/>
    <cellStyle name="Warning Text 51" xfId="15274"/>
    <cellStyle name="Warning Text 52" xfId="15275"/>
    <cellStyle name="Warning Text 53" xfId="15276"/>
    <cellStyle name="Warning Text 54" xfId="15277"/>
    <cellStyle name="Warning Text 55" xfId="15278"/>
    <cellStyle name="Warning Text 56" xfId="15279"/>
    <cellStyle name="Warning Text 57" xfId="15280"/>
    <cellStyle name="Warning Text 58" xfId="15281"/>
    <cellStyle name="Warning Text 59" xfId="15282"/>
    <cellStyle name="Warning Text 6" xfId="15283"/>
    <cellStyle name="Warning Text 60" xfId="15284"/>
    <cellStyle name="Warning Text 61" xfId="15285"/>
    <cellStyle name="Warning Text 62" xfId="15286"/>
    <cellStyle name="Warning Text 63" xfId="15287"/>
    <cellStyle name="Warning Text 64" xfId="15288"/>
    <cellStyle name="Warning Text 65" xfId="15289"/>
    <cellStyle name="Warning Text 66" xfId="15290"/>
    <cellStyle name="Warning Text 67" xfId="15291"/>
    <cellStyle name="Warning Text 68" xfId="15292"/>
    <cellStyle name="Warning Text 69" xfId="15293"/>
    <cellStyle name="Warning Text 7" xfId="15294"/>
    <cellStyle name="Warning Text 70" xfId="15295"/>
    <cellStyle name="Warning Text 71" xfId="15296"/>
    <cellStyle name="Warning Text 72" xfId="15297"/>
    <cellStyle name="Warning Text 73" xfId="15298"/>
    <cellStyle name="Warning Text 74" xfId="15299"/>
    <cellStyle name="Warning Text 75" xfId="15300"/>
    <cellStyle name="Warning Text 76" xfId="15301"/>
    <cellStyle name="Warning Text 77" xfId="15302"/>
    <cellStyle name="Warning Text 78" xfId="15303"/>
    <cellStyle name="Warning Text 79" xfId="15304"/>
    <cellStyle name="Warning Text 8" xfId="15305"/>
    <cellStyle name="Warning Text 80" xfId="15306"/>
    <cellStyle name="Warning Text 81" xfId="15307"/>
    <cellStyle name="Warning Text 82" xfId="15308"/>
    <cellStyle name="Warning Text 83" xfId="15309"/>
    <cellStyle name="Warning Text 84" xfId="15310"/>
    <cellStyle name="Warning Text 85" xfId="15311"/>
    <cellStyle name="Warning Text 86" xfId="15312"/>
    <cellStyle name="Warning Text 87" xfId="15313"/>
    <cellStyle name="Warning Text 88" xfId="15314"/>
    <cellStyle name="Warning Text 89" xfId="15315"/>
    <cellStyle name="Warning Text 9" xfId="15316"/>
    <cellStyle name="Warning Text 90" xfId="15317"/>
    <cellStyle name="Warning Text 91" xfId="15318"/>
    <cellStyle name="Warning Text 92" xfId="15319"/>
    <cellStyle name="Warning Text 93" xfId="15320"/>
    <cellStyle name="Warning Text 94" xfId="15321"/>
    <cellStyle name="Warning Text 95" xfId="15322"/>
    <cellStyle name="Warning Text 96" xfId="15323"/>
    <cellStyle name="Warning Text 97" xfId="15324"/>
    <cellStyle name="Warning Text 98" xfId="15325"/>
    <cellStyle name="Warning Text 99" xfId="15326"/>
  </cellStyles>
  <dxfs count="0"/>
  <tableStyles count="0" defaultTableStyle="TableStyleMedium9" defaultPivotStyle="PivotStyleLight16"/>
  <colors>
    <mruColors>
      <color rgb="FF333399"/>
      <color rgb="FF0080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id">
      <a:dk1>
        <a:sysClr val="windowText" lastClr="000000"/>
      </a:dk1>
      <a:lt1>
        <a:sysClr val="window" lastClr="FFFFFF"/>
      </a:lt1>
      <a:dk2>
        <a:srgbClr val="534949"/>
      </a:dk2>
      <a:lt2>
        <a:srgbClr val="CCD1B9"/>
      </a:lt2>
      <a:accent1>
        <a:srgbClr val="C66951"/>
      </a:accent1>
      <a:accent2>
        <a:srgbClr val="BF974D"/>
      </a:accent2>
      <a:accent3>
        <a:srgbClr val="928B70"/>
      </a:accent3>
      <a:accent4>
        <a:srgbClr val="87706B"/>
      </a:accent4>
      <a:accent5>
        <a:srgbClr val="94734E"/>
      </a:accent5>
      <a:accent6>
        <a:srgbClr val="6F777D"/>
      </a:accent6>
      <a:hlink>
        <a:srgbClr val="CC9900"/>
      </a:hlink>
      <a:folHlink>
        <a:srgbClr val="C0C0C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7"/>
  <sheetViews>
    <sheetView tabSelected="1" zoomScaleNormal="100" workbookViewId="0">
      <pane xSplit="5" ySplit="1" topLeftCell="G1416" activePane="bottomRight" state="frozen"/>
      <selection pane="topRight" activeCell="F1" sqref="F1"/>
      <selection pane="bottomLeft" activeCell="A2" sqref="A2"/>
      <selection pane="bottomRight" activeCell="E1441" sqref="E1441"/>
    </sheetView>
  </sheetViews>
  <sheetFormatPr defaultRowHeight="15"/>
  <cols>
    <col min="1" max="1" width="5.28515625" style="4" bestFit="1" customWidth="1"/>
    <col min="2" max="3" width="6.5703125" style="4" bestFit="1" customWidth="1"/>
    <col min="4" max="4" width="7" style="4" bestFit="1" customWidth="1"/>
    <col min="5" max="5" width="81.5703125" style="4" bestFit="1" customWidth="1"/>
    <col min="6" max="7" width="15.7109375" style="9" customWidth="1"/>
    <col min="8" max="9" width="15.7109375" style="4" customWidth="1"/>
    <col min="10" max="10" width="13.85546875" style="9" bestFit="1" customWidth="1"/>
    <col min="11" max="12" width="13.85546875" style="4" bestFit="1" customWidth="1"/>
    <col min="13" max="13" width="9.5703125" style="9" bestFit="1" customWidth="1"/>
    <col min="14" max="14" width="9.5703125" style="4" bestFit="1" customWidth="1"/>
    <col min="15" max="15" width="11.140625" style="4" bestFit="1" customWidth="1"/>
    <col min="16" max="16384" width="9.140625" style="4"/>
  </cols>
  <sheetData>
    <row r="1" spans="1:15" s="1" customFormat="1" ht="62.25" customHeight="1">
      <c r="A1" s="26" t="s">
        <v>0</v>
      </c>
      <c r="B1" s="26" t="s">
        <v>3383</v>
      </c>
      <c r="C1" s="26" t="s">
        <v>3382</v>
      </c>
      <c r="D1" s="26" t="s">
        <v>1</v>
      </c>
      <c r="E1" s="26" t="s">
        <v>2</v>
      </c>
      <c r="F1" s="27" t="s">
        <v>3504</v>
      </c>
      <c r="G1" s="27" t="s">
        <v>3497</v>
      </c>
      <c r="H1" s="27" t="s">
        <v>3627</v>
      </c>
      <c r="I1" s="27" t="s">
        <v>3628</v>
      </c>
      <c r="J1" s="27" t="s">
        <v>3505</v>
      </c>
      <c r="K1" s="27" t="s">
        <v>3506</v>
      </c>
      <c r="L1" s="27" t="s">
        <v>3507</v>
      </c>
      <c r="M1" s="27" t="s">
        <v>3508</v>
      </c>
      <c r="N1" s="27" t="s">
        <v>3509</v>
      </c>
      <c r="O1" s="27" t="s">
        <v>3510</v>
      </c>
    </row>
    <row r="2" spans="1:15" ht="19.7" customHeight="1">
      <c r="A2" s="2" t="s">
        <v>3</v>
      </c>
      <c r="B2" s="2" t="s">
        <v>5</v>
      </c>
      <c r="C2" s="2" t="s">
        <v>4</v>
      </c>
      <c r="D2" s="2" t="s">
        <v>6</v>
      </c>
      <c r="E2" s="2" t="s">
        <v>7</v>
      </c>
      <c r="F2" s="3">
        <v>425000</v>
      </c>
      <c r="G2" s="3">
        <v>465202.04</v>
      </c>
      <c r="H2" s="3">
        <v>448551.6</v>
      </c>
      <c r="I2" s="3">
        <v>525000</v>
      </c>
      <c r="J2" s="3">
        <f t="shared" ref="J2:J65" si="0">G2-F2</f>
        <v>40202.039999999979</v>
      </c>
      <c r="K2" s="3">
        <f t="shared" ref="K2:K65" si="1">H2-G2</f>
        <v>-16650.440000000002</v>
      </c>
      <c r="L2" s="3">
        <f t="shared" ref="L2:L65" si="2">I2-H2</f>
        <v>76448.400000000023</v>
      </c>
      <c r="M2" s="21">
        <f t="shared" ref="M2:M65" si="3">IFERROR(G2/F2-1,"--")</f>
        <v>9.4593035294117556E-2</v>
      </c>
      <c r="N2" s="21">
        <f t="shared" ref="N2:N65" si="4">IFERROR(H2/G2-1,"--")</f>
        <v>-3.5791846484594103E-2</v>
      </c>
      <c r="O2" s="21">
        <f t="shared" ref="O2:O65" si="5">IFERROR(I2/H2-1,"--")</f>
        <v>0.17043390325661534</v>
      </c>
    </row>
    <row r="3" spans="1:15" ht="19.7" customHeight="1">
      <c r="A3" s="2" t="s">
        <v>3</v>
      </c>
      <c r="B3" s="2" t="s">
        <v>5</v>
      </c>
      <c r="C3" s="2" t="s">
        <v>8</v>
      </c>
      <c r="D3" s="2" t="s">
        <v>9</v>
      </c>
      <c r="E3" s="2" t="s">
        <v>10</v>
      </c>
      <c r="F3" s="3">
        <v>1050574.8799999999</v>
      </c>
      <c r="G3" s="3">
        <v>1088786.8800000001</v>
      </c>
      <c r="H3" s="3">
        <v>1103543.31</v>
      </c>
      <c r="I3" s="3">
        <v>1291139</v>
      </c>
      <c r="J3" s="3">
        <f t="shared" si="0"/>
        <v>38212.000000000233</v>
      </c>
      <c r="K3" s="3">
        <f t="shared" si="1"/>
        <v>14756.429999999935</v>
      </c>
      <c r="L3" s="3">
        <f t="shared" si="2"/>
        <v>187595.68999999994</v>
      </c>
      <c r="M3" s="21">
        <f t="shared" si="3"/>
        <v>3.6372466853576535E-2</v>
      </c>
      <c r="N3" s="21">
        <f t="shared" si="4"/>
        <v>1.355309314528097E-2</v>
      </c>
      <c r="O3" s="21">
        <f t="shared" si="5"/>
        <v>0.16999395338638768</v>
      </c>
    </row>
    <row r="4" spans="1:15" ht="19.7" customHeight="1">
      <c r="A4" s="2" t="s">
        <v>11</v>
      </c>
      <c r="B4" s="2" t="s">
        <v>5</v>
      </c>
      <c r="C4" s="2" t="s">
        <v>25</v>
      </c>
      <c r="D4" s="2" t="s">
        <v>26</v>
      </c>
      <c r="E4" s="2" t="s">
        <v>27</v>
      </c>
      <c r="F4" s="3">
        <v>249757</v>
      </c>
      <c r="G4" s="3">
        <v>664178.02</v>
      </c>
      <c r="H4" s="3">
        <v>378085.01</v>
      </c>
      <c r="I4" s="3">
        <v>900000</v>
      </c>
      <c r="J4" s="3">
        <f t="shared" si="0"/>
        <v>414421.02</v>
      </c>
      <c r="K4" s="3">
        <f t="shared" si="1"/>
        <v>-286093.01</v>
      </c>
      <c r="L4" s="3">
        <f t="shared" si="2"/>
        <v>521914.99</v>
      </c>
      <c r="M4" s="21">
        <f t="shared" si="3"/>
        <v>1.6592969166029383</v>
      </c>
      <c r="N4" s="21">
        <f t="shared" si="4"/>
        <v>-0.4307474824294848</v>
      </c>
      <c r="O4" s="21">
        <f t="shared" si="5"/>
        <v>1.3804170390145858</v>
      </c>
    </row>
    <row r="5" spans="1:15" ht="19.7" customHeight="1">
      <c r="A5" s="2" t="s">
        <v>11</v>
      </c>
      <c r="B5" s="2" t="s">
        <v>5</v>
      </c>
      <c r="C5" s="2" t="s">
        <v>28</v>
      </c>
      <c r="D5" s="2" t="s">
        <v>46</v>
      </c>
      <c r="E5" s="2" t="s">
        <v>47</v>
      </c>
      <c r="F5" s="3">
        <v>65680</v>
      </c>
      <c r="G5" s="3">
        <v>0</v>
      </c>
      <c r="H5" s="3">
        <v>0</v>
      </c>
      <c r="I5" s="3">
        <v>115000</v>
      </c>
      <c r="J5" s="3">
        <f t="shared" si="0"/>
        <v>-65680</v>
      </c>
      <c r="K5" s="3">
        <f t="shared" si="1"/>
        <v>0</v>
      </c>
      <c r="L5" s="3">
        <f t="shared" si="2"/>
        <v>115000</v>
      </c>
      <c r="M5" s="21">
        <f t="shared" si="3"/>
        <v>-1</v>
      </c>
      <c r="N5" s="21" t="str">
        <f t="shared" si="4"/>
        <v>--</v>
      </c>
      <c r="O5" s="21" t="str">
        <f t="shared" si="5"/>
        <v>--</v>
      </c>
    </row>
    <row r="6" spans="1:15" ht="19.7" customHeight="1">
      <c r="A6" s="2" t="s">
        <v>11</v>
      </c>
      <c r="B6" s="2" t="s">
        <v>5</v>
      </c>
      <c r="C6" s="2" t="s">
        <v>28</v>
      </c>
      <c r="D6" s="2" t="s">
        <v>29</v>
      </c>
      <c r="E6" s="2" t="s">
        <v>30</v>
      </c>
      <c r="F6" s="3">
        <v>806950.95</v>
      </c>
      <c r="G6" s="3">
        <v>799762.03</v>
      </c>
      <c r="H6" s="3">
        <v>800885.99</v>
      </c>
      <c r="I6" s="3">
        <v>874054</v>
      </c>
      <c r="J6" s="3">
        <f t="shared" si="0"/>
        <v>-7188.9199999999255</v>
      </c>
      <c r="K6" s="3">
        <f t="shared" si="1"/>
        <v>1123.9599999999627</v>
      </c>
      <c r="L6" s="3">
        <f t="shared" si="2"/>
        <v>73168.010000000009</v>
      </c>
      <c r="M6" s="21">
        <f t="shared" si="3"/>
        <v>-8.9087447012732301E-3</v>
      </c>
      <c r="N6" s="21">
        <f t="shared" si="4"/>
        <v>1.4053680442918104E-3</v>
      </c>
      <c r="O6" s="21">
        <f t="shared" si="5"/>
        <v>9.1358833733625522E-2</v>
      </c>
    </row>
    <row r="7" spans="1:15" ht="19.7" customHeight="1">
      <c r="A7" s="2" t="s">
        <v>11</v>
      </c>
      <c r="B7" s="2" t="s">
        <v>5</v>
      </c>
      <c r="C7" s="2" t="s">
        <v>31</v>
      </c>
      <c r="D7" s="2" t="s">
        <v>32</v>
      </c>
      <c r="E7" s="2" t="s">
        <v>33</v>
      </c>
      <c r="F7" s="3">
        <v>7989.04</v>
      </c>
      <c r="G7" s="3">
        <v>55156.18</v>
      </c>
      <c r="H7" s="3">
        <v>26860.43</v>
      </c>
      <c r="I7" s="3">
        <v>190000</v>
      </c>
      <c r="J7" s="3">
        <f t="shared" si="0"/>
        <v>47167.14</v>
      </c>
      <c r="K7" s="3">
        <f t="shared" si="1"/>
        <v>-28295.75</v>
      </c>
      <c r="L7" s="3">
        <f t="shared" si="2"/>
        <v>163139.57</v>
      </c>
      <c r="M7" s="21">
        <f t="shared" si="3"/>
        <v>5.9039809539068528</v>
      </c>
      <c r="N7" s="21">
        <f t="shared" si="4"/>
        <v>-0.51301141594649957</v>
      </c>
      <c r="O7" s="21">
        <f t="shared" si="5"/>
        <v>6.0736023213329045</v>
      </c>
    </row>
    <row r="8" spans="1:15" ht="19.7" customHeight="1">
      <c r="A8" s="2" t="s">
        <v>11</v>
      </c>
      <c r="B8" s="2" t="s">
        <v>5</v>
      </c>
      <c r="C8" s="2" t="s">
        <v>3527</v>
      </c>
      <c r="D8" s="2" t="s">
        <v>3548</v>
      </c>
      <c r="E8" s="2" t="s">
        <v>3549</v>
      </c>
      <c r="F8" s="3">
        <v>0</v>
      </c>
      <c r="G8" s="3">
        <v>0</v>
      </c>
      <c r="H8" s="3">
        <v>3277763.06</v>
      </c>
      <c r="I8" s="3">
        <v>4000000</v>
      </c>
      <c r="J8" s="3">
        <f t="shared" si="0"/>
        <v>0</v>
      </c>
      <c r="K8" s="3">
        <f t="shared" si="1"/>
        <v>3277763.06</v>
      </c>
      <c r="L8" s="3">
        <f t="shared" si="2"/>
        <v>722236.94</v>
      </c>
      <c r="M8" s="21" t="str">
        <f t="shared" si="3"/>
        <v>--</v>
      </c>
      <c r="N8" s="21" t="str">
        <f t="shared" si="4"/>
        <v>--</v>
      </c>
      <c r="O8" s="21">
        <f t="shared" si="5"/>
        <v>0.2203444626043225</v>
      </c>
    </row>
    <row r="9" spans="1:15" ht="19.7" customHeight="1">
      <c r="A9" s="2" t="s">
        <v>11</v>
      </c>
      <c r="B9" s="2" t="s">
        <v>5</v>
      </c>
      <c r="C9" s="2" t="s">
        <v>34</v>
      </c>
      <c r="D9" s="2" t="s">
        <v>35</v>
      </c>
      <c r="E9" s="2" t="s">
        <v>36</v>
      </c>
      <c r="F9" s="5">
        <v>0</v>
      </c>
      <c r="G9" s="3">
        <v>0</v>
      </c>
      <c r="H9" s="3">
        <v>0</v>
      </c>
      <c r="I9" s="3">
        <v>5000</v>
      </c>
      <c r="J9" s="3">
        <f t="shared" si="0"/>
        <v>0</v>
      </c>
      <c r="K9" s="3">
        <f t="shared" si="1"/>
        <v>0</v>
      </c>
      <c r="L9" s="3">
        <f t="shared" si="2"/>
        <v>5000</v>
      </c>
      <c r="M9" s="21" t="str">
        <f t="shared" si="3"/>
        <v>--</v>
      </c>
      <c r="N9" s="21" t="str">
        <f t="shared" si="4"/>
        <v>--</v>
      </c>
      <c r="O9" s="21" t="str">
        <f t="shared" si="5"/>
        <v>--</v>
      </c>
    </row>
    <row r="10" spans="1:15" ht="19.7" customHeight="1">
      <c r="A10" s="2" t="s">
        <v>11</v>
      </c>
      <c r="B10" s="2" t="s">
        <v>5</v>
      </c>
      <c r="C10" s="2" t="s">
        <v>37</v>
      </c>
      <c r="D10" s="2" t="s">
        <v>38</v>
      </c>
      <c r="E10" s="2" t="s">
        <v>39</v>
      </c>
      <c r="F10" s="3">
        <v>295127.38</v>
      </c>
      <c r="G10" s="3">
        <v>301402.71999999997</v>
      </c>
      <c r="H10" s="3">
        <v>268229.69</v>
      </c>
      <c r="I10" s="3">
        <v>350000</v>
      </c>
      <c r="J10" s="3">
        <f t="shared" si="0"/>
        <v>6275.3399999999674</v>
      </c>
      <c r="K10" s="3">
        <f t="shared" si="1"/>
        <v>-33173.02999999997</v>
      </c>
      <c r="L10" s="3">
        <f t="shared" si="2"/>
        <v>81770.31</v>
      </c>
      <c r="M10" s="21">
        <f t="shared" si="3"/>
        <v>2.1263157623667261E-2</v>
      </c>
      <c r="N10" s="21">
        <f t="shared" si="4"/>
        <v>-0.11006214542456672</v>
      </c>
      <c r="O10" s="21">
        <f t="shared" si="5"/>
        <v>0.30485182307745284</v>
      </c>
    </row>
    <row r="11" spans="1:15" ht="19.7" customHeight="1">
      <c r="A11" s="2" t="s">
        <v>11</v>
      </c>
      <c r="B11" s="2" t="s">
        <v>22</v>
      </c>
      <c r="C11" s="2" t="s">
        <v>40</v>
      </c>
      <c r="D11" s="2" t="s">
        <v>41</v>
      </c>
      <c r="E11" s="2" t="s">
        <v>42</v>
      </c>
      <c r="F11" s="3">
        <v>20522606.199999999</v>
      </c>
      <c r="G11" s="3">
        <v>22894725.109999999</v>
      </c>
      <c r="H11" s="3">
        <v>19214678.649999999</v>
      </c>
      <c r="I11" s="3">
        <v>26252590</v>
      </c>
      <c r="J11" s="3">
        <f t="shared" si="0"/>
        <v>2372118.91</v>
      </c>
      <c r="K11" s="3">
        <f t="shared" si="1"/>
        <v>-3680046.4600000009</v>
      </c>
      <c r="L11" s="3">
        <f t="shared" si="2"/>
        <v>7037911.3500000015</v>
      </c>
      <c r="M11" s="21">
        <f t="shared" si="3"/>
        <v>0.11558565646501573</v>
      </c>
      <c r="N11" s="21">
        <f t="shared" si="4"/>
        <v>-0.16073774383919659</v>
      </c>
      <c r="O11" s="21">
        <f t="shared" si="5"/>
        <v>0.3662778586203419</v>
      </c>
    </row>
    <row r="12" spans="1:15" ht="19.7" customHeight="1">
      <c r="A12" s="2" t="s">
        <v>11</v>
      </c>
      <c r="B12" s="2" t="s">
        <v>22</v>
      </c>
      <c r="C12" s="2" t="s">
        <v>43</v>
      </c>
      <c r="D12" s="2" t="s">
        <v>44</v>
      </c>
      <c r="E12" s="2" t="s">
        <v>45</v>
      </c>
      <c r="F12" s="3">
        <v>15616316.279999999</v>
      </c>
      <c r="G12" s="3">
        <v>16602150.959999999</v>
      </c>
      <c r="H12" s="3">
        <v>17018128.829999998</v>
      </c>
      <c r="I12" s="3">
        <v>16276984</v>
      </c>
      <c r="J12" s="3">
        <f t="shared" si="0"/>
        <v>985834.6799999997</v>
      </c>
      <c r="K12" s="3">
        <f t="shared" si="1"/>
        <v>415977.86999999918</v>
      </c>
      <c r="L12" s="3">
        <f t="shared" si="2"/>
        <v>-741144.82999999821</v>
      </c>
      <c r="M12" s="21">
        <f t="shared" si="3"/>
        <v>6.3128503696007421E-2</v>
      </c>
      <c r="N12" s="21">
        <f t="shared" si="4"/>
        <v>2.505566122138192E-2</v>
      </c>
      <c r="O12" s="21">
        <f t="shared" si="5"/>
        <v>-4.355031257569808E-2</v>
      </c>
    </row>
    <row r="13" spans="1:15" ht="19.7" customHeight="1">
      <c r="A13" s="2" t="s">
        <v>11</v>
      </c>
      <c r="B13" s="2" t="s">
        <v>22</v>
      </c>
      <c r="C13" s="2" t="s">
        <v>21</v>
      </c>
      <c r="D13" s="2" t="s">
        <v>23</v>
      </c>
      <c r="E13" s="2" t="s">
        <v>24</v>
      </c>
      <c r="F13" s="3">
        <v>6398.32</v>
      </c>
      <c r="G13" s="3">
        <v>3570.48</v>
      </c>
      <c r="H13" s="3">
        <v>6981.67</v>
      </c>
      <c r="I13" s="3">
        <v>15000</v>
      </c>
      <c r="J13" s="3">
        <f t="shared" si="0"/>
        <v>-2827.8399999999997</v>
      </c>
      <c r="K13" s="3">
        <f t="shared" si="1"/>
        <v>3411.19</v>
      </c>
      <c r="L13" s="3">
        <f t="shared" si="2"/>
        <v>8018.33</v>
      </c>
      <c r="M13" s="21">
        <f t="shared" si="3"/>
        <v>-0.44196601607922081</v>
      </c>
      <c r="N13" s="21">
        <f t="shared" si="4"/>
        <v>0.95538695077412572</v>
      </c>
      <c r="O13" s="21">
        <f t="shared" si="5"/>
        <v>1.1484830993157797</v>
      </c>
    </row>
    <row r="14" spans="1:15" ht="19.7" customHeight="1">
      <c r="A14" s="2" t="s">
        <v>11</v>
      </c>
      <c r="B14" s="2" t="s">
        <v>12</v>
      </c>
      <c r="C14" s="2" t="s">
        <v>12</v>
      </c>
      <c r="D14" s="2" t="s">
        <v>19</v>
      </c>
      <c r="E14" s="2" t="s">
        <v>20</v>
      </c>
      <c r="F14" s="3">
        <v>15503.02</v>
      </c>
      <c r="G14" s="3">
        <v>11466.37</v>
      </c>
      <c r="H14" s="3">
        <v>5875.27</v>
      </c>
      <c r="I14" s="3">
        <v>25000</v>
      </c>
      <c r="J14" s="3">
        <f t="shared" si="0"/>
        <v>-4036.6499999999996</v>
      </c>
      <c r="K14" s="3">
        <f t="shared" si="1"/>
        <v>-5591.1</v>
      </c>
      <c r="L14" s="3">
        <f t="shared" si="2"/>
        <v>19124.73</v>
      </c>
      <c r="M14" s="21">
        <f t="shared" si="3"/>
        <v>-0.26037830048596977</v>
      </c>
      <c r="N14" s="21">
        <f t="shared" si="4"/>
        <v>-0.48760854568621104</v>
      </c>
      <c r="O14" s="21">
        <f t="shared" si="5"/>
        <v>3.2551235943199206</v>
      </c>
    </row>
    <row r="15" spans="1:15" ht="19.7" customHeight="1">
      <c r="A15" s="2" t="s">
        <v>11</v>
      </c>
      <c r="B15" s="2" t="s">
        <v>12</v>
      </c>
      <c r="C15" s="2" t="s">
        <v>12</v>
      </c>
      <c r="D15" s="2" t="s">
        <v>17</v>
      </c>
      <c r="E15" s="2" t="s">
        <v>18</v>
      </c>
      <c r="F15" s="3">
        <v>1789595.13</v>
      </c>
      <c r="G15" s="3">
        <v>1816324</v>
      </c>
      <c r="H15" s="3">
        <v>1792473.83</v>
      </c>
      <c r="I15" s="3">
        <v>1773954</v>
      </c>
      <c r="J15" s="3">
        <f t="shared" si="0"/>
        <v>26728.870000000112</v>
      </c>
      <c r="K15" s="3">
        <f t="shared" si="1"/>
        <v>-23850.169999999925</v>
      </c>
      <c r="L15" s="3">
        <f t="shared" si="2"/>
        <v>-18519.830000000075</v>
      </c>
      <c r="M15" s="21">
        <f t="shared" si="3"/>
        <v>1.4935707832419043E-2</v>
      </c>
      <c r="N15" s="21">
        <f t="shared" si="4"/>
        <v>-1.3131010766801454E-2</v>
      </c>
      <c r="O15" s="21">
        <f t="shared" si="5"/>
        <v>-1.0331994637824082E-2</v>
      </c>
    </row>
    <row r="16" spans="1:15" ht="19.7" customHeight="1">
      <c r="A16" s="2" t="s">
        <v>11</v>
      </c>
      <c r="B16" s="2" t="s">
        <v>12</v>
      </c>
      <c r="C16" s="2" t="s">
        <v>12</v>
      </c>
      <c r="D16" s="2" t="s">
        <v>13</v>
      </c>
      <c r="E16" s="2" t="s">
        <v>14</v>
      </c>
      <c r="F16" s="3">
        <v>38928.5</v>
      </c>
      <c r="G16" s="3">
        <v>0</v>
      </c>
      <c r="H16" s="3">
        <v>0</v>
      </c>
      <c r="I16" s="3">
        <v>388000</v>
      </c>
      <c r="J16" s="3">
        <f t="shared" si="0"/>
        <v>-38928.5</v>
      </c>
      <c r="K16" s="3">
        <f t="shared" si="1"/>
        <v>0</v>
      </c>
      <c r="L16" s="3">
        <f t="shared" si="2"/>
        <v>388000</v>
      </c>
      <c r="M16" s="21">
        <f t="shared" si="3"/>
        <v>-1</v>
      </c>
      <c r="N16" s="21" t="str">
        <f t="shared" si="4"/>
        <v>--</v>
      </c>
      <c r="O16" s="21" t="str">
        <f t="shared" si="5"/>
        <v>--</v>
      </c>
    </row>
    <row r="17" spans="1:15" ht="19.7" customHeight="1">
      <c r="A17" s="2" t="s">
        <v>11</v>
      </c>
      <c r="B17" s="2" t="s">
        <v>12</v>
      </c>
      <c r="C17" s="2" t="s">
        <v>12</v>
      </c>
      <c r="D17" s="2" t="s">
        <v>15</v>
      </c>
      <c r="E17" s="2" t="s">
        <v>16</v>
      </c>
      <c r="F17" s="3">
        <v>5072772.9800000004</v>
      </c>
      <c r="G17" s="3">
        <v>3027326.92</v>
      </c>
      <c r="H17" s="3">
        <v>6708031.4000000004</v>
      </c>
      <c r="I17" s="3">
        <v>5684396</v>
      </c>
      <c r="J17" s="3">
        <f t="shared" si="0"/>
        <v>-2045446.0600000005</v>
      </c>
      <c r="K17" s="3">
        <f t="shared" si="1"/>
        <v>3680704.4800000004</v>
      </c>
      <c r="L17" s="3">
        <f t="shared" si="2"/>
        <v>-1023635.4000000004</v>
      </c>
      <c r="M17" s="21">
        <f t="shared" si="3"/>
        <v>-0.40322050051607083</v>
      </c>
      <c r="N17" s="21">
        <f t="shared" si="4"/>
        <v>1.2158265616057089</v>
      </c>
      <c r="O17" s="21">
        <f t="shared" si="5"/>
        <v>-0.15259848068093429</v>
      </c>
    </row>
    <row r="18" spans="1:15" ht="19.7" customHeight="1">
      <c r="A18" s="2" t="s">
        <v>11</v>
      </c>
      <c r="B18" s="2" t="s">
        <v>12</v>
      </c>
      <c r="C18" s="2" t="s">
        <v>12</v>
      </c>
      <c r="D18" s="2" t="s">
        <v>48</v>
      </c>
      <c r="E18" s="2" t="s">
        <v>49</v>
      </c>
      <c r="F18" s="3">
        <v>3976554.95</v>
      </c>
      <c r="G18" s="3">
        <v>3646304.17</v>
      </c>
      <c r="H18" s="3">
        <v>3536236.84</v>
      </c>
      <c r="I18" s="3">
        <v>3620908</v>
      </c>
      <c r="J18" s="3">
        <f t="shared" si="0"/>
        <v>-330250.78000000026</v>
      </c>
      <c r="K18" s="3">
        <f t="shared" si="1"/>
        <v>-110067.33000000007</v>
      </c>
      <c r="L18" s="3">
        <f t="shared" si="2"/>
        <v>84671.160000000149</v>
      </c>
      <c r="M18" s="21">
        <f t="shared" si="3"/>
        <v>-8.3049469742647486E-2</v>
      </c>
      <c r="N18" s="21">
        <f t="shared" si="4"/>
        <v>-3.0185997894958905E-2</v>
      </c>
      <c r="O18" s="21">
        <f t="shared" si="5"/>
        <v>2.3943860049826293E-2</v>
      </c>
    </row>
    <row r="19" spans="1:15" ht="19.7" customHeight="1">
      <c r="A19" s="2" t="s">
        <v>11</v>
      </c>
      <c r="B19" s="2" t="s">
        <v>12</v>
      </c>
      <c r="C19" s="2" t="s">
        <v>12</v>
      </c>
      <c r="D19" s="2" t="s">
        <v>3448</v>
      </c>
      <c r="E19" s="2" t="s">
        <v>3437</v>
      </c>
      <c r="F19" s="3">
        <v>0</v>
      </c>
      <c r="G19" s="3">
        <v>0</v>
      </c>
      <c r="H19" s="3">
        <v>26633.55</v>
      </c>
      <c r="I19" s="3">
        <v>550000</v>
      </c>
      <c r="J19" s="3">
        <f t="shared" si="0"/>
        <v>0</v>
      </c>
      <c r="K19" s="3">
        <f t="shared" si="1"/>
        <v>26633.55</v>
      </c>
      <c r="L19" s="3">
        <f t="shared" si="2"/>
        <v>523366.45</v>
      </c>
      <c r="M19" s="21" t="str">
        <f t="shared" si="3"/>
        <v>--</v>
      </c>
      <c r="N19" s="21" t="str">
        <f t="shared" si="4"/>
        <v>--</v>
      </c>
      <c r="O19" s="21">
        <f t="shared" si="5"/>
        <v>19.650645520405654</v>
      </c>
    </row>
    <row r="20" spans="1:15" ht="19.7" customHeight="1">
      <c r="A20" s="2" t="s">
        <v>50</v>
      </c>
      <c r="B20" s="2" t="s">
        <v>5</v>
      </c>
      <c r="C20" s="2" t="s">
        <v>79</v>
      </c>
      <c r="D20" s="2" t="s">
        <v>80</v>
      </c>
      <c r="E20" s="2" t="s">
        <v>81</v>
      </c>
      <c r="F20" s="3">
        <v>142101.42000000001</v>
      </c>
      <c r="G20" s="3">
        <v>130892.60999999999</v>
      </c>
      <c r="H20" s="3">
        <v>193627.44</v>
      </c>
      <c r="I20" s="3">
        <v>372523</v>
      </c>
      <c r="J20" s="3">
        <f t="shared" si="0"/>
        <v>-11208.810000000027</v>
      </c>
      <c r="K20" s="3">
        <f t="shared" si="1"/>
        <v>62734.830000000016</v>
      </c>
      <c r="L20" s="3">
        <f t="shared" si="2"/>
        <v>178895.56</v>
      </c>
      <c r="M20" s="21">
        <f t="shared" si="3"/>
        <v>-7.887894434833953E-2</v>
      </c>
      <c r="N20" s="21">
        <f t="shared" si="4"/>
        <v>0.47928473578454911</v>
      </c>
      <c r="O20" s="21">
        <f t="shared" si="5"/>
        <v>0.92391636226766205</v>
      </c>
    </row>
    <row r="21" spans="1:15" ht="19.7" customHeight="1">
      <c r="A21" s="2" t="s">
        <v>50</v>
      </c>
      <c r="B21" s="2" t="s">
        <v>5</v>
      </c>
      <c r="C21" s="2" t="s">
        <v>51</v>
      </c>
      <c r="D21" s="2" t="s">
        <v>52</v>
      </c>
      <c r="E21" s="2" t="s">
        <v>53</v>
      </c>
      <c r="F21" s="3">
        <v>847035.73</v>
      </c>
      <c r="G21" s="3">
        <v>971523.49</v>
      </c>
      <c r="H21" s="3">
        <v>922358.89</v>
      </c>
      <c r="I21" s="3">
        <v>1000000</v>
      </c>
      <c r="J21" s="3">
        <f t="shared" si="0"/>
        <v>124487.76000000001</v>
      </c>
      <c r="K21" s="3">
        <f t="shared" si="1"/>
        <v>-49164.599999999977</v>
      </c>
      <c r="L21" s="3">
        <f t="shared" si="2"/>
        <v>77641.109999999986</v>
      </c>
      <c r="M21" s="21">
        <f t="shared" si="3"/>
        <v>0.14696872350355283</v>
      </c>
      <c r="N21" s="21">
        <f t="shared" si="4"/>
        <v>-5.0605672951870684E-2</v>
      </c>
      <c r="O21" s="21">
        <f t="shared" si="5"/>
        <v>8.4176680944659132E-2</v>
      </c>
    </row>
    <row r="22" spans="1:15" ht="19.7" customHeight="1">
      <c r="A22" s="2" t="s">
        <v>50</v>
      </c>
      <c r="B22" s="2" t="s">
        <v>5</v>
      </c>
      <c r="C22" s="2" t="s">
        <v>76</v>
      </c>
      <c r="D22" s="2" t="s">
        <v>77</v>
      </c>
      <c r="E22" s="2" t="s">
        <v>78</v>
      </c>
      <c r="F22" s="3">
        <v>950580.16</v>
      </c>
      <c r="G22" s="3">
        <v>1066821.6299999999</v>
      </c>
      <c r="H22" s="3">
        <v>99178.83</v>
      </c>
      <c r="I22" s="3">
        <v>1500000</v>
      </c>
      <c r="J22" s="3">
        <f t="shared" si="0"/>
        <v>116241.46999999986</v>
      </c>
      <c r="K22" s="3">
        <f t="shared" si="1"/>
        <v>-967642.79999999993</v>
      </c>
      <c r="L22" s="3">
        <f t="shared" si="2"/>
        <v>1400821.17</v>
      </c>
      <c r="M22" s="21">
        <f t="shared" si="3"/>
        <v>0.12228476344383177</v>
      </c>
      <c r="N22" s="21">
        <f t="shared" si="4"/>
        <v>-0.90703335289517895</v>
      </c>
      <c r="O22" s="21">
        <f t="shared" si="5"/>
        <v>14.124195354996626</v>
      </c>
    </row>
    <row r="23" spans="1:15" ht="19.7" customHeight="1">
      <c r="A23" s="2" t="s">
        <v>50</v>
      </c>
      <c r="B23" s="2" t="s">
        <v>5</v>
      </c>
      <c r="C23" s="2" t="s">
        <v>85</v>
      </c>
      <c r="D23" s="2" t="s">
        <v>86</v>
      </c>
      <c r="E23" s="2" t="s">
        <v>87</v>
      </c>
      <c r="F23" s="3">
        <v>1022014.32</v>
      </c>
      <c r="G23" s="3">
        <v>356241.96</v>
      </c>
      <c r="H23" s="3">
        <v>1009689.05</v>
      </c>
      <c r="I23" s="3">
        <v>1350000</v>
      </c>
      <c r="J23" s="3">
        <f t="shared" si="0"/>
        <v>-665772.35999999987</v>
      </c>
      <c r="K23" s="3">
        <f t="shared" si="1"/>
        <v>653447.09000000008</v>
      </c>
      <c r="L23" s="3">
        <f t="shared" si="2"/>
        <v>340310.94999999995</v>
      </c>
      <c r="M23" s="21">
        <f t="shared" si="3"/>
        <v>-0.65143153767160511</v>
      </c>
      <c r="N23" s="21">
        <f t="shared" si="4"/>
        <v>1.8342788423912779</v>
      </c>
      <c r="O23" s="21">
        <f t="shared" si="5"/>
        <v>0.33704530122417387</v>
      </c>
    </row>
    <row r="24" spans="1:15" ht="19.7" customHeight="1">
      <c r="A24" s="2" t="s">
        <v>50</v>
      </c>
      <c r="B24" s="2" t="s">
        <v>5</v>
      </c>
      <c r="C24" s="2" t="s">
        <v>73</v>
      </c>
      <c r="D24" s="2" t="s">
        <v>74</v>
      </c>
      <c r="E24" s="2" t="s">
        <v>75</v>
      </c>
      <c r="F24" s="3">
        <v>568011.36</v>
      </c>
      <c r="G24" s="3">
        <v>715277.8</v>
      </c>
      <c r="H24" s="3">
        <v>708622.58</v>
      </c>
      <c r="I24" s="3">
        <v>800000</v>
      </c>
      <c r="J24" s="3">
        <f t="shared" si="0"/>
        <v>147266.44000000006</v>
      </c>
      <c r="K24" s="3">
        <f t="shared" si="1"/>
        <v>-6655.2200000000885</v>
      </c>
      <c r="L24" s="3">
        <f t="shared" si="2"/>
        <v>91377.420000000042</v>
      </c>
      <c r="M24" s="21">
        <f t="shared" si="3"/>
        <v>0.25926671607412932</v>
      </c>
      <c r="N24" s="21">
        <f t="shared" si="4"/>
        <v>-9.3043849536502687E-3</v>
      </c>
      <c r="O24" s="21">
        <f t="shared" si="5"/>
        <v>0.12895075965544311</v>
      </c>
    </row>
    <row r="25" spans="1:15" ht="19.7" customHeight="1">
      <c r="A25" s="2" t="s">
        <v>50</v>
      </c>
      <c r="B25" s="2" t="s">
        <v>5</v>
      </c>
      <c r="C25" s="2" t="s">
        <v>70</v>
      </c>
      <c r="D25" s="2" t="s">
        <v>71</v>
      </c>
      <c r="E25" s="2" t="s">
        <v>72</v>
      </c>
      <c r="F25" s="3">
        <v>72560.5</v>
      </c>
      <c r="G25" s="3">
        <v>178743.26</v>
      </c>
      <c r="H25" s="3">
        <v>147696.24</v>
      </c>
      <c r="I25" s="3">
        <v>200000</v>
      </c>
      <c r="J25" s="3">
        <f t="shared" si="0"/>
        <v>106182.76000000001</v>
      </c>
      <c r="K25" s="3">
        <f t="shared" si="1"/>
        <v>-31047.020000000019</v>
      </c>
      <c r="L25" s="3">
        <f t="shared" si="2"/>
        <v>52303.760000000009</v>
      </c>
      <c r="M25" s="21">
        <f t="shared" si="3"/>
        <v>1.4633686372061936</v>
      </c>
      <c r="N25" s="21">
        <f t="shared" si="4"/>
        <v>-0.17369617181649266</v>
      </c>
      <c r="O25" s="21">
        <f t="shared" si="5"/>
        <v>0.35413061293909731</v>
      </c>
    </row>
    <row r="26" spans="1:15" ht="19.7" customHeight="1">
      <c r="A26" s="2" t="s">
        <v>50</v>
      </c>
      <c r="B26" s="2" t="s">
        <v>5</v>
      </c>
      <c r="C26" s="2" t="s">
        <v>67</v>
      </c>
      <c r="D26" s="2" t="s">
        <v>68</v>
      </c>
      <c r="E26" s="2" t="s">
        <v>69</v>
      </c>
      <c r="F26" s="5">
        <v>0</v>
      </c>
      <c r="G26" s="3">
        <v>0</v>
      </c>
      <c r="H26" s="3">
        <v>0</v>
      </c>
      <c r="I26" s="3">
        <v>120000</v>
      </c>
      <c r="J26" s="3">
        <f t="shared" si="0"/>
        <v>0</v>
      </c>
      <c r="K26" s="3">
        <f t="shared" si="1"/>
        <v>0</v>
      </c>
      <c r="L26" s="3">
        <f t="shared" si="2"/>
        <v>120000</v>
      </c>
      <c r="M26" s="21" t="str">
        <f t="shared" si="3"/>
        <v>--</v>
      </c>
      <c r="N26" s="21" t="str">
        <f t="shared" si="4"/>
        <v>--</v>
      </c>
      <c r="O26" s="21" t="str">
        <f t="shared" si="5"/>
        <v>--</v>
      </c>
    </row>
    <row r="27" spans="1:15" ht="19.7" customHeight="1">
      <c r="A27" s="2" t="s">
        <v>50</v>
      </c>
      <c r="B27" s="2" t="s">
        <v>5</v>
      </c>
      <c r="C27" s="2" t="s">
        <v>64</v>
      </c>
      <c r="D27" s="2" t="s">
        <v>65</v>
      </c>
      <c r="E27" s="2" t="s">
        <v>66</v>
      </c>
      <c r="F27" s="3">
        <v>245057.42</v>
      </c>
      <c r="G27" s="3">
        <v>262820.8</v>
      </c>
      <c r="H27" s="3">
        <v>36999.47</v>
      </c>
      <c r="I27" s="3">
        <v>344700</v>
      </c>
      <c r="J27" s="3">
        <f t="shared" si="0"/>
        <v>17763.379999999976</v>
      </c>
      <c r="K27" s="3">
        <f t="shared" si="1"/>
        <v>-225821.33</v>
      </c>
      <c r="L27" s="3">
        <f t="shared" si="2"/>
        <v>307700.53000000003</v>
      </c>
      <c r="M27" s="21">
        <f t="shared" si="3"/>
        <v>7.2486603343820288E-2</v>
      </c>
      <c r="N27" s="21">
        <f t="shared" si="4"/>
        <v>-0.85922168260655174</v>
      </c>
      <c r="O27" s="21">
        <f t="shared" si="5"/>
        <v>8.3163496666303587</v>
      </c>
    </row>
    <row r="28" spans="1:15" ht="19.7" customHeight="1">
      <c r="A28" s="2" t="s">
        <v>50</v>
      </c>
      <c r="B28" s="2" t="s">
        <v>22</v>
      </c>
      <c r="C28" s="2" t="s">
        <v>61</v>
      </c>
      <c r="D28" s="2" t="s">
        <v>62</v>
      </c>
      <c r="E28" s="2" t="s">
        <v>63</v>
      </c>
      <c r="F28" s="3">
        <v>7407601.0700000003</v>
      </c>
      <c r="G28" s="3">
        <v>7665256.8499999996</v>
      </c>
      <c r="H28" s="3">
        <v>7414655.5599999996</v>
      </c>
      <c r="I28" s="3">
        <v>10400000</v>
      </c>
      <c r="J28" s="3">
        <f t="shared" si="0"/>
        <v>257655.77999999933</v>
      </c>
      <c r="K28" s="3">
        <f t="shared" si="1"/>
        <v>-250601.29000000004</v>
      </c>
      <c r="L28" s="3">
        <f t="shared" si="2"/>
        <v>2985344.4400000004</v>
      </c>
      <c r="M28" s="21">
        <f t="shared" si="3"/>
        <v>3.4782620927506169E-2</v>
      </c>
      <c r="N28" s="21">
        <f t="shared" si="4"/>
        <v>-3.2693136695086777E-2</v>
      </c>
      <c r="O28" s="21">
        <f t="shared" si="5"/>
        <v>0.40262752812215608</v>
      </c>
    </row>
    <row r="29" spans="1:15" ht="19.7" customHeight="1">
      <c r="A29" s="2" t="s">
        <v>50</v>
      </c>
      <c r="B29" s="2" t="s">
        <v>22</v>
      </c>
      <c r="C29" s="2" t="s">
        <v>92</v>
      </c>
      <c r="D29" s="2" t="s">
        <v>93</v>
      </c>
      <c r="E29" s="2" t="s">
        <v>94</v>
      </c>
      <c r="F29" s="3">
        <v>2524752.89</v>
      </c>
      <c r="G29" s="3">
        <v>2886732.5300000003</v>
      </c>
      <c r="H29" s="3">
        <v>2672294.85</v>
      </c>
      <c r="I29" s="3">
        <v>5477117</v>
      </c>
      <c r="J29" s="3">
        <f t="shared" si="0"/>
        <v>361979.64000000013</v>
      </c>
      <c r="K29" s="3">
        <f t="shared" si="1"/>
        <v>-214437.68000000017</v>
      </c>
      <c r="L29" s="3">
        <f t="shared" si="2"/>
        <v>2804822.15</v>
      </c>
      <c r="M29" s="21">
        <f t="shared" si="3"/>
        <v>0.14337230444758498</v>
      </c>
      <c r="N29" s="21">
        <f t="shared" si="4"/>
        <v>-7.4283875548386891E-2</v>
      </c>
      <c r="O29" s="21">
        <f t="shared" si="5"/>
        <v>1.0495930679206302</v>
      </c>
    </row>
    <row r="30" spans="1:15" ht="19.7" customHeight="1">
      <c r="A30" s="2" t="s">
        <v>50</v>
      </c>
      <c r="B30" s="2" t="s">
        <v>22</v>
      </c>
      <c r="C30" s="2" t="s">
        <v>58</v>
      </c>
      <c r="D30" s="2" t="s">
        <v>59</v>
      </c>
      <c r="E30" s="2" t="s">
        <v>60</v>
      </c>
      <c r="F30" s="3">
        <v>47126054.469999999</v>
      </c>
      <c r="G30" s="3">
        <v>56427128.879999995</v>
      </c>
      <c r="H30" s="3">
        <v>62463868.630000003</v>
      </c>
      <c r="I30" s="3">
        <v>83089665</v>
      </c>
      <c r="J30" s="3">
        <f t="shared" si="0"/>
        <v>9301074.4099999964</v>
      </c>
      <c r="K30" s="3">
        <f t="shared" si="1"/>
        <v>6036739.7500000075</v>
      </c>
      <c r="L30" s="3">
        <f t="shared" si="2"/>
        <v>20625796.369999997</v>
      </c>
      <c r="M30" s="21">
        <f t="shared" si="3"/>
        <v>0.19736586299455583</v>
      </c>
      <c r="N30" s="21">
        <f t="shared" si="4"/>
        <v>0.10698293302921646</v>
      </c>
      <c r="O30" s="21">
        <f t="shared" si="5"/>
        <v>0.33020363327438673</v>
      </c>
    </row>
    <row r="31" spans="1:15" ht="19.7" customHeight="1">
      <c r="A31" s="2" t="s">
        <v>50</v>
      </c>
      <c r="B31" s="2" t="s">
        <v>12</v>
      </c>
      <c r="C31" s="2" t="s">
        <v>12</v>
      </c>
      <c r="D31" s="2" t="s">
        <v>84</v>
      </c>
      <c r="E31" s="2" t="s">
        <v>10</v>
      </c>
      <c r="F31" s="3">
        <v>1477418.39</v>
      </c>
      <c r="G31" s="3">
        <v>1413597.01</v>
      </c>
      <c r="H31" s="3">
        <v>1606747.13</v>
      </c>
      <c r="I31" s="3">
        <v>1514690</v>
      </c>
      <c r="J31" s="3">
        <f t="shared" si="0"/>
        <v>-63821.379999999888</v>
      </c>
      <c r="K31" s="3">
        <f t="shared" si="1"/>
        <v>193150.11999999988</v>
      </c>
      <c r="L31" s="3">
        <f t="shared" si="2"/>
        <v>-92057.129999999888</v>
      </c>
      <c r="M31" s="21">
        <f t="shared" si="3"/>
        <v>-4.3197905503260969E-2</v>
      </c>
      <c r="N31" s="21">
        <f t="shared" si="4"/>
        <v>0.13663732919186056</v>
      </c>
      <c r="O31" s="21">
        <f t="shared" si="5"/>
        <v>-5.7294099538861443E-2</v>
      </c>
    </row>
    <row r="32" spans="1:15" ht="19.7" customHeight="1">
      <c r="A32" s="2" t="s">
        <v>50</v>
      </c>
      <c r="B32" s="2" t="s">
        <v>12</v>
      </c>
      <c r="C32" s="2" t="s">
        <v>12</v>
      </c>
      <c r="D32" s="2" t="s">
        <v>56</v>
      </c>
      <c r="E32" s="2" t="s">
        <v>57</v>
      </c>
      <c r="F32" s="3">
        <v>477193.15</v>
      </c>
      <c r="G32" s="3">
        <v>470320.38</v>
      </c>
      <c r="H32" s="3">
        <v>1088372.8500000001</v>
      </c>
      <c r="I32" s="3">
        <v>3112901</v>
      </c>
      <c r="J32" s="3">
        <f t="shared" si="0"/>
        <v>-6872.7700000000186</v>
      </c>
      <c r="K32" s="3">
        <f t="shared" si="1"/>
        <v>618052.47000000009</v>
      </c>
      <c r="L32" s="3">
        <f t="shared" si="2"/>
        <v>2024528.15</v>
      </c>
      <c r="M32" s="21">
        <f t="shared" si="3"/>
        <v>-1.4402490899125486E-2</v>
      </c>
      <c r="N32" s="21">
        <f t="shared" si="4"/>
        <v>1.3141094800102007</v>
      </c>
      <c r="O32" s="21">
        <f t="shared" si="5"/>
        <v>1.8601420919310874</v>
      </c>
    </row>
    <row r="33" spans="1:15" ht="19.7" customHeight="1">
      <c r="A33" s="2" t="s">
        <v>50</v>
      </c>
      <c r="B33" s="2" t="s">
        <v>12</v>
      </c>
      <c r="C33" s="2" t="s">
        <v>12</v>
      </c>
      <c r="D33" s="2" t="s">
        <v>54</v>
      </c>
      <c r="E33" s="2" t="s">
        <v>55</v>
      </c>
      <c r="F33" s="3">
        <v>6838303.1900000004</v>
      </c>
      <c r="G33" s="3">
        <v>6646062.8400000008</v>
      </c>
      <c r="H33" s="3">
        <v>6913042.5099999998</v>
      </c>
      <c r="I33" s="3">
        <v>8144480</v>
      </c>
      <c r="J33" s="3">
        <f t="shared" si="0"/>
        <v>-192240.34999999963</v>
      </c>
      <c r="K33" s="3">
        <f t="shared" si="1"/>
        <v>266979.66999999899</v>
      </c>
      <c r="L33" s="3">
        <f t="shared" si="2"/>
        <v>1231437.4900000002</v>
      </c>
      <c r="M33" s="21">
        <f t="shared" si="3"/>
        <v>-2.8112288188848145E-2</v>
      </c>
      <c r="N33" s="21">
        <f t="shared" si="4"/>
        <v>4.0171102264209058E-2</v>
      </c>
      <c r="O33" s="21">
        <f t="shared" si="5"/>
        <v>0.17813249205667048</v>
      </c>
    </row>
    <row r="34" spans="1:15" ht="19.7" customHeight="1">
      <c r="A34" s="2" t="s">
        <v>50</v>
      </c>
      <c r="B34" s="2" t="s">
        <v>12</v>
      </c>
      <c r="C34" s="2" t="s">
        <v>12</v>
      </c>
      <c r="D34" s="2" t="s">
        <v>82</v>
      </c>
      <c r="E34" s="2" t="s">
        <v>83</v>
      </c>
      <c r="F34" s="3">
        <v>2369281</v>
      </c>
      <c r="G34" s="3">
        <v>2537209</v>
      </c>
      <c r="H34" s="3">
        <v>2226163</v>
      </c>
      <c r="I34" s="3">
        <v>2495245</v>
      </c>
      <c r="J34" s="3">
        <f t="shared" si="0"/>
        <v>167928</v>
      </c>
      <c r="K34" s="3">
        <f t="shared" si="1"/>
        <v>-311046</v>
      </c>
      <c r="L34" s="3">
        <f t="shared" si="2"/>
        <v>269082</v>
      </c>
      <c r="M34" s="21">
        <f t="shared" si="3"/>
        <v>7.0877198610042491E-2</v>
      </c>
      <c r="N34" s="21">
        <f t="shared" si="4"/>
        <v>-0.12259376346213502</v>
      </c>
      <c r="O34" s="21">
        <f t="shared" si="5"/>
        <v>0.12087255066228297</v>
      </c>
    </row>
    <row r="35" spans="1:15" ht="19.7" customHeight="1">
      <c r="A35" s="2" t="s">
        <v>50</v>
      </c>
      <c r="B35" s="2" t="s">
        <v>12</v>
      </c>
      <c r="C35" s="2" t="s">
        <v>12</v>
      </c>
      <c r="D35" s="2" t="s">
        <v>90</v>
      </c>
      <c r="E35" s="2" t="s">
        <v>91</v>
      </c>
      <c r="F35" s="3">
        <v>227000</v>
      </c>
      <c r="G35" s="3">
        <v>223705</v>
      </c>
      <c r="H35" s="3">
        <v>228956</v>
      </c>
      <c r="I35" s="3">
        <v>222792</v>
      </c>
      <c r="J35" s="3">
        <f t="shared" si="0"/>
        <v>-3295</v>
      </c>
      <c r="K35" s="3">
        <f t="shared" si="1"/>
        <v>5251</v>
      </c>
      <c r="L35" s="3">
        <f t="shared" si="2"/>
        <v>-6164</v>
      </c>
      <c r="M35" s="21">
        <f t="shared" si="3"/>
        <v>-1.4515418502202615E-2</v>
      </c>
      <c r="N35" s="21">
        <f t="shared" si="4"/>
        <v>2.3472877226704769E-2</v>
      </c>
      <c r="O35" s="21">
        <f t="shared" si="5"/>
        <v>-2.692220339279161E-2</v>
      </c>
    </row>
    <row r="36" spans="1:15" ht="19.7" customHeight="1">
      <c r="A36" s="2" t="s">
        <v>50</v>
      </c>
      <c r="B36" s="2" t="s">
        <v>12</v>
      </c>
      <c r="C36" s="2" t="s">
        <v>12</v>
      </c>
      <c r="D36" s="2" t="s">
        <v>88</v>
      </c>
      <c r="E36" s="2" t="s">
        <v>89</v>
      </c>
      <c r="F36" s="3">
        <v>3295583.83</v>
      </c>
      <c r="G36" s="3">
        <v>3325590.23</v>
      </c>
      <c r="H36" s="3">
        <v>4403955.7699999996</v>
      </c>
      <c r="I36" s="3">
        <v>5325896</v>
      </c>
      <c r="J36" s="3">
        <f t="shared" si="0"/>
        <v>30006.399999999907</v>
      </c>
      <c r="K36" s="3">
        <f t="shared" si="1"/>
        <v>1078365.5399999996</v>
      </c>
      <c r="L36" s="3">
        <f t="shared" si="2"/>
        <v>921940.23000000045</v>
      </c>
      <c r="M36" s="21">
        <f t="shared" si="3"/>
        <v>9.1050331437023679E-3</v>
      </c>
      <c r="N36" s="21">
        <f t="shared" si="4"/>
        <v>0.32426290234801414</v>
      </c>
      <c r="O36" s="21">
        <f t="shared" si="5"/>
        <v>0.20934366241375768</v>
      </c>
    </row>
    <row r="37" spans="1:15" ht="19.7" customHeight="1">
      <c r="A37" s="2" t="s">
        <v>95</v>
      </c>
      <c r="B37" s="2" t="s">
        <v>5</v>
      </c>
      <c r="C37" s="2" t="s">
        <v>170</v>
      </c>
      <c r="D37" s="2" t="s">
        <v>171</v>
      </c>
      <c r="E37" s="2" t="s">
        <v>172</v>
      </c>
      <c r="F37" s="3">
        <v>65104020.920000002</v>
      </c>
      <c r="G37" s="3">
        <v>61630196.173000008</v>
      </c>
      <c r="H37" s="3">
        <v>58442693.350000001</v>
      </c>
      <c r="I37" s="3">
        <v>61118182</v>
      </c>
      <c r="J37" s="3">
        <f t="shared" si="0"/>
        <v>-3473824.7469999939</v>
      </c>
      <c r="K37" s="3">
        <f t="shared" si="1"/>
        <v>-3187502.8230000064</v>
      </c>
      <c r="L37" s="3">
        <f t="shared" si="2"/>
        <v>2675488.6499999985</v>
      </c>
      <c r="M37" s="21">
        <f t="shared" si="3"/>
        <v>-5.3358067564960976E-2</v>
      </c>
      <c r="N37" s="21">
        <f t="shared" si="4"/>
        <v>-5.1719822764355272E-2</v>
      </c>
      <c r="O37" s="21">
        <f t="shared" si="5"/>
        <v>4.5779694545853733E-2</v>
      </c>
    </row>
    <row r="38" spans="1:15" ht="19.7" customHeight="1">
      <c r="A38" s="2" t="s">
        <v>95</v>
      </c>
      <c r="B38" s="2" t="s">
        <v>5</v>
      </c>
      <c r="C38" s="2" t="s">
        <v>176</v>
      </c>
      <c r="D38" s="2" t="s">
        <v>177</v>
      </c>
      <c r="E38" s="2" t="s">
        <v>178</v>
      </c>
      <c r="F38" s="3">
        <v>19138627.420000002</v>
      </c>
      <c r="G38" s="3">
        <v>19999661.34</v>
      </c>
      <c r="H38" s="3">
        <v>11841148.550000001</v>
      </c>
      <c r="I38" s="3">
        <v>20624291</v>
      </c>
      <c r="J38" s="3">
        <f t="shared" si="0"/>
        <v>861033.91999999806</v>
      </c>
      <c r="K38" s="3">
        <f t="shared" si="1"/>
        <v>-8158512.7899999991</v>
      </c>
      <c r="L38" s="3">
        <f t="shared" si="2"/>
        <v>8783142.4499999993</v>
      </c>
      <c r="M38" s="21">
        <f t="shared" si="3"/>
        <v>4.498932452701454E-2</v>
      </c>
      <c r="N38" s="21">
        <f t="shared" si="4"/>
        <v>-0.40793254702181869</v>
      </c>
      <c r="O38" s="21">
        <f t="shared" si="5"/>
        <v>0.74174750978865123</v>
      </c>
    </row>
    <row r="39" spans="1:15" ht="19.7" customHeight="1">
      <c r="A39" s="2" t="s">
        <v>95</v>
      </c>
      <c r="B39" s="2" t="s">
        <v>5</v>
      </c>
      <c r="C39" s="2" t="s">
        <v>119</v>
      </c>
      <c r="D39" s="2" t="s">
        <v>120</v>
      </c>
      <c r="E39" s="2" t="s">
        <v>121</v>
      </c>
      <c r="F39" s="3">
        <v>3873.05</v>
      </c>
      <c r="G39" s="3">
        <v>9728</v>
      </c>
      <c r="H39" s="3">
        <v>14520</v>
      </c>
      <c r="I39" s="3">
        <v>25000</v>
      </c>
      <c r="J39" s="3">
        <f t="shared" si="0"/>
        <v>5854.95</v>
      </c>
      <c r="K39" s="3">
        <f t="shared" si="1"/>
        <v>4792</v>
      </c>
      <c r="L39" s="3">
        <f t="shared" si="2"/>
        <v>10480</v>
      </c>
      <c r="M39" s="21">
        <f t="shared" si="3"/>
        <v>1.5117155729980247</v>
      </c>
      <c r="N39" s="21">
        <f t="shared" si="4"/>
        <v>0.49259868421052633</v>
      </c>
      <c r="O39" s="21">
        <f t="shared" si="5"/>
        <v>0.721763085399449</v>
      </c>
    </row>
    <row r="40" spans="1:15" ht="19.7" customHeight="1">
      <c r="A40" s="2" t="s">
        <v>95</v>
      </c>
      <c r="B40" s="2" t="s">
        <v>5</v>
      </c>
      <c r="C40" s="2" t="s">
        <v>197</v>
      </c>
      <c r="D40" s="2" t="s">
        <v>198</v>
      </c>
      <c r="E40" s="2" t="s">
        <v>199</v>
      </c>
      <c r="F40" s="3">
        <v>6970706.8099999996</v>
      </c>
      <c r="G40" s="3">
        <v>6520200.5099999998</v>
      </c>
      <c r="H40" s="3">
        <v>6237944.6500000004</v>
      </c>
      <c r="I40" s="3">
        <v>8286000</v>
      </c>
      <c r="J40" s="3">
        <f t="shared" si="0"/>
        <v>-450506.29999999981</v>
      </c>
      <c r="K40" s="3">
        <f t="shared" si="1"/>
        <v>-282255.8599999994</v>
      </c>
      <c r="L40" s="3">
        <f t="shared" si="2"/>
        <v>2048055.3499999996</v>
      </c>
      <c r="M40" s="21">
        <f t="shared" si="3"/>
        <v>-6.4628496403508873E-2</v>
      </c>
      <c r="N40" s="21">
        <f t="shared" si="4"/>
        <v>-4.3289444790402531E-2</v>
      </c>
      <c r="O40" s="21">
        <f t="shared" si="5"/>
        <v>0.32832214213378763</v>
      </c>
    </row>
    <row r="41" spans="1:15" ht="19.7" customHeight="1">
      <c r="A41" s="2" t="s">
        <v>95</v>
      </c>
      <c r="B41" s="2" t="s">
        <v>5</v>
      </c>
      <c r="C41" s="2" t="s">
        <v>194</v>
      </c>
      <c r="D41" s="2" t="s">
        <v>195</v>
      </c>
      <c r="E41" s="2" t="s">
        <v>196</v>
      </c>
      <c r="F41" s="3">
        <v>37028230.100000001</v>
      </c>
      <c r="G41" s="3">
        <v>38969438.670000002</v>
      </c>
      <c r="H41" s="3">
        <v>33056813.809999999</v>
      </c>
      <c r="I41" s="3">
        <v>42600000</v>
      </c>
      <c r="J41" s="3">
        <f t="shared" si="0"/>
        <v>1941208.5700000003</v>
      </c>
      <c r="K41" s="3">
        <f t="shared" si="1"/>
        <v>-5912624.8600000031</v>
      </c>
      <c r="L41" s="3">
        <f t="shared" si="2"/>
        <v>9543186.1900000013</v>
      </c>
      <c r="M41" s="21">
        <f t="shared" si="3"/>
        <v>5.2425097412365895E-2</v>
      </c>
      <c r="N41" s="21">
        <f t="shared" si="4"/>
        <v>-0.15172466070320234</v>
      </c>
      <c r="O41" s="21">
        <f t="shared" si="5"/>
        <v>0.2886904420024019</v>
      </c>
    </row>
    <row r="42" spans="1:15" ht="19.7" customHeight="1">
      <c r="A42" s="2" t="s">
        <v>95</v>
      </c>
      <c r="B42" s="2" t="s">
        <v>5</v>
      </c>
      <c r="C42" s="2" t="s">
        <v>191</v>
      </c>
      <c r="D42" s="2" t="s">
        <v>192</v>
      </c>
      <c r="E42" s="2" t="s">
        <v>193</v>
      </c>
      <c r="F42" s="3">
        <v>1822693.1</v>
      </c>
      <c r="G42" s="3">
        <v>301041.82</v>
      </c>
      <c r="H42" s="3">
        <v>424494.18</v>
      </c>
      <c r="I42" s="3">
        <v>2432925</v>
      </c>
      <c r="J42" s="3">
        <f t="shared" si="0"/>
        <v>-1521651.28</v>
      </c>
      <c r="K42" s="3">
        <f t="shared" si="1"/>
        <v>123452.35999999999</v>
      </c>
      <c r="L42" s="3">
        <f t="shared" si="2"/>
        <v>2008430.82</v>
      </c>
      <c r="M42" s="21">
        <f t="shared" si="3"/>
        <v>-0.83483680275083061</v>
      </c>
      <c r="N42" s="21">
        <f t="shared" si="4"/>
        <v>0.41008375514073081</v>
      </c>
      <c r="O42" s="21">
        <f t="shared" si="5"/>
        <v>4.7313506630408924</v>
      </c>
    </row>
    <row r="43" spans="1:15" ht="19.7" customHeight="1">
      <c r="A43" s="2" t="s">
        <v>95</v>
      </c>
      <c r="B43" s="2" t="s">
        <v>5</v>
      </c>
      <c r="C43" s="2" t="s">
        <v>188</v>
      </c>
      <c r="D43" s="2" t="s">
        <v>189</v>
      </c>
      <c r="E43" s="2" t="s">
        <v>190</v>
      </c>
      <c r="F43" s="3">
        <v>2587589.23</v>
      </c>
      <c r="G43" s="3">
        <v>2584794.73</v>
      </c>
      <c r="H43" s="3">
        <v>2417083.64</v>
      </c>
      <c r="I43" s="3">
        <v>2250000</v>
      </c>
      <c r="J43" s="3">
        <f t="shared" si="0"/>
        <v>-2794.5</v>
      </c>
      <c r="K43" s="3">
        <f t="shared" si="1"/>
        <v>-167711.08999999985</v>
      </c>
      <c r="L43" s="3">
        <f t="shared" si="2"/>
        <v>-167083.64000000013</v>
      </c>
      <c r="M43" s="21">
        <f t="shared" si="3"/>
        <v>-1.0799627574582527E-3</v>
      </c>
      <c r="N43" s="21">
        <f t="shared" si="4"/>
        <v>-6.4883717091143933E-2</v>
      </c>
      <c r="O43" s="21">
        <f t="shared" si="5"/>
        <v>-6.9126130860742596E-2</v>
      </c>
    </row>
    <row r="44" spans="1:15" ht="19.7" customHeight="1">
      <c r="A44" s="2" t="s">
        <v>95</v>
      </c>
      <c r="B44" s="2" t="s">
        <v>5</v>
      </c>
      <c r="C44" s="2" t="s">
        <v>185</v>
      </c>
      <c r="D44" s="2" t="s">
        <v>186</v>
      </c>
      <c r="E44" s="2" t="s">
        <v>187</v>
      </c>
      <c r="F44" s="3">
        <v>2854778.43</v>
      </c>
      <c r="G44" s="3">
        <v>3756564.54</v>
      </c>
      <c r="H44" s="3">
        <v>2149300.23</v>
      </c>
      <c r="I44" s="3">
        <v>3814289</v>
      </c>
      <c r="J44" s="3">
        <f t="shared" si="0"/>
        <v>901786.10999999987</v>
      </c>
      <c r="K44" s="3">
        <f t="shared" si="1"/>
        <v>-1607264.31</v>
      </c>
      <c r="L44" s="3">
        <f t="shared" si="2"/>
        <v>1664988.77</v>
      </c>
      <c r="M44" s="21">
        <f t="shared" si="3"/>
        <v>0.31588655025672163</v>
      </c>
      <c r="N44" s="21">
        <f t="shared" si="4"/>
        <v>-0.42785483728172546</v>
      </c>
      <c r="O44" s="21">
        <f t="shared" si="5"/>
        <v>0.77466551520352289</v>
      </c>
    </row>
    <row r="45" spans="1:15" ht="19.7" customHeight="1">
      <c r="A45" s="2" t="s">
        <v>95</v>
      </c>
      <c r="B45" s="2" t="s">
        <v>5</v>
      </c>
      <c r="C45" s="2" t="s">
        <v>182</v>
      </c>
      <c r="D45" s="2" t="s">
        <v>183</v>
      </c>
      <c r="E45" s="2" t="s">
        <v>184</v>
      </c>
      <c r="F45" s="3">
        <v>613220.05000000005</v>
      </c>
      <c r="G45" s="3">
        <v>729994.83</v>
      </c>
      <c r="H45" s="3">
        <v>599799.21</v>
      </c>
      <c r="I45" s="3">
        <v>1013751</v>
      </c>
      <c r="J45" s="3">
        <f t="shared" si="0"/>
        <v>116774.77999999991</v>
      </c>
      <c r="K45" s="3">
        <f t="shared" si="1"/>
        <v>-130195.62</v>
      </c>
      <c r="L45" s="3">
        <f t="shared" si="2"/>
        <v>413951.79000000004</v>
      </c>
      <c r="M45" s="21">
        <f t="shared" si="3"/>
        <v>0.19042883545637479</v>
      </c>
      <c r="N45" s="21">
        <f t="shared" si="4"/>
        <v>-0.1783514275025756</v>
      </c>
      <c r="O45" s="21">
        <f t="shared" si="5"/>
        <v>0.690150608901269</v>
      </c>
    </row>
    <row r="46" spans="1:15" ht="19.7" customHeight="1">
      <c r="A46" s="2" t="s">
        <v>95</v>
      </c>
      <c r="B46" s="2" t="s">
        <v>5</v>
      </c>
      <c r="C46" s="2" t="s">
        <v>179</v>
      </c>
      <c r="D46" s="2" t="s">
        <v>180</v>
      </c>
      <c r="E46" s="2" t="s">
        <v>181</v>
      </c>
      <c r="F46" s="3">
        <v>1581039.61</v>
      </c>
      <c r="G46" s="3">
        <v>811802.44</v>
      </c>
      <c r="H46" s="3">
        <v>332320.68</v>
      </c>
      <c r="I46" s="3">
        <v>2500000</v>
      </c>
      <c r="J46" s="3">
        <f t="shared" si="0"/>
        <v>-769237.17000000016</v>
      </c>
      <c r="K46" s="3">
        <f t="shared" si="1"/>
        <v>-479481.75999999995</v>
      </c>
      <c r="L46" s="3">
        <f t="shared" si="2"/>
        <v>2167679.3199999998</v>
      </c>
      <c r="M46" s="21">
        <f t="shared" si="3"/>
        <v>-0.48653883503905393</v>
      </c>
      <c r="N46" s="21">
        <f t="shared" si="4"/>
        <v>-0.59063848095849525</v>
      </c>
      <c r="O46" s="21">
        <f t="shared" si="5"/>
        <v>6.5228541299325702</v>
      </c>
    </row>
    <row r="47" spans="1:15" ht="19.7" customHeight="1">
      <c r="A47" s="2" t="s">
        <v>95</v>
      </c>
      <c r="B47" s="2" t="s">
        <v>5</v>
      </c>
      <c r="C47" s="2" t="s">
        <v>146</v>
      </c>
      <c r="D47" s="2" t="s">
        <v>147</v>
      </c>
      <c r="E47" s="2" t="s">
        <v>148</v>
      </c>
      <c r="F47" s="3">
        <v>80273.36</v>
      </c>
      <c r="G47" s="3">
        <v>82920.45</v>
      </c>
      <c r="H47" s="3">
        <v>86985.25</v>
      </c>
      <c r="I47" s="3">
        <v>95325</v>
      </c>
      <c r="J47" s="3">
        <f t="shared" si="0"/>
        <v>2647.0899999999965</v>
      </c>
      <c r="K47" s="3">
        <f t="shared" si="1"/>
        <v>4064.8000000000029</v>
      </c>
      <c r="L47" s="3">
        <f t="shared" si="2"/>
        <v>8339.75</v>
      </c>
      <c r="M47" s="21">
        <f t="shared" si="3"/>
        <v>3.2975946191862393E-2</v>
      </c>
      <c r="N47" s="21">
        <f t="shared" si="4"/>
        <v>4.9020476854623851E-2</v>
      </c>
      <c r="O47" s="21">
        <f t="shared" si="5"/>
        <v>9.5875450148157348E-2</v>
      </c>
    </row>
    <row r="48" spans="1:15" ht="19.7" customHeight="1">
      <c r="A48" s="2" t="s">
        <v>95</v>
      </c>
      <c r="B48" s="2" t="s">
        <v>5</v>
      </c>
      <c r="C48" s="2" t="s">
        <v>173</v>
      </c>
      <c r="D48" s="2" t="s">
        <v>174</v>
      </c>
      <c r="E48" s="2" t="s">
        <v>175</v>
      </c>
      <c r="F48" s="3">
        <v>1425</v>
      </c>
      <c r="G48" s="3">
        <v>5490.4</v>
      </c>
      <c r="H48" s="3">
        <v>0</v>
      </c>
      <c r="I48" s="3">
        <v>10000</v>
      </c>
      <c r="J48" s="3">
        <f t="shared" si="0"/>
        <v>4065.3999999999996</v>
      </c>
      <c r="K48" s="3">
        <f t="shared" si="1"/>
        <v>-5490.4</v>
      </c>
      <c r="L48" s="3">
        <f t="shared" si="2"/>
        <v>10000</v>
      </c>
      <c r="M48" s="21">
        <f t="shared" si="3"/>
        <v>2.8529122807017542</v>
      </c>
      <c r="N48" s="21">
        <f t="shared" si="4"/>
        <v>-1</v>
      </c>
      <c r="O48" s="21" t="str">
        <f t="shared" si="5"/>
        <v>--</v>
      </c>
    </row>
    <row r="49" spans="1:15" ht="19.7" customHeight="1">
      <c r="A49" s="2" t="s">
        <v>95</v>
      </c>
      <c r="B49" s="2" t="s">
        <v>5</v>
      </c>
      <c r="C49" s="2" t="s">
        <v>3527</v>
      </c>
      <c r="D49" s="2" t="s">
        <v>3556</v>
      </c>
      <c r="E49" s="2" t="s">
        <v>3557</v>
      </c>
      <c r="F49" s="3">
        <v>0</v>
      </c>
      <c r="G49" s="3">
        <v>0</v>
      </c>
      <c r="H49" s="3">
        <v>0</v>
      </c>
      <c r="I49" s="3">
        <v>8750000</v>
      </c>
      <c r="J49" s="3">
        <f t="shared" si="0"/>
        <v>0</v>
      </c>
      <c r="K49" s="3">
        <f t="shared" si="1"/>
        <v>0</v>
      </c>
      <c r="L49" s="3">
        <f t="shared" si="2"/>
        <v>8750000</v>
      </c>
      <c r="M49" s="21" t="str">
        <f t="shared" si="3"/>
        <v>--</v>
      </c>
      <c r="N49" s="21" t="str">
        <f t="shared" si="4"/>
        <v>--</v>
      </c>
      <c r="O49" s="21" t="str">
        <f t="shared" si="5"/>
        <v>--</v>
      </c>
    </row>
    <row r="50" spans="1:15" ht="19.7" customHeight="1">
      <c r="A50" s="2" t="s">
        <v>95</v>
      </c>
      <c r="B50" s="2" t="s">
        <v>5</v>
      </c>
      <c r="C50" s="2" t="s">
        <v>3527</v>
      </c>
      <c r="D50" s="2" t="s">
        <v>3528</v>
      </c>
      <c r="E50" s="2" t="s">
        <v>3529</v>
      </c>
      <c r="F50" s="3">
        <v>0</v>
      </c>
      <c r="G50" s="3">
        <v>0</v>
      </c>
      <c r="H50" s="3">
        <v>0</v>
      </c>
      <c r="I50" s="3">
        <v>1000000</v>
      </c>
      <c r="J50" s="3">
        <f t="shared" si="0"/>
        <v>0</v>
      </c>
      <c r="K50" s="3">
        <f t="shared" si="1"/>
        <v>0</v>
      </c>
      <c r="L50" s="3">
        <f t="shared" si="2"/>
        <v>1000000</v>
      </c>
      <c r="M50" s="21" t="str">
        <f t="shared" si="3"/>
        <v>--</v>
      </c>
      <c r="N50" s="21" t="str">
        <f t="shared" si="4"/>
        <v>--</v>
      </c>
      <c r="O50" s="21" t="str">
        <f t="shared" si="5"/>
        <v>--</v>
      </c>
    </row>
    <row r="51" spans="1:15" ht="19.7" customHeight="1">
      <c r="A51" s="2" t="s">
        <v>95</v>
      </c>
      <c r="B51" s="2" t="s">
        <v>5</v>
      </c>
      <c r="C51" s="2" t="s">
        <v>200</v>
      </c>
      <c r="D51" s="2" t="s">
        <v>201</v>
      </c>
      <c r="E51" s="2" t="s">
        <v>202</v>
      </c>
      <c r="F51" s="3">
        <v>8930455.9700000007</v>
      </c>
      <c r="G51" s="3">
        <v>1460</v>
      </c>
      <c r="H51" s="3">
        <v>0</v>
      </c>
      <c r="I51" s="3">
        <v>0</v>
      </c>
      <c r="J51" s="3">
        <f t="shared" si="0"/>
        <v>-8928995.9700000007</v>
      </c>
      <c r="K51" s="3">
        <f t="shared" si="1"/>
        <v>-1460</v>
      </c>
      <c r="L51" s="3">
        <f t="shared" si="2"/>
        <v>0</v>
      </c>
      <c r="M51" s="21">
        <f t="shared" si="3"/>
        <v>-0.99983651450666078</v>
      </c>
      <c r="N51" s="21">
        <f t="shared" si="4"/>
        <v>-1</v>
      </c>
      <c r="O51" s="21" t="str">
        <f t="shared" si="5"/>
        <v>--</v>
      </c>
    </row>
    <row r="52" spans="1:15" ht="19.7" customHeight="1">
      <c r="A52" s="2" t="s">
        <v>95</v>
      </c>
      <c r="B52" s="2" t="s">
        <v>5</v>
      </c>
      <c r="C52" s="2" t="s">
        <v>167</v>
      </c>
      <c r="D52" s="2" t="s">
        <v>168</v>
      </c>
      <c r="E52" s="2" t="s">
        <v>169</v>
      </c>
      <c r="F52" s="3">
        <v>6891561.1299999999</v>
      </c>
      <c r="G52" s="3">
        <v>5938024.9399999995</v>
      </c>
      <c r="H52" s="3">
        <v>4903262.05</v>
      </c>
      <c r="I52" s="3">
        <v>5529409</v>
      </c>
      <c r="J52" s="3">
        <f t="shared" si="0"/>
        <v>-953536.19000000041</v>
      </c>
      <c r="K52" s="3">
        <f t="shared" si="1"/>
        <v>-1034762.8899999997</v>
      </c>
      <c r="L52" s="3">
        <f t="shared" si="2"/>
        <v>626146.95000000019</v>
      </c>
      <c r="M52" s="21">
        <f t="shared" si="3"/>
        <v>-0.13836287192594354</v>
      </c>
      <c r="N52" s="21">
        <f t="shared" si="4"/>
        <v>-0.17426044862654277</v>
      </c>
      <c r="O52" s="21">
        <f t="shared" si="5"/>
        <v>0.12770007876695066</v>
      </c>
    </row>
    <row r="53" spans="1:15" ht="19.7" customHeight="1">
      <c r="A53" s="2" t="s">
        <v>95</v>
      </c>
      <c r="B53" s="2" t="s">
        <v>5</v>
      </c>
      <c r="C53" s="2" t="s">
        <v>164</v>
      </c>
      <c r="D53" s="2" t="s">
        <v>165</v>
      </c>
      <c r="E53" s="2" t="s">
        <v>166</v>
      </c>
      <c r="F53" s="3">
        <v>149690.18</v>
      </c>
      <c r="G53" s="3">
        <v>1128</v>
      </c>
      <c r="H53" s="3">
        <v>82419.28</v>
      </c>
      <c r="I53" s="3">
        <v>325000</v>
      </c>
      <c r="J53" s="3">
        <f t="shared" si="0"/>
        <v>-148562.18</v>
      </c>
      <c r="K53" s="3">
        <f t="shared" si="1"/>
        <v>81291.28</v>
      </c>
      <c r="L53" s="3">
        <f t="shared" si="2"/>
        <v>242580.72</v>
      </c>
      <c r="M53" s="21">
        <f t="shared" si="3"/>
        <v>-0.99246443554279917</v>
      </c>
      <c r="N53" s="21">
        <f t="shared" si="4"/>
        <v>72.066737588652487</v>
      </c>
      <c r="O53" s="21">
        <f t="shared" si="5"/>
        <v>2.9432521128551477</v>
      </c>
    </row>
    <row r="54" spans="1:15" ht="19.7" customHeight="1">
      <c r="A54" s="2" t="s">
        <v>95</v>
      </c>
      <c r="B54" s="2" t="s">
        <v>5</v>
      </c>
      <c r="C54" s="2" t="s">
        <v>157</v>
      </c>
      <c r="D54" s="2" t="s">
        <v>158</v>
      </c>
      <c r="E54" s="2" t="s">
        <v>159</v>
      </c>
      <c r="F54" s="5">
        <v>0</v>
      </c>
      <c r="G54" s="3">
        <v>0</v>
      </c>
      <c r="H54" s="3">
        <v>46052</v>
      </c>
      <c r="I54" s="3">
        <v>100000</v>
      </c>
      <c r="J54" s="3">
        <f t="shared" si="0"/>
        <v>0</v>
      </c>
      <c r="K54" s="3">
        <f t="shared" si="1"/>
        <v>46052</v>
      </c>
      <c r="L54" s="3">
        <f t="shared" si="2"/>
        <v>53948</v>
      </c>
      <c r="M54" s="21" t="str">
        <f t="shared" si="3"/>
        <v>--</v>
      </c>
      <c r="N54" s="21" t="str">
        <f t="shared" si="4"/>
        <v>--</v>
      </c>
      <c r="O54" s="21">
        <f t="shared" si="5"/>
        <v>1.1714583514288197</v>
      </c>
    </row>
    <row r="55" spans="1:15" ht="19.7" customHeight="1">
      <c r="A55" s="2" t="s">
        <v>95</v>
      </c>
      <c r="B55" s="2" t="s">
        <v>5</v>
      </c>
      <c r="C55" s="2" t="s">
        <v>152</v>
      </c>
      <c r="D55" s="2" t="s">
        <v>153</v>
      </c>
      <c r="E55" s="2" t="s">
        <v>154</v>
      </c>
      <c r="F55" s="3">
        <v>8147737.5999999996</v>
      </c>
      <c r="G55" s="3">
        <v>7564645.1000000006</v>
      </c>
      <c r="H55" s="3">
        <v>7956926.4500000002</v>
      </c>
      <c r="I55" s="3">
        <v>9276000</v>
      </c>
      <c r="J55" s="3">
        <f t="shared" si="0"/>
        <v>-583092.49999999907</v>
      </c>
      <c r="K55" s="3">
        <f t="shared" si="1"/>
        <v>392281.34999999963</v>
      </c>
      <c r="L55" s="3">
        <f t="shared" si="2"/>
        <v>1319073.5499999998</v>
      </c>
      <c r="M55" s="21">
        <f t="shared" si="3"/>
        <v>-7.1564958105670873E-2</v>
      </c>
      <c r="N55" s="21">
        <f t="shared" si="4"/>
        <v>5.1857204774880872E-2</v>
      </c>
      <c r="O55" s="21">
        <f t="shared" si="5"/>
        <v>0.1657767679880966</v>
      </c>
    </row>
    <row r="56" spans="1:15" ht="19.7" customHeight="1">
      <c r="A56" s="2" t="s">
        <v>95</v>
      </c>
      <c r="B56" s="2" t="s">
        <v>5</v>
      </c>
      <c r="C56" s="2" t="s">
        <v>149</v>
      </c>
      <c r="D56" s="2" t="s">
        <v>150</v>
      </c>
      <c r="E56" s="2" t="s">
        <v>151</v>
      </c>
      <c r="F56" s="3">
        <v>195901.54</v>
      </c>
      <c r="G56" s="3">
        <v>262324.06</v>
      </c>
      <c r="H56" s="3">
        <v>261895.64</v>
      </c>
      <c r="I56" s="3">
        <v>328728</v>
      </c>
      <c r="J56" s="3">
        <f t="shared" si="0"/>
        <v>66422.51999999999</v>
      </c>
      <c r="K56" s="3">
        <f t="shared" si="1"/>
        <v>-428.4199999999837</v>
      </c>
      <c r="L56" s="3">
        <f t="shared" si="2"/>
        <v>66832.359999999986</v>
      </c>
      <c r="M56" s="21">
        <f t="shared" si="3"/>
        <v>0.33906073428519234</v>
      </c>
      <c r="N56" s="21">
        <f t="shared" si="4"/>
        <v>-1.6331708193292327E-3</v>
      </c>
      <c r="O56" s="21">
        <f t="shared" si="5"/>
        <v>0.25518698974904663</v>
      </c>
    </row>
    <row r="57" spans="1:15" ht="19.7" customHeight="1">
      <c r="A57" s="2" t="s">
        <v>95</v>
      </c>
      <c r="B57" s="2" t="s">
        <v>5</v>
      </c>
      <c r="C57" s="2" t="s">
        <v>98</v>
      </c>
      <c r="D57" s="2" t="s">
        <v>99</v>
      </c>
      <c r="E57" s="2" t="s">
        <v>100</v>
      </c>
      <c r="F57" s="3">
        <v>2960465.87</v>
      </c>
      <c r="G57" s="3">
        <v>554231.78</v>
      </c>
      <c r="H57" s="3">
        <v>1096002.8400000001</v>
      </c>
      <c r="I57" s="3">
        <v>2650000</v>
      </c>
      <c r="J57" s="3">
        <f t="shared" si="0"/>
        <v>-2406234.09</v>
      </c>
      <c r="K57" s="3">
        <f t="shared" si="1"/>
        <v>541771.06000000006</v>
      </c>
      <c r="L57" s="3">
        <f t="shared" si="2"/>
        <v>1553997.16</v>
      </c>
      <c r="M57" s="21">
        <f t="shared" si="3"/>
        <v>-0.81278899864500043</v>
      </c>
      <c r="N57" s="21">
        <f t="shared" si="4"/>
        <v>0.97751713191185119</v>
      </c>
      <c r="O57" s="21">
        <f t="shared" si="5"/>
        <v>1.4178769463772554</v>
      </c>
    </row>
    <row r="58" spans="1:15" ht="19.7" customHeight="1">
      <c r="A58" s="2" t="s">
        <v>95</v>
      </c>
      <c r="B58" s="2" t="s">
        <v>22</v>
      </c>
      <c r="C58" s="2" t="s">
        <v>101</v>
      </c>
      <c r="D58" s="2" t="s">
        <v>102</v>
      </c>
      <c r="E58" s="2" t="s">
        <v>103</v>
      </c>
      <c r="F58" s="3">
        <v>8942711.3499999996</v>
      </c>
      <c r="G58" s="3">
        <v>8904326.3169999998</v>
      </c>
      <c r="H58" s="3">
        <v>9098615.0399999991</v>
      </c>
      <c r="I58" s="3">
        <v>8961419</v>
      </c>
      <c r="J58" s="3">
        <f t="shared" si="0"/>
        <v>-38385.032999999821</v>
      </c>
      <c r="K58" s="3">
        <f t="shared" si="1"/>
        <v>194288.7229999993</v>
      </c>
      <c r="L58" s="3">
        <f t="shared" si="2"/>
        <v>-137196.03999999911</v>
      </c>
      <c r="M58" s="21">
        <f t="shared" si="3"/>
        <v>-4.2923260628332516E-3</v>
      </c>
      <c r="N58" s="21">
        <f t="shared" si="4"/>
        <v>2.1819587028056864E-2</v>
      </c>
      <c r="O58" s="21">
        <f t="shared" si="5"/>
        <v>-1.5078782803409907E-2</v>
      </c>
    </row>
    <row r="59" spans="1:15" ht="19.7" customHeight="1">
      <c r="A59" s="2" t="s">
        <v>95</v>
      </c>
      <c r="B59" s="2" t="s">
        <v>22</v>
      </c>
      <c r="C59" s="2" t="s">
        <v>104</v>
      </c>
      <c r="D59" s="2" t="s">
        <v>105</v>
      </c>
      <c r="E59" s="2" t="s">
        <v>106</v>
      </c>
      <c r="F59" s="3">
        <v>85032628.950000003</v>
      </c>
      <c r="G59" s="3">
        <v>93159480.789999992</v>
      </c>
      <c r="H59" s="3">
        <v>106472104.5</v>
      </c>
      <c r="I59" s="3">
        <v>110000000</v>
      </c>
      <c r="J59" s="3">
        <f t="shared" si="0"/>
        <v>8126851.8399999887</v>
      </c>
      <c r="K59" s="3">
        <f t="shared" si="1"/>
        <v>13312623.710000008</v>
      </c>
      <c r="L59" s="3">
        <f t="shared" si="2"/>
        <v>3527895.5</v>
      </c>
      <c r="M59" s="21">
        <f t="shared" si="3"/>
        <v>9.557333391137024E-2</v>
      </c>
      <c r="N59" s="21">
        <f t="shared" si="4"/>
        <v>0.14290143737500327</v>
      </c>
      <c r="O59" s="21">
        <f t="shared" si="5"/>
        <v>3.3134458237368714E-2</v>
      </c>
    </row>
    <row r="60" spans="1:15" ht="19.7" customHeight="1">
      <c r="A60" s="2" t="s">
        <v>95</v>
      </c>
      <c r="B60" s="2" t="s">
        <v>22</v>
      </c>
      <c r="C60" s="2" t="s">
        <v>107</v>
      </c>
      <c r="D60" s="2" t="s">
        <v>108</v>
      </c>
      <c r="E60" s="2" t="s">
        <v>109</v>
      </c>
      <c r="F60" s="3">
        <v>783481.92</v>
      </c>
      <c r="G60" s="3">
        <v>790035.27</v>
      </c>
      <c r="H60" s="3">
        <v>1693668.35</v>
      </c>
      <c r="I60" s="3">
        <v>4020999</v>
      </c>
      <c r="J60" s="3">
        <f t="shared" si="0"/>
        <v>6553.3499999999767</v>
      </c>
      <c r="K60" s="3">
        <f t="shared" si="1"/>
        <v>903633.08000000007</v>
      </c>
      <c r="L60" s="3">
        <f t="shared" si="2"/>
        <v>2327330.65</v>
      </c>
      <c r="M60" s="21">
        <f t="shared" si="3"/>
        <v>8.3643921227944951E-3</v>
      </c>
      <c r="N60" s="21">
        <f t="shared" si="4"/>
        <v>1.1437882766930141</v>
      </c>
      <c r="O60" s="21">
        <f t="shared" si="5"/>
        <v>1.3741359989398161</v>
      </c>
    </row>
    <row r="61" spans="1:15" ht="19.7" customHeight="1">
      <c r="A61" s="2" t="s">
        <v>95</v>
      </c>
      <c r="B61" s="2" t="s">
        <v>22</v>
      </c>
      <c r="C61" s="2" t="s">
        <v>110</v>
      </c>
      <c r="D61" s="2" t="s">
        <v>111</v>
      </c>
      <c r="E61" s="2" t="s">
        <v>112</v>
      </c>
      <c r="F61" s="3">
        <v>4249520.88</v>
      </c>
      <c r="G61" s="3">
        <v>3299033.21</v>
      </c>
      <c r="H61" s="3">
        <v>4181897.26</v>
      </c>
      <c r="I61" s="3">
        <v>4600000</v>
      </c>
      <c r="J61" s="3">
        <f t="shared" si="0"/>
        <v>-950487.66999999993</v>
      </c>
      <c r="K61" s="3">
        <f t="shared" si="1"/>
        <v>882864.04999999981</v>
      </c>
      <c r="L61" s="3">
        <f t="shared" si="2"/>
        <v>418102.74000000022</v>
      </c>
      <c r="M61" s="21">
        <f t="shared" si="3"/>
        <v>-0.22366937281644794</v>
      </c>
      <c r="N61" s="21">
        <f t="shared" si="4"/>
        <v>0.26761296228357767</v>
      </c>
      <c r="O61" s="21">
        <f t="shared" si="5"/>
        <v>9.9979199393339435E-2</v>
      </c>
    </row>
    <row r="62" spans="1:15" ht="19.7" customHeight="1">
      <c r="A62" s="2" t="s">
        <v>95</v>
      </c>
      <c r="B62" s="2" t="s">
        <v>22</v>
      </c>
      <c r="C62" s="2" t="s">
        <v>113</v>
      </c>
      <c r="D62" s="2" t="s">
        <v>114</v>
      </c>
      <c r="E62" s="2" t="s">
        <v>115</v>
      </c>
      <c r="F62" s="3">
        <v>1235472.4099999999</v>
      </c>
      <c r="G62" s="3">
        <v>2080818.05</v>
      </c>
      <c r="H62" s="3">
        <v>3357212.61</v>
      </c>
      <c r="I62" s="3">
        <v>5299999</v>
      </c>
      <c r="J62" s="3">
        <f t="shared" si="0"/>
        <v>845345.64000000013</v>
      </c>
      <c r="K62" s="3">
        <f t="shared" si="1"/>
        <v>1276394.5599999998</v>
      </c>
      <c r="L62" s="3">
        <f t="shared" si="2"/>
        <v>1942786.3900000001</v>
      </c>
      <c r="M62" s="21">
        <f t="shared" si="3"/>
        <v>0.68422866683036676</v>
      </c>
      <c r="N62" s="21">
        <f t="shared" si="4"/>
        <v>0.61340998075252173</v>
      </c>
      <c r="O62" s="21">
        <f t="shared" si="5"/>
        <v>0.57869030522913478</v>
      </c>
    </row>
    <row r="63" spans="1:15" ht="19.7" customHeight="1">
      <c r="A63" s="2" t="s">
        <v>95</v>
      </c>
      <c r="B63" s="2" t="s">
        <v>12</v>
      </c>
      <c r="C63" s="2" t="s">
        <v>12</v>
      </c>
      <c r="D63" s="2" t="s">
        <v>116</v>
      </c>
      <c r="E63" s="2" t="s">
        <v>10</v>
      </c>
      <c r="F63" s="3">
        <v>40912210.939999998</v>
      </c>
      <c r="G63" s="3">
        <v>41665043.670000002</v>
      </c>
      <c r="H63" s="3">
        <v>61765488.530000001</v>
      </c>
      <c r="I63" s="3">
        <v>62958461</v>
      </c>
      <c r="J63" s="3">
        <f t="shared" si="0"/>
        <v>752832.73000000417</v>
      </c>
      <c r="K63" s="3">
        <f t="shared" si="1"/>
        <v>20100444.859999999</v>
      </c>
      <c r="L63" s="3">
        <f t="shared" si="2"/>
        <v>1192972.4699999988</v>
      </c>
      <c r="M63" s="21">
        <f t="shared" si="3"/>
        <v>1.8401174434304668E-2</v>
      </c>
      <c r="N63" s="21">
        <f t="shared" si="4"/>
        <v>0.48242946819405064</v>
      </c>
      <c r="O63" s="21">
        <f t="shared" si="5"/>
        <v>1.9314547628333845E-2</v>
      </c>
    </row>
    <row r="64" spans="1:15" ht="19.7" customHeight="1">
      <c r="A64" s="2" t="s">
        <v>95</v>
      </c>
      <c r="B64" s="2" t="s">
        <v>12</v>
      </c>
      <c r="C64" s="2" t="s">
        <v>12</v>
      </c>
      <c r="D64" s="2" t="s">
        <v>144</v>
      </c>
      <c r="E64" s="2" t="s">
        <v>145</v>
      </c>
      <c r="F64" s="3">
        <v>68950</v>
      </c>
      <c r="G64" s="3">
        <v>68950</v>
      </c>
      <c r="H64" s="3">
        <v>68950</v>
      </c>
      <c r="I64" s="3">
        <v>68950</v>
      </c>
      <c r="J64" s="3">
        <f t="shared" si="0"/>
        <v>0</v>
      </c>
      <c r="K64" s="3">
        <f t="shared" si="1"/>
        <v>0</v>
      </c>
      <c r="L64" s="3">
        <f t="shared" si="2"/>
        <v>0</v>
      </c>
      <c r="M64" s="21">
        <f t="shared" si="3"/>
        <v>0</v>
      </c>
      <c r="N64" s="21">
        <f t="shared" si="4"/>
        <v>0</v>
      </c>
      <c r="O64" s="21">
        <f t="shared" si="5"/>
        <v>0</v>
      </c>
    </row>
    <row r="65" spans="1:15" ht="19.7" customHeight="1">
      <c r="A65" s="2" t="s">
        <v>95</v>
      </c>
      <c r="B65" s="2" t="s">
        <v>12</v>
      </c>
      <c r="C65" s="2" t="s">
        <v>12</v>
      </c>
      <c r="D65" s="2" t="s">
        <v>203</v>
      </c>
      <c r="E65" s="2" t="s">
        <v>204</v>
      </c>
      <c r="F65" s="3">
        <v>2509019.3199999998</v>
      </c>
      <c r="G65" s="3">
        <v>2509574.0099999998</v>
      </c>
      <c r="H65" s="3">
        <v>2513288.41</v>
      </c>
      <c r="I65" s="3">
        <v>2513400</v>
      </c>
      <c r="J65" s="3">
        <f t="shared" si="0"/>
        <v>554.68999999994412</v>
      </c>
      <c r="K65" s="3">
        <f t="shared" si="1"/>
        <v>3714.4000000003725</v>
      </c>
      <c r="L65" s="3">
        <f t="shared" si="2"/>
        <v>111.58999999985099</v>
      </c>
      <c r="M65" s="21">
        <f t="shared" si="3"/>
        <v>2.2107840923268895E-4</v>
      </c>
      <c r="N65" s="21">
        <f t="shared" si="4"/>
        <v>1.4800918343909064E-3</v>
      </c>
      <c r="O65" s="21">
        <f t="shared" si="5"/>
        <v>4.439999784966453E-5</v>
      </c>
    </row>
    <row r="66" spans="1:15" ht="19.7" customHeight="1">
      <c r="A66" s="2" t="s">
        <v>95</v>
      </c>
      <c r="B66" s="2" t="s">
        <v>12</v>
      </c>
      <c r="C66" s="2" t="s">
        <v>12</v>
      </c>
      <c r="D66" s="2" t="s">
        <v>117</v>
      </c>
      <c r="E66" s="2" t="s">
        <v>118</v>
      </c>
      <c r="F66" s="3">
        <v>891392</v>
      </c>
      <c r="G66" s="3">
        <v>944320</v>
      </c>
      <c r="H66" s="3">
        <v>966750</v>
      </c>
      <c r="I66" s="3">
        <v>1000554</v>
      </c>
      <c r="J66" s="3">
        <f t="shared" ref="J66:J129" si="6">G66-F66</f>
        <v>52928</v>
      </c>
      <c r="K66" s="3">
        <f t="shared" ref="K66:K129" si="7">H66-G66</f>
        <v>22430</v>
      </c>
      <c r="L66" s="3">
        <f t="shared" ref="L66:L129" si="8">I66-H66</f>
        <v>33804</v>
      </c>
      <c r="M66" s="21">
        <f t="shared" ref="M66:M129" si="9">IFERROR(G66/F66-1,"--")</f>
        <v>5.9376794945433575E-2</v>
      </c>
      <c r="N66" s="21">
        <f t="shared" ref="N66:N129" si="10">IFERROR(H66/G66-1,"--")</f>
        <v>2.3752541511351977E-2</v>
      </c>
      <c r="O66" s="21">
        <f t="shared" ref="O66:O129" si="11">IFERROR(I66/H66-1,"--")</f>
        <v>3.4966640806826987E-2</v>
      </c>
    </row>
    <row r="67" spans="1:15" ht="19.7" customHeight="1">
      <c r="A67" s="2" t="s">
        <v>95</v>
      </c>
      <c r="B67" s="2" t="s">
        <v>12</v>
      </c>
      <c r="C67" s="2" t="s">
        <v>12</v>
      </c>
      <c r="D67" s="2" t="s">
        <v>155</v>
      </c>
      <c r="E67" s="2" t="s">
        <v>156</v>
      </c>
      <c r="F67" s="3">
        <v>1149517</v>
      </c>
      <c r="G67" s="3">
        <v>1206964</v>
      </c>
      <c r="H67" s="3">
        <v>1238437</v>
      </c>
      <c r="I67" s="3">
        <v>1278630</v>
      </c>
      <c r="J67" s="3">
        <f t="shared" si="6"/>
        <v>57447</v>
      </c>
      <c r="K67" s="3">
        <f t="shared" si="7"/>
        <v>31473</v>
      </c>
      <c r="L67" s="3">
        <f t="shared" si="8"/>
        <v>40193</v>
      </c>
      <c r="M67" s="21">
        <f t="shared" si="9"/>
        <v>4.9974902502529339E-2</v>
      </c>
      <c r="N67" s="21">
        <f t="shared" si="10"/>
        <v>2.6076171285970506E-2</v>
      </c>
      <c r="O67" s="21">
        <f t="shared" si="11"/>
        <v>3.2454618200199015E-2</v>
      </c>
    </row>
    <row r="68" spans="1:15" ht="19.7" customHeight="1">
      <c r="A68" s="2" t="s">
        <v>95</v>
      </c>
      <c r="B68" s="2" t="s">
        <v>12</v>
      </c>
      <c r="C68" s="2" t="s">
        <v>12</v>
      </c>
      <c r="D68" s="2" t="s">
        <v>96</v>
      </c>
      <c r="E68" s="2" t="s">
        <v>97</v>
      </c>
      <c r="F68" s="3">
        <v>688521.35</v>
      </c>
      <c r="G68" s="3">
        <v>1300247.1299999999</v>
      </c>
      <c r="H68" s="3">
        <v>961667.6</v>
      </c>
      <c r="I68" s="3">
        <v>1500000</v>
      </c>
      <c r="J68" s="3">
        <f t="shared" si="6"/>
        <v>611725.77999999991</v>
      </c>
      <c r="K68" s="3">
        <f t="shared" si="7"/>
        <v>-338579.52999999991</v>
      </c>
      <c r="L68" s="3">
        <f t="shared" si="8"/>
        <v>538332.4</v>
      </c>
      <c r="M68" s="21">
        <f t="shared" si="9"/>
        <v>0.88846305201719589</v>
      </c>
      <c r="N68" s="21">
        <f t="shared" si="10"/>
        <v>-0.26039629097277839</v>
      </c>
      <c r="O68" s="21">
        <f t="shared" si="11"/>
        <v>0.55979051389482182</v>
      </c>
    </row>
    <row r="69" spans="1:15" ht="19.7" customHeight="1">
      <c r="A69" s="2" t="s">
        <v>95</v>
      </c>
      <c r="B69" s="2" t="s">
        <v>12</v>
      </c>
      <c r="C69" s="2" t="s">
        <v>12</v>
      </c>
      <c r="D69" s="6" t="s">
        <v>3474</v>
      </c>
      <c r="E69" s="2" t="s">
        <v>3460</v>
      </c>
      <c r="F69" s="3">
        <v>0</v>
      </c>
      <c r="G69" s="3">
        <v>0</v>
      </c>
      <c r="H69" s="3">
        <v>707105.86</v>
      </c>
      <c r="I69" s="3">
        <v>0</v>
      </c>
      <c r="J69" s="3">
        <f t="shared" si="6"/>
        <v>0</v>
      </c>
      <c r="K69" s="3">
        <f t="shared" si="7"/>
        <v>707105.86</v>
      </c>
      <c r="L69" s="3">
        <f t="shared" si="8"/>
        <v>-707105.86</v>
      </c>
      <c r="M69" s="21" t="str">
        <f t="shared" si="9"/>
        <v>--</v>
      </c>
      <c r="N69" s="21" t="str">
        <f t="shared" si="10"/>
        <v>--</v>
      </c>
      <c r="O69" s="21">
        <f t="shared" si="11"/>
        <v>-1</v>
      </c>
    </row>
    <row r="70" spans="1:15" ht="19.7" customHeight="1">
      <c r="A70" s="2" t="s">
        <v>95</v>
      </c>
      <c r="B70" s="2" t="s">
        <v>12</v>
      </c>
      <c r="C70" s="2" t="s">
        <v>12</v>
      </c>
      <c r="D70" s="6" t="s">
        <v>3490</v>
      </c>
      <c r="E70" s="2" t="s">
        <v>3444</v>
      </c>
      <c r="F70" s="3">
        <v>0</v>
      </c>
      <c r="G70" s="3">
        <v>0</v>
      </c>
      <c r="H70" s="3">
        <v>437458.9</v>
      </c>
      <c r="I70" s="3">
        <v>500000</v>
      </c>
      <c r="J70" s="3">
        <f t="shared" si="6"/>
        <v>0</v>
      </c>
      <c r="K70" s="3">
        <f t="shared" si="7"/>
        <v>437458.9</v>
      </c>
      <c r="L70" s="3">
        <f t="shared" si="8"/>
        <v>62541.099999999977</v>
      </c>
      <c r="M70" s="21" t="str">
        <f t="shared" si="9"/>
        <v>--</v>
      </c>
      <c r="N70" s="21" t="str">
        <f t="shared" si="10"/>
        <v>--</v>
      </c>
      <c r="O70" s="21">
        <f t="shared" si="11"/>
        <v>0.14296451620940842</v>
      </c>
    </row>
    <row r="71" spans="1:15" ht="19.7" customHeight="1">
      <c r="A71" s="2" t="s">
        <v>95</v>
      </c>
      <c r="B71" s="2" t="s">
        <v>12</v>
      </c>
      <c r="C71" s="2" t="s">
        <v>12</v>
      </c>
      <c r="D71" s="2" t="s">
        <v>122</v>
      </c>
      <c r="E71" s="2" t="s">
        <v>123</v>
      </c>
      <c r="F71" s="3">
        <v>1529456.21</v>
      </c>
      <c r="G71" s="3">
        <v>1550033.3900000001</v>
      </c>
      <c r="H71" s="3">
        <v>4393053.91</v>
      </c>
      <c r="I71" s="3">
        <v>4800000</v>
      </c>
      <c r="J71" s="3">
        <f t="shared" si="6"/>
        <v>20577.180000000168</v>
      </c>
      <c r="K71" s="3">
        <f t="shared" si="7"/>
        <v>2843020.52</v>
      </c>
      <c r="L71" s="3">
        <f t="shared" si="8"/>
        <v>406946.08999999985</v>
      </c>
      <c r="M71" s="21">
        <f t="shared" si="9"/>
        <v>1.3453919023938665E-2</v>
      </c>
      <c r="N71" s="21">
        <f t="shared" si="10"/>
        <v>1.8341672755836567</v>
      </c>
      <c r="O71" s="21">
        <f t="shared" si="11"/>
        <v>9.2633984999287211E-2</v>
      </c>
    </row>
    <row r="72" spans="1:15" ht="19.7" customHeight="1">
      <c r="A72" s="2" t="s">
        <v>95</v>
      </c>
      <c r="B72" s="2" t="s">
        <v>12</v>
      </c>
      <c r="C72" s="2" t="s">
        <v>12</v>
      </c>
      <c r="D72" s="2" t="s">
        <v>124</v>
      </c>
      <c r="E72" s="2" t="s">
        <v>125</v>
      </c>
      <c r="F72" s="5">
        <v>0</v>
      </c>
      <c r="G72" s="3">
        <v>11266734.140000001</v>
      </c>
      <c r="H72" s="3">
        <v>7220500.6600000001</v>
      </c>
      <c r="I72" s="3">
        <v>12000000</v>
      </c>
      <c r="J72" s="3">
        <f t="shared" si="6"/>
        <v>11266734.140000001</v>
      </c>
      <c r="K72" s="3">
        <f t="shared" si="7"/>
        <v>-4046233.4800000004</v>
      </c>
      <c r="L72" s="3">
        <f t="shared" si="8"/>
        <v>4779499.34</v>
      </c>
      <c r="M72" s="21" t="str">
        <f t="shared" si="9"/>
        <v>--</v>
      </c>
      <c r="N72" s="21">
        <f t="shared" si="10"/>
        <v>-0.35913099836400331</v>
      </c>
      <c r="O72" s="21">
        <f t="shared" si="11"/>
        <v>0.66193461714883362</v>
      </c>
    </row>
    <row r="73" spans="1:15" ht="19.7" customHeight="1">
      <c r="A73" s="2" t="s">
        <v>95</v>
      </c>
      <c r="B73" s="2" t="s">
        <v>12</v>
      </c>
      <c r="C73" s="2" t="s">
        <v>12</v>
      </c>
      <c r="D73" s="6" t="s">
        <v>3408</v>
      </c>
      <c r="E73" s="2" t="s">
        <v>3404</v>
      </c>
      <c r="F73" s="3">
        <v>0</v>
      </c>
      <c r="G73" s="3">
        <v>0</v>
      </c>
      <c r="H73" s="3">
        <v>914375</v>
      </c>
      <c r="I73" s="3">
        <v>1000000</v>
      </c>
      <c r="J73" s="3">
        <f t="shared" si="6"/>
        <v>0</v>
      </c>
      <c r="K73" s="3">
        <f t="shared" si="7"/>
        <v>914375</v>
      </c>
      <c r="L73" s="3">
        <f t="shared" si="8"/>
        <v>85625</v>
      </c>
      <c r="M73" s="21" t="str">
        <f t="shared" si="9"/>
        <v>--</v>
      </c>
      <c r="N73" s="21" t="str">
        <f t="shared" si="10"/>
        <v>--</v>
      </c>
      <c r="O73" s="21">
        <f t="shared" si="11"/>
        <v>9.3643198906356861E-2</v>
      </c>
    </row>
    <row r="74" spans="1:15" ht="19.7" customHeight="1">
      <c r="A74" s="2" t="s">
        <v>95</v>
      </c>
      <c r="B74" s="2" t="s">
        <v>12</v>
      </c>
      <c r="C74" s="2" t="s">
        <v>12</v>
      </c>
      <c r="D74" s="2" t="s">
        <v>126</v>
      </c>
      <c r="E74" s="2" t="s">
        <v>127</v>
      </c>
      <c r="F74" s="5">
        <v>0</v>
      </c>
      <c r="G74" s="3">
        <v>100000</v>
      </c>
      <c r="H74" s="3">
        <v>216108.4</v>
      </c>
      <c r="I74" s="3">
        <v>783891.6</v>
      </c>
      <c r="J74" s="3">
        <f t="shared" si="6"/>
        <v>100000</v>
      </c>
      <c r="K74" s="3">
        <f t="shared" si="7"/>
        <v>116108.4</v>
      </c>
      <c r="L74" s="3">
        <f t="shared" si="8"/>
        <v>567783.19999999995</v>
      </c>
      <c r="M74" s="21" t="str">
        <f t="shared" si="9"/>
        <v>--</v>
      </c>
      <c r="N74" s="21">
        <f t="shared" si="10"/>
        <v>1.1610839999999998</v>
      </c>
      <c r="O74" s="21">
        <f t="shared" si="11"/>
        <v>2.6273074068384199</v>
      </c>
    </row>
    <row r="75" spans="1:15" ht="19.7" customHeight="1">
      <c r="A75" s="2" t="s">
        <v>95</v>
      </c>
      <c r="B75" s="2" t="s">
        <v>129</v>
      </c>
      <c r="C75" s="2" t="s">
        <v>128</v>
      </c>
      <c r="D75" s="2" t="s">
        <v>130</v>
      </c>
      <c r="E75" s="2" t="s">
        <v>131</v>
      </c>
      <c r="F75" s="3">
        <v>1659882.92</v>
      </c>
      <c r="G75" s="3">
        <v>3172113.4000000004</v>
      </c>
      <c r="H75" s="3">
        <v>2052484.62</v>
      </c>
      <c r="I75" s="3">
        <v>2000000</v>
      </c>
      <c r="J75" s="3">
        <f t="shared" si="6"/>
        <v>1512230.4800000004</v>
      </c>
      <c r="K75" s="3">
        <f t="shared" si="7"/>
        <v>-1119628.7800000003</v>
      </c>
      <c r="L75" s="3">
        <f t="shared" si="8"/>
        <v>-52484.620000000112</v>
      </c>
      <c r="M75" s="21">
        <f t="shared" si="9"/>
        <v>0.91104647308498143</v>
      </c>
      <c r="N75" s="21">
        <f t="shared" si="10"/>
        <v>-0.3529598847254326</v>
      </c>
      <c r="O75" s="21">
        <f t="shared" si="11"/>
        <v>-2.5571261040679638E-2</v>
      </c>
    </row>
    <row r="76" spans="1:15" ht="19.7" customHeight="1">
      <c r="A76" s="2" t="s">
        <v>95</v>
      </c>
      <c r="B76" s="2" t="s">
        <v>129</v>
      </c>
      <c r="C76" s="2" t="s">
        <v>132</v>
      </c>
      <c r="D76" s="2" t="s">
        <v>133</v>
      </c>
      <c r="E76" s="2" t="s">
        <v>134</v>
      </c>
      <c r="F76" s="3">
        <v>963215.04</v>
      </c>
      <c r="G76" s="3">
        <v>411878.72</v>
      </c>
      <c r="H76" s="3">
        <v>370991.57</v>
      </c>
      <c r="I76" s="3">
        <v>1000000</v>
      </c>
      <c r="J76" s="3">
        <f t="shared" si="6"/>
        <v>-551336.32000000007</v>
      </c>
      <c r="K76" s="3">
        <f t="shared" si="7"/>
        <v>-40887.149999999965</v>
      </c>
      <c r="L76" s="3">
        <f t="shared" si="8"/>
        <v>629008.42999999993</v>
      </c>
      <c r="M76" s="21">
        <f t="shared" si="9"/>
        <v>-0.57239172677370154</v>
      </c>
      <c r="N76" s="21">
        <f t="shared" si="10"/>
        <v>-9.9269877307572418E-2</v>
      </c>
      <c r="O76" s="21">
        <f t="shared" si="11"/>
        <v>1.6954790374347319</v>
      </c>
    </row>
    <row r="77" spans="1:15" ht="19.7" customHeight="1">
      <c r="A77" s="2" t="s">
        <v>95</v>
      </c>
      <c r="B77" s="2" t="s">
        <v>129</v>
      </c>
      <c r="C77" s="2" t="s">
        <v>135</v>
      </c>
      <c r="D77" s="2" t="s">
        <v>136</v>
      </c>
      <c r="E77" s="2" t="s">
        <v>137</v>
      </c>
      <c r="F77" s="3">
        <v>139064.32999999999</v>
      </c>
      <c r="G77" s="3">
        <v>179008.78000000003</v>
      </c>
      <c r="H77" s="3">
        <v>331457.31</v>
      </c>
      <c r="I77" s="3">
        <v>1000000</v>
      </c>
      <c r="J77" s="3">
        <f t="shared" si="6"/>
        <v>39944.450000000041</v>
      </c>
      <c r="K77" s="3">
        <f t="shared" si="7"/>
        <v>152448.52999999997</v>
      </c>
      <c r="L77" s="3">
        <f t="shared" si="8"/>
        <v>668542.68999999994</v>
      </c>
      <c r="M77" s="21">
        <f t="shared" si="9"/>
        <v>0.28723720885147208</v>
      </c>
      <c r="N77" s="21">
        <f t="shared" si="10"/>
        <v>0.85162599287029361</v>
      </c>
      <c r="O77" s="21">
        <f t="shared" si="11"/>
        <v>2.016979773353015</v>
      </c>
    </row>
    <row r="78" spans="1:15" ht="19.7" customHeight="1">
      <c r="A78" s="2" t="s">
        <v>95</v>
      </c>
      <c r="B78" s="2" t="s">
        <v>129</v>
      </c>
      <c r="C78" s="2" t="s">
        <v>138</v>
      </c>
      <c r="D78" s="2" t="s">
        <v>139</v>
      </c>
      <c r="E78" s="2" t="s">
        <v>140</v>
      </c>
      <c r="F78" s="3">
        <v>440744.13</v>
      </c>
      <c r="G78" s="3">
        <v>207218.37</v>
      </c>
      <c r="H78" s="3">
        <v>31680.14</v>
      </c>
      <c r="I78" s="3">
        <v>750000</v>
      </c>
      <c r="J78" s="3">
        <f t="shared" si="6"/>
        <v>-233525.76000000001</v>
      </c>
      <c r="K78" s="3">
        <f t="shared" si="7"/>
        <v>-175538.22999999998</v>
      </c>
      <c r="L78" s="3">
        <f t="shared" si="8"/>
        <v>718319.86</v>
      </c>
      <c r="M78" s="21">
        <f t="shared" si="9"/>
        <v>-0.52984428856715571</v>
      </c>
      <c r="N78" s="21">
        <f t="shared" si="10"/>
        <v>-0.8471171257644774</v>
      </c>
      <c r="O78" s="21">
        <f t="shared" si="11"/>
        <v>22.674137803683948</v>
      </c>
    </row>
    <row r="79" spans="1:15" ht="19.7" customHeight="1">
      <c r="A79" s="2" t="s">
        <v>95</v>
      </c>
      <c r="B79" s="2" t="s">
        <v>129</v>
      </c>
      <c r="C79" s="2" t="s">
        <v>141</v>
      </c>
      <c r="D79" s="2" t="s">
        <v>142</v>
      </c>
      <c r="E79" s="2" t="s">
        <v>143</v>
      </c>
      <c r="F79" s="3">
        <v>3333582.31</v>
      </c>
      <c r="G79" s="3">
        <v>3497205.35</v>
      </c>
      <c r="H79" s="3">
        <v>3135501.97</v>
      </c>
      <c r="I79" s="3">
        <v>4500000</v>
      </c>
      <c r="J79" s="3">
        <f t="shared" si="6"/>
        <v>163623.04000000004</v>
      </c>
      <c r="K79" s="3">
        <f t="shared" si="7"/>
        <v>-361703.37999999989</v>
      </c>
      <c r="L79" s="3">
        <f t="shared" si="8"/>
        <v>1364498.0299999998</v>
      </c>
      <c r="M79" s="21">
        <f t="shared" si="9"/>
        <v>4.9083245825119581E-2</v>
      </c>
      <c r="N79" s="21">
        <f t="shared" si="10"/>
        <v>-0.10342640588720353</v>
      </c>
      <c r="O79" s="21">
        <f t="shared" si="11"/>
        <v>0.43517690087753302</v>
      </c>
    </row>
    <row r="80" spans="1:15" ht="19.7" customHeight="1">
      <c r="A80" s="2" t="s">
        <v>95</v>
      </c>
      <c r="B80" s="2" t="s">
        <v>161</v>
      </c>
      <c r="C80" s="2" t="s">
        <v>160</v>
      </c>
      <c r="D80" s="2" t="s">
        <v>162</v>
      </c>
      <c r="E80" s="2" t="s">
        <v>163</v>
      </c>
      <c r="F80" s="3">
        <v>8662444.8499999996</v>
      </c>
      <c r="G80" s="3">
        <v>7618724.1600000001</v>
      </c>
      <c r="H80" s="3">
        <v>8081128.2300000004</v>
      </c>
      <c r="I80" s="3">
        <v>8415500</v>
      </c>
      <c r="J80" s="3">
        <f t="shared" si="6"/>
        <v>-1043720.6899999995</v>
      </c>
      <c r="K80" s="3">
        <f t="shared" si="7"/>
        <v>462404.0700000003</v>
      </c>
      <c r="L80" s="3">
        <f t="shared" si="8"/>
        <v>334371.76999999955</v>
      </c>
      <c r="M80" s="21">
        <f t="shared" si="9"/>
        <v>-0.12048800403040949</v>
      </c>
      <c r="N80" s="21">
        <f t="shared" si="10"/>
        <v>6.0693110852828136E-2</v>
      </c>
      <c r="O80" s="21">
        <f t="shared" si="11"/>
        <v>4.1376867249636406E-2</v>
      </c>
    </row>
    <row r="81" spans="1:15" ht="19.7" customHeight="1">
      <c r="A81" s="2" t="s">
        <v>205</v>
      </c>
      <c r="B81" s="2" t="s">
        <v>322</v>
      </c>
      <c r="C81" s="2" t="s">
        <v>321</v>
      </c>
      <c r="D81" s="2" t="s">
        <v>323</v>
      </c>
      <c r="E81" s="2" t="s">
        <v>324</v>
      </c>
      <c r="F81" s="3">
        <v>597153.14</v>
      </c>
      <c r="G81" s="3">
        <v>545973.07000000007</v>
      </c>
      <c r="H81" s="3">
        <v>552878.30000000005</v>
      </c>
      <c r="I81" s="3">
        <v>610000</v>
      </c>
      <c r="J81" s="3">
        <f t="shared" si="6"/>
        <v>-51180.069999999949</v>
      </c>
      <c r="K81" s="3">
        <f t="shared" si="7"/>
        <v>6905.2299999999814</v>
      </c>
      <c r="L81" s="3">
        <f t="shared" si="8"/>
        <v>57121.699999999953</v>
      </c>
      <c r="M81" s="21">
        <f t="shared" si="9"/>
        <v>-8.5706775317299644E-2</v>
      </c>
      <c r="N81" s="21">
        <f t="shared" si="10"/>
        <v>1.2647565199507049E-2</v>
      </c>
      <c r="O81" s="21">
        <f t="shared" si="11"/>
        <v>0.10331695058388068</v>
      </c>
    </row>
    <row r="82" spans="1:15" ht="19.7" customHeight="1">
      <c r="A82" s="2" t="s">
        <v>205</v>
      </c>
      <c r="B82" s="2" t="s">
        <v>5</v>
      </c>
      <c r="C82" s="2" t="s">
        <v>312</v>
      </c>
      <c r="D82" s="2" t="s">
        <v>313</v>
      </c>
      <c r="E82" s="2" t="s">
        <v>314</v>
      </c>
      <c r="F82" s="3">
        <v>7141.93</v>
      </c>
      <c r="G82" s="3">
        <v>11725.35</v>
      </c>
      <c r="H82" s="3">
        <v>0</v>
      </c>
      <c r="I82" s="3">
        <v>17500</v>
      </c>
      <c r="J82" s="3">
        <f t="shared" si="6"/>
        <v>4583.42</v>
      </c>
      <c r="K82" s="3">
        <f t="shared" si="7"/>
        <v>-11725.35</v>
      </c>
      <c r="L82" s="3">
        <f t="shared" si="8"/>
        <v>17500</v>
      </c>
      <c r="M82" s="21">
        <f t="shared" si="9"/>
        <v>0.64176210072067352</v>
      </c>
      <c r="N82" s="21">
        <f t="shared" si="10"/>
        <v>-1</v>
      </c>
      <c r="O82" s="21" t="str">
        <f t="shared" si="11"/>
        <v>--</v>
      </c>
    </row>
    <row r="83" spans="1:15" ht="19.7" customHeight="1">
      <c r="A83" s="2" t="s">
        <v>205</v>
      </c>
      <c r="B83" s="2" t="s">
        <v>5</v>
      </c>
      <c r="C83" s="2" t="s">
        <v>328</v>
      </c>
      <c r="D83" s="2" t="s">
        <v>329</v>
      </c>
      <c r="E83" s="2" t="s">
        <v>330</v>
      </c>
      <c r="F83" s="3">
        <v>237815.63</v>
      </c>
      <c r="G83" s="3">
        <v>222170.66</v>
      </c>
      <c r="H83" s="3">
        <v>223514.58</v>
      </c>
      <c r="I83" s="3">
        <v>253000</v>
      </c>
      <c r="J83" s="3">
        <f t="shared" si="6"/>
        <v>-15644.970000000001</v>
      </c>
      <c r="K83" s="3">
        <f t="shared" si="7"/>
        <v>1343.9199999999837</v>
      </c>
      <c r="L83" s="3">
        <f t="shared" si="8"/>
        <v>29485.420000000013</v>
      </c>
      <c r="M83" s="21">
        <f t="shared" si="9"/>
        <v>-6.5786130205150894E-2</v>
      </c>
      <c r="N83" s="21">
        <f t="shared" si="10"/>
        <v>6.0490435595770276E-3</v>
      </c>
      <c r="O83" s="21">
        <f t="shared" si="11"/>
        <v>0.13191721094883402</v>
      </c>
    </row>
    <row r="84" spans="1:15" ht="19.7" customHeight="1">
      <c r="A84" s="2" t="s">
        <v>205</v>
      </c>
      <c r="B84" s="2" t="s">
        <v>5</v>
      </c>
      <c r="C84" s="2" t="s">
        <v>331</v>
      </c>
      <c r="D84" s="2" t="s">
        <v>332</v>
      </c>
      <c r="E84" s="2" t="s">
        <v>333</v>
      </c>
      <c r="F84" s="3">
        <v>907594.81</v>
      </c>
      <c r="G84" s="3">
        <v>945470.59000000008</v>
      </c>
      <c r="H84" s="3">
        <v>1056710.67</v>
      </c>
      <c r="I84" s="3">
        <v>1550000</v>
      </c>
      <c r="J84" s="3">
        <f t="shared" si="6"/>
        <v>37875.780000000028</v>
      </c>
      <c r="K84" s="3">
        <f t="shared" si="7"/>
        <v>111240.07999999984</v>
      </c>
      <c r="L84" s="3">
        <f t="shared" si="8"/>
        <v>493289.33000000007</v>
      </c>
      <c r="M84" s="21">
        <f t="shared" si="9"/>
        <v>4.1732036788531213E-2</v>
      </c>
      <c r="N84" s="21">
        <f t="shared" si="10"/>
        <v>0.11765578028185919</v>
      </c>
      <c r="O84" s="21">
        <f t="shared" si="11"/>
        <v>0.46681588821280684</v>
      </c>
    </row>
    <row r="85" spans="1:15" ht="19.7" customHeight="1">
      <c r="A85" s="2" t="s">
        <v>205</v>
      </c>
      <c r="B85" s="2" t="s">
        <v>5</v>
      </c>
      <c r="C85" s="2" t="s">
        <v>334</v>
      </c>
      <c r="D85" s="2" t="s">
        <v>335</v>
      </c>
      <c r="E85" s="2" t="s">
        <v>336</v>
      </c>
      <c r="F85" s="3">
        <v>250578.12</v>
      </c>
      <c r="G85" s="3">
        <v>330223.16000000003</v>
      </c>
      <c r="H85" s="3">
        <v>246683.8</v>
      </c>
      <c r="I85" s="3">
        <v>500000</v>
      </c>
      <c r="J85" s="3">
        <f t="shared" si="6"/>
        <v>79645.040000000037</v>
      </c>
      <c r="K85" s="3">
        <f t="shared" si="7"/>
        <v>-83539.360000000044</v>
      </c>
      <c r="L85" s="3">
        <f t="shared" si="8"/>
        <v>253316.2</v>
      </c>
      <c r="M85" s="21">
        <f t="shared" si="9"/>
        <v>0.31784514944880282</v>
      </c>
      <c r="N85" s="21">
        <f t="shared" si="10"/>
        <v>-0.25297850096280361</v>
      </c>
      <c r="O85" s="21">
        <f t="shared" si="11"/>
        <v>1.0268862406043691</v>
      </c>
    </row>
    <row r="86" spans="1:15" ht="19.7" customHeight="1">
      <c r="A86" s="2" t="s">
        <v>205</v>
      </c>
      <c r="B86" s="2" t="s">
        <v>5</v>
      </c>
      <c r="C86" s="2" t="s">
        <v>3622</v>
      </c>
      <c r="D86" s="2" t="s">
        <v>3623</v>
      </c>
      <c r="E86" s="2" t="s">
        <v>3624</v>
      </c>
      <c r="F86" s="3">
        <v>0</v>
      </c>
      <c r="G86" s="3">
        <v>0</v>
      </c>
      <c r="H86" s="3">
        <v>2097535.67</v>
      </c>
      <c r="I86" s="3">
        <v>0</v>
      </c>
      <c r="J86" s="3">
        <f t="shared" si="6"/>
        <v>0</v>
      </c>
      <c r="K86" s="3">
        <f t="shared" si="7"/>
        <v>2097535.67</v>
      </c>
      <c r="L86" s="3">
        <f t="shared" si="8"/>
        <v>-2097535.67</v>
      </c>
      <c r="M86" s="21" t="str">
        <f t="shared" si="9"/>
        <v>--</v>
      </c>
      <c r="N86" s="21" t="str">
        <f t="shared" si="10"/>
        <v>--</v>
      </c>
      <c r="O86" s="21">
        <f t="shared" si="11"/>
        <v>-1</v>
      </c>
    </row>
    <row r="87" spans="1:15" ht="19.7" customHeight="1">
      <c r="A87" s="2" t="s">
        <v>205</v>
      </c>
      <c r="B87" s="2" t="s">
        <v>5</v>
      </c>
      <c r="C87" s="2" t="s">
        <v>337</v>
      </c>
      <c r="D87" s="2" t="s">
        <v>338</v>
      </c>
      <c r="E87" s="2" t="s">
        <v>339</v>
      </c>
      <c r="F87" s="3">
        <v>1853595.04</v>
      </c>
      <c r="G87" s="3">
        <v>2414179.8200000003</v>
      </c>
      <c r="H87" s="3">
        <v>3020370.42</v>
      </c>
      <c r="I87" s="3">
        <v>2426251</v>
      </c>
      <c r="J87" s="3">
        <f t="shared" si="6"/>
        <v>560584.78000000026</v>
      </c>
      <c r="K87" s="3">
        <f t="shared" si="7"/>
        <v>606190.59999999963</v>
      </c>
      <c r="L87" s="3">
        <f t="shared" si="8"/>
        <v>-594119.41999999993</v>
      </c>
      <c r="M87" s="21">
        <f t="shared" si="9"/>
        <v>0.30243109627656328</v>
      </c>
      <c r="N87" s="21">
        <f t="shared" si="10"/>
        <v>0.2510958773568075</v>
      </c>
      <c r="O87" s="21">
        <f t="shared" si="11"/>
        <v>-0.19670415789597084</v>
      </c>
    </row>
    <row r="88" spans="1:15" ht="19.7" customHeight="1">
      <c r="A88" s="2" t="s">
        <v>205</v>
      </c>
      <c r="B88" s="2" t="s">
        <v>5</v>
      </c>
      <c r="C88" s="2" t="s">
        <v>340</v>
      </c>
      <c r="D88" s="2" t="s">
        <v>341</v>
      </c>
      <c r="E88" s="2" t="s">
        <v>342</v>
      </c>
      <c r="F88" s="3">
        <v>11345</v>
      </c>
      <c r="G88" s="3">
        <v>27176.98</v>
      </c>
      <c r="H88" s="3">
        <v>18529.78</v>
      </c>
      <c r="I88" s="3">
        <v>50000</v>
      </c>
      <c r="J88" s="3">
        <f t="shared" si="6"/>
        <v>15831.98</v>
      </c>
      <c r="K88" s="3">
        <f t="shared" si="7"/>
        <v>-8647.2000000000007</v>
      </c>
      <c r="L88" s="3">
        <f t="shared" si="8"/>
        <v>31470.22</v>
      </c>
      <c r="M88" s="21">
        <f t="shared" si="9"/>
        <v>1.3955028646981047</v>
      </c>
      <c r="N88" s="21">
        <f t="shared" si="10"/>
        <v>-0.31818104881410669</v>
      </c>
      <c r="O88" s="21">
        <f t="shared" si="11"/>
        <v>1.6983590738799923</v>
      </c>
    </row>
    <row r="89" spans="1:15" ht="19.7" customHeight="1">
      <c r="A89" s="2" t="s">
        <v>205</v>
      </c>
      <c r="B89" s="2" t="s">
        <v>5</v>
      </c>
      <c r="C89" s="2" t="s">
        <v>343</v>
      </c>
      <c r="D89" s="2" t="s">
        <v>344</v>
      </c>
      <c r="E89" s="2" t="s">
        <v>345</v>
      </c>
      <c r="F89" s="3">
        <v>91302.59</v>
      </c>
      <c r="G89" s="3">
        <v>96017.18</v>
      </c>
      <c r="H89" s="3">
        <v>83441.070000000007</v>
      </c>
      <c r="I89" s="3">
        <v>101130</v>
      </c>
      <c r="J89" s="3">
        <f t="shared" si="6"/>
        <v>4714.5899999999965</v>
      </c>
      <c r="K89" s="3">
        <f t="shared" si="7"/>
        <v>-12576.109999999986</v>
      </c>
      <c r="L89" s="3">
        <f t="shared" si="8"/>
        <v>17688.929999999993</v>
      </c>
      <c r="M89" s="21">
        <f t="shared" si="9"/>
        <v>5.163697984909299E-2</v>
      </c>
      <c r="N89" s="21">
        <f t="shared" si="10"/>
        <v>-0.13097770628131322</v>
      </c>
      <c r="O89" s="21">
        <f t="shared" si="11"/>
        <v>0.211993086857587</v>
      </c>
    </row>
    <row r="90" spans="1:15" ht="19.7" customHeight="1">
      <c r="A90" s="2" t="s">
        <v>205</v>
      </c>
      <c r="B90" s="2" t="s">
        <v>5</v>
      </c>
      <c r="C90" s="2" t="s">
        <v>225</v>
      </c>
      <c r="D90" s="2" t="s">
        <v>226</v>
      </c>
      <c r="E90" s="2" t="s">
        <v>227</v>
      </c>
      <c r="F90" s="3">
        <v>789361.44</v>
      </c>
      <c r="G90" s="3">
        <v>1083216.28</v>
      </c>
      <c r="H90" s="3">
        <v>963747.01</v>
      </c>
      <c r="I90" s="3">
        <v>1043743</v>
      </c>
      <c r="J90" s="3">
        <f t="shared" si="6"/>
        <v>293854.84000000008</v>
      </c>
      <c r="K90" s="3">
        <f t="shared" si="7"/>
        <v>-119469.27000000002</v>
      </c>
      <c r="L90" s="3">
        <f t="shared" si="8"/>
        <v>79995.989999999991</v>
      </c>
      <c r="M90" s="21">
        <f t="shared" si="9"/>
        <v>0.37226905839231272</v>
      </c>
      <c r="N90" s="21">
        <f t="shared" si="10"/>
        <v>-0.11029124303781701</v>
      </c>
      <c r="O90" s="21">
        <f t="shared" si="11"/>
        <v>8.3005175808535059E-2</v>
      </c>
    </row>
    <row r="91" spans="1:15" ht="19.7" customHeight="1">
      <c r="A91" s="2" t="s">
        <v>205</v>
      </c>
      <c r="B91" s="2" t="s">
        <v>5</v>
      </c>
      <c r="C91" s="2" t="s">
        <v>251</v>
      </c>
      <c r="D91" s="2" t="s">
        <v>252</v>
      </c>
      <c r="E91" s="2" t="s">
        <v>253</v>
      </c>
      <c r="F91" s="3">
        <v>51382.47</v>
      </c>
      <c r="G91" s="3">
        <v>23567.079999999998</v>
      </c>
      <c r="H91" s="3">
        <v>7837.35</v>
      </c>
      <c r="I91" s="3">
        <v>30500</v>
      </c>
      <c r="J91" s="3">
        <f t="shared" si="6"/>
        <v>-27815.390000000003</v>
      </c>
      <c r="K91" s="3">
        <f t="shared" si="7"/>
        <v>-15729.729999999998</v>
      </c>
      <c r="L91" s="3">
        <f t="shared" si="8"/>
        <v>22662.65</v>
      </c>
      <c r="M91" s="21">
        <f t="shared" si="9"/>
        <v>-0.54134007181826804</v>
      </c>
      <c r="N91" s="21">
        <f t="shared" si="10"/>
        <v>-0.66744501227984121</v>
      </c>
      <c r="O91" s="21">
        <f t="shared" si="11"/>
        <v>2.8916215302366233</v>
      </c>
    </row>
    <row r="92" spans="1:15" ht="19.7" customHeight="1">
      <c r="A92" s="2" t="s">
        <v>205</v>
      </c>
      <c r="B92" s="2" t="s">
        <v>5</v>
      </c>
      <c r="C92" s="2" t="s">
        <v>248</v>
      </c>
      <c r="D92" s="2" t="s">
        <v>249</v>
      </c>
      <c r="E92" s="2" t="s">
        <v>250</v>
      </c>
      <c r="F92" s="3">
        <v>1755670.57</v>
      </c>
      <c r="G92" s="3">
        <v>1881354.16</v>
      </c>
      <c r="H92" s="3">
        <v>1821290.36</v>
      </c>
      <c r="I92" s="3">
        <v>1852950</v>
      </c>
      <c r="J92" s="3">
        <f t="shared" si="6"/>
        <v>125683.58999999985</v>
      </c>
      <c r="K92" s="3">
        <f t="shared" si="7"/>
        <v>-60063.799999999814</v>
      </c>
      <c r="L92" s="3">
        <f t="shared" si="8"/>
        <v>31659.639999999898</v>
      </c>
      <c r="M92" s="21">
        <f t="shared" si="9"/>
        <v>7.1587228348880982E-2</v>
      </c>
      <c r="N92" s="21">
        <f t="shared" si="10"/>
        <v>-3.1925833677163618E-2</v>
      </c>
      <c r="O92" s="21">
        <f t="shared" si="11"/>
        <v>1.7383082179164289E-2</v>
      </c>
    </row>
    <row r="93" spans="1:15" ht="19.7" customHeight="1">
      <c r="A93" s="2" t="s">
        <v>205</v>
      </c>
      <c r="B93" s="2" t="s">
        <v>5</v>
      </c>
      <c r="C93" s="2" t="s">
        <v>245</v>
      </c>
      <c r="D93" s="2" t="s">
        <v>246</v>
      </c>
      <c r="E93" s="2" t="s">
        <v>247</v>
      </c>
      <c r="F93" s="3">
        <v>142742.64000000001</v>
      </c>
      <c r="G93" s="3">
        <v>159421.74</v>
      </c>
      <c r="H93" s="3">
        <v>113630.74</v>
      </c>
      <c r="I93" s="3">
        <v>120000</v>
      </c>
      <c r="J93" s="3">
        <f t="shared" si="6"/>
        <v>16679.099999999977</v>
      </c>
      <c r="K93" s="3">
        <f t="shared" si="7"/>
        <v>-45790.999999999985</v>
      </c>
      <c r="L93" s="3">
        <f t="shared" si="8"/>
        <v>6369.2599999999948</v>
      </c>
      <c r="M93" s="21">
        <f t="shared" si="9"/>
        <v>0.11684735549237413</v>
      </c>
      <c r="N93" s="21">
        <f t="shared" si="10"/>
        <v>-0.28723184178017369</v>
      </c>
      <c r="O93" s="21">
        <f t="shared" si="11"/>
        <v>5.6052261914337542E-2</v>
      </c>
    </row>
    <row r="94" spans="1:15" ht="19.7" customHeight="1">
      <c r="A94" s="2" t="s">
        <v>205</v>
      </c>
      <c r="B94" s="2" t="s">
        <v>5</v>
      </c>
      <c r="C94" s="2" t="s">
        <v>242</v>
      </c>
      <c r="D94" s="2" t="s">
        <v>243</v>
      </c>
      <c r="E94" s="2" t="s">
        <v>244</v>
      </c>
      <c r="F94" s="3">
        <v>1467662.54</v>
      </c>
      <c r="G94" s="3">
        <v>1469336.66</v>
      </c>
      <c r="H94" s="3">
        <v>1037790.88</v>
      </c>
      <c r="I94" s="3">
        <v>1944585</v>
      </c>
      <c r="J94" s="3">
        <f t="shared" si="6"/>
        <v>1674.1199999998789</v>
      </c>
      <c r="K94" s="3">
        <f t="shared" si="7"/>
        <v>-431545.77999999991</v>
      </c>
      <c r="L94" s="3">
        <f t="shared" si="8"/>
        <v>906794.12</v>
      </c>
      <c r="M94" s="21">
        <f t="shared" si="9"/>
        <v>1.1406709337964394E-3</v>
      </c>
      <c r="N94" s="21">
        <f t="shared" si="10"/>
        <v>-0.29370109093990748</v>
      </c>
      <c r="O94" s="21">
        <f t="shared" si="11"/>
        <v>0.87377345231632786</v>
      </c>
    </row>
    <row r="95" spans="1:15" ht="19.7" customHeight="1">
      <c r="A95" s="2" t="s">
        <v>205</v>
      </c>
      <c r="B95" s="2" t="s">
        <v>5</v>
      </c>
      <c r="C95" s="2" t="s">
        <v>239</v>
      </c>
      <c r="D95" s="2" t="s">
        <v>240</v>
      </c>
      <c r="E95" s="2" t="s">
        <v>241</v>
      </c>
      <c r="F95" s="3">
        <v>257286.2</v>
      </c>
      <c r="G95" s="3">
        <v>321759.68</v>
      </c>
      <c r="H95" s="3">
        <v>356717.5</v>
      </c>
      <c r="I95" s="3">
        <v>361450</v>
      </c>
      <c r="J95" s="3">
        <f t="shared" si="6"/>
        <v>64473.479999999981</v>
      </c>
      <c r="K95" s="3">
        <f t="shared" si="7"/>
        <v>34957.820000000007</v>
      </c>
      <c r="L95" s="3">
        <f t="shared" si="8"/>
        <v>4732.5</v>
      </c>
      <c r="M95" s="21">
        <f t="shared" si="9"/>
        <v>0.25059050971253027</v>
      </c>
      <c r="N95" s="21">
        <f t="shared" si="10"/>
        <v>0.10864574455071563</v>
      </c>
      <c r="O95" s="21">
        <f t="shared" si="11"/>
        <v>1.3266800759704767E-2</v>
      </c>
    </row>
    <row r="96" spans="1:15" ht="19.7" customHeight="1">
      <c r="A96" s="17" t="s">
        <v>205</v>
      </c>
      <c r="B96" s="17" t="s">
        <v>5</v>
      </c>
      <c r="C96" s="17" t="s">
        <v>236</v>
      </c>
      <c r="D96" s="17" t="s">
        <v>308</v>
      </c>
      <c r="E96" s="17" t="s">
        <v>309</v>
      </c>
      <c r="F96" s="18">
        <v>250000</v>
      </c>
      <c r="G96" s="3">
        <v>250000</v>
      </c>
      <c r="H96" s="3">
        <v>275000</v>
      </c>
      <c r="I96" s="3">
        <v>275000</v>
      </c>
      <c r="J96" s="3">
        <f t="shared" si="6"/>
        <v>0</v>
      </c>
      <c r="K96" s="3">
        <f t="shared" si="7"/>
        <v>25000</v>
      </c>
      <c r="L96" s="3">
        <f t="shared" si="8"/>
        <v>0</v>
      </c>
      <c r="M96" s="21">
        <f t="shared" si="9"/>
        <v>0</v>
      </c>
      <c r="N96" s="21">
        <f t="shared" si="10"/>
        <v>0.10000000000000009</v>
      </c>
      <c r="O96" s="21">
        <f t="shared" si="11"/>
        <v>0</v>
      </c>
    </row>
    <row r="97" spans="1:15" ht="19.7" customHeight="1">
      <c r="A97" s="2" t="s">
        <v>205</v>
      </c>
      <c r="B97" s="2" t="s">
        <v>5</v>
      </c>
      <c r="C97" s="2" t="s">
        <v>236</v>
      </c>
      <c r="D97" s="2" t="s">
        <v>237</v>
      </c>
      <c r="E97" s="2" t="s">
        <v>238</v>
      </c>
      <c r="F97" s="3">
        <v>8685433.5899999999</v>
      </c>
      <c r="G97" s="3">
        <v>8238311.6799999997</v>
      </c>
      <c r="H97" s="3">
        <v>8048750.2800000003</v>
      </c>
      <c r="I97" s="3">
        <v>8000000</v>
      </c>
      <c r="J97" s="3">
        <f t="shared" si="6"/>
        <v>-447121.91000000015</v>
      </c>
      <c r="K97" s="3">
        <f t="shared" si="7"/>
        <v>-189561.39999999944</v>
      </c>
      <c r="L97" s="3">
        <f t="shared" si="8"/>
        <v>-48750.280000000261</v>
      </c>
      <c r="M97" s="21">
        <f t="shared" si="9"/>
        <v>-5.1479515140705812E-2</v>
      </c>
      <c r="N97" s="21">
        <f t="shared" si="10"/>
        <v>-2.3009738810950142E-2</v>
      </c>
      <c r="O97" s="21">
        <f t="shared" si="11"/>
        <v>-6.0568757017021024E-3</v>
      </c>
    </row>
    <row r="98" spans="1:15" ht="19.7" customHeight="1">
      <c r="A98" s="2" t="s">
        <v>205</v>
      </c>
      <c r="B98" s="2" t="s">
        <v>5</v>
      </c>
      <c r="C98" s="2" t="s">
        <v>3527</v>
      </c>
      <c r="D98" s="2" t="s">
        <v>3552</v>
      </c>
      <c r="E98" s="2" t="s">
        <v>3553</v>
      </c>
      <c r="F98" s="3">
        <v>0</v>
      </c>
      <c r="G98" s="3">
        <v>0</v>
      </c>
      <c r="H98" s="3">
        <v>0</v>
      </c>
      <c r="I98" s="3">
        <v>4700000</v>
      </c>
      <c r="J98" s="3">
        <f t="shared" si="6"/>
        <v>0</v>
      </c>
      <c r="K98" s="3">
        <f t="shared" si="7"/>
        <v>0</v>
      </c>
      <c r="L98" s="3">
        <f t="shared" si="8"/>
        <v>4700000</v>
      </c>
      <c r="M98" s="21" t="str">
        <f t="shared" si="9"/>
        <v>--</v>
      </c>
      <c r="N98" s="21" t="str">
        <f t="shared" si="10"/>
        <v>--</v>
      </c>
      <c r="O98" s="21" t="str">
        <f t="shared" si="11"/>
        <v>--</v>
      </c>
    </row>
    <row r="99" spans="1:15" s="19" customFormat="1" ht="19.7" customHeight="1">
      <c r="A99" s="2" t="s">
        <v>205</v>
      </c>
      <c r="B99" s="2" t="s">
        <v>5</v>
      </c>
      <c r="C99" s="2" t="s">
        <v>318</v>
      </c>
      <c r="D99" s="2" t="s">
        <v>319</v>
      </c>
      <c r="E99" s="2" t="s">
        <v>320</v>
      </c>
      <c r="F99" s="3">
        <v>1474270.56</v>
      </c>
      <c r="G99" s="3">
        <v>1524914.76</v>
      </c>
      <c r="H99" s="3">
        <v>1437600.63</v>
      </c>
      <c r="I99" s="3">
        <v>1515298</v>
      </c>
      <c r="J99" s="3">
        <f t="shared" si="6"/>
        <v>50644.199999999953</v>
      </c>
      <c r="K99" s="3">
        <f t="shared" si="7"/>
        <v>-87314.130000000121</v>
      </c>
      <c r="L99" s="3">
        <f t="shared" si="8"/>
        <v>77697.370000000112</v>
      </c>
      <c r="M99" s="21">
        <f t="shared" si="9"/>
        <v>3.435203915351881E-2</v>
      </c>
      <c r="N99" s="21">
        <f t="shared" si="10"/>
        <v>-5.7258367674269284E-2</v>
      </c>
      <c r="O99" s="21">
        <f t="shared" si="11"/>
        <v>5.4046560900575136E-2</v>
      </c>
    </row>
    <row r="100" spans="1:15" ht="19.7" customHeight="1">
      <c r="A100" s="2" t="s">
        <v>205</v>
      </c>
      <c r="B100" s="2" t="s">
        <v>5</v>
      </c>
      <c r="C100" s="2" t="s">
        <v>233</v>
      </c>
      <c r="D100" s="2" t="s">
        <v>234</v>
      </c>
      <c r="E100" s="2" t="s">
        <v>235</v>
      </c>
      <c r="F100" s="3">
        <v>1232392.3400000001</v>
      </c>
      <c r="G100" s="3">
        <v>1041820.88</v>
      </c>
      <c r="H100" s="3">
        <v>1380529.75</v>
      </c>
      <c r="I100" s="3">
        <v>975000</v>
      </c>
      <c r="J100" s="3">
        <f t="shared" si="6"/>
        <v>-190571.46000000008</v>
      </c>
      <c r="K100" s="3">
        <f t="shared" si="7"/>
        <v>338708.87</v>
      </c>
      <c r="L100" s="3">
        <f t="shared" si="8"/>
        <v>-405529.75</v>
      </c>
      <c r="M100" s="21">
        <f t="shared" si="9"/>
        <v>-0.15463538178109748</v>
      </c>
      <c r="N100" s="21">
        <f t="shared" si="10"/>
        <v>0.32511238400213283</v>
      </c>
      <c r="O100" s="21">
        <f t="shared" si="11"/>
        <v>-0.29374937410801905</v>
      </c>
    </row>
    <row r="101" spans="1:15" ht="19.7" customHeight="1">
      <c r="A101" s="2" t="s">
        <v>205</v>
      </c>
      <c r="B101" s="2" t="s">
        <v>5</v>
      </c>
      <c r="C101" s="2" t="s">
        <v>303</v>
      </c>
      <c r="D101" s="2" t="s">
        <v>304</v>
      </c>
      <c r="E101" s="2" t="s">
        <v>305</v>
      </c>
      <c r="F101" s="3">
        <v>670985.66</v>
      </c>
      <c r="G101" s="3">
        <v>473217.43000000005</v>
      </c>
      <c r="H101" s="3">
        <v>222743.28</v>
      </c>
      <c r="I101" s="3">
        <v>275000</v>
      </c>
      <c r="J101" s="3">
        <f t="shared" si="6"/>
        <v>-197768.22999999998</v>
      </c>
      <c r="K101" s="3">
        <f t="shared" si="7"/>
        <v>-250474.15000000005</v>
      </c>
      <c r="L101" s="3">
        <f t="shared" si="8"/>
        <v>52256.72</v>
      </c>
      <c r="M101" s="21">
        <f t="shared" si="9"/>
        <v>-0.29474285635254849</v>
      </c>
      <c r="N101" s="21">
        <f t="shared" si="10"/>
        <v>-0.52930034719980634</v>
      </c>
      <c r="O101" s="21">
        <f t="shared" si="11"/>
        <v>0.23460514723496928</v>
      </c>
    </row>
    <row r="102" spans="1:15" ht="19.7" customHeight="1">
      <c r="A102" s="2" t="s">
        <v>205</v>
      </c>
      <c r="B102" s="2" t="s">
        <v>5</v>
      </c>
      <c r="C102" s="2" t="s">
        <v>289</v>
      </c>
      <c r="D102" s="2" t="s">
        <v>290</v>
      </c>
      <c r="E102" s="2" t="s">
        <v>216</v>
      </c>
      <c r="F102" s="3">
        <v>13622.82</v>
      </c>
      <c r="G102" s="3">
        <v>7591.63</v>
      </c>
      <c r="H102" s="3">
        <v>3901.82</v>
      </c>
      <c r="I102" s="3">
        <v>7000</v>
      </c>
      <c r="J102" s="3">
        <f t="shared" si="6"/>
        <v>-6031.19</v>
      </c>
      <c r="K102" s="3">
        <f t="shared" si="7"/>
        <v>-3689.81</v>
      </c>
      <c r="L102" s="3">
        <f t="shared" si="8"/>
        <v>3098.18</v>
      </c>
      <c r="M102" s="21">
        <f t="shared" si="9"/>
        <v>-0.44272698310628777</v>
      </c>
      <c r="N102" s="21">
        <f t="shared" si="10"/>
        <v>-0.48603659556643297</v>
      </c>
      <c r="O102" s="21">
        <f t="shared" si="11"/>
        <v>0.79403457873505179</v>
      </c>
    </row>
    <row r="103" spans="1:15" ht="19.7" customHeight="1">
      <c r="A103" s="2" t="s">
        <v>205</v>
      </c>
      <c r="B103" s="2" t="s">
        <v>5</v>
      </c>
      <c r="C103" s="2" t="s">
        <v>291</v>
      </c>
      <c r="D103" s="2" t="s">
        <v>292</v>
      </c>
      <c r="E103" s="2" t="s">
        <v>293</v>
      </c>
      <c r="F103" s="3">
        <v>596359.64</v>
      </c>
      <c r="G103" s="3">
        <v>336570.92</v>
      </c>
      <c r="H103" s="3">
        <v>560456.47</v>
      </c>
      <c r="I103" s="3">
        <v>320000</v>
      </c>
      <c r="J103" s="3">
        <f t="shared" si="6"/>
        <v>-259788.72000000003</v>
      </c>
      <c r="K103" s="3">
        <f t="shared" si="7"/>
        <v>223885.55</v>
      </c>
      <c r="L103" s="3">
        <f t="shared" si="8"/>
        <v>-240456.46999999997</v>
      </c>
      <c r="M103" s="21">
        <f t="shared" si="9"/>
        <v>-0.43562424848200665</v>
      </c>
      <c r="N103" s="21">
        <f t="shared" si="10"/>
        <v>0.66519576319903106</v>
      </c>
      <c r="O103" s="21">
        <f t="shared" si="11"/>
        <v>-0.42903683492136324</v>
      </c>
    </row>
    <row r="104" spans="1:15" ht="19.7" customHeight="1">
      <c r="A104" s="2" t="s">
        <v>205</v>
      </c>
      <c r="B104" s="2" t="s">
        <v>5</v>
      </c>
      <c r="C104" s="2" t="s">
        <v>294</v>
      </c>
      <c r="D104" s="2" t="s">
        <v>295</v>
      </c>
      <c r="E104" s="2" t="s">
        <v>296</v>
      </c>
      <c r="F104" s="3">
        <v>39274.559999999998</v>
      </c>
      <c r="G104" s="3">
        <v>36068.53</v>
      </c>
      <c r="H104" s="3">
        <v>27508</v>
      </c>
      <c r="I104" s="3">
        <v>40000</v>
      </c>
      <c r="J104" s="3">
        <f t="shared" si="6"/>
        <v>-3206.0299999999988</v>
      </c>
      <c r="K104" s="3">
        <f t="shared" si="7"/>
        <v>-8560.5299999999988</v>
      </c>
      <c r="L104" s="3">
        <f t="shared" si="8"/>
        <v>12492</v>
      </c>
      <c r="M104" s="21">
        <f t="shared" si="9"/>
        <v>-8.1631213691509164E-2</v>
      </c>
      <c r="N104" s="21">
        <f t="shared" si="10"/>
        <v>-0.23734069561470894</v>
      </c>
      <c r="O104" s="21">
        <f t="shared" si="11"/>
        <v>0.45412243710920452</v>
      </c>
    </row>
    <row r="105" spans="1:15" ht="19.7" customHeight="1">
      <c r="A105" s="2" t="s">
        <v>205</v>
      </c>
      <c r="B105" s="2" t="s">
        <v>5</v>
      </c>
      <c r="C105" s="2" t="s">
        <v>3513</v>
      </c>
      <c r="D105" s="2" t="s">
        <v>3514</v>
      </c>
      <c r="E105" s="2" t="s">
        <v>3515</v>
      </c>
      <c r="F105" s="3">
        <v>0</v>
      </c>
      <c r="G105" s="3">
        <v>0</v>
      </c>
      <c r="H105" s="3">
        <v>218000</v>
      </c>
      <c r="I105" s="3">
        <v>30000</v>
      </c>
      <c r="J105" s="3">
        <f t="shared" si="6"/>
        <v>0</v>
      </c>
      <c r="K105" s="3">
        <f t="shared" si="7"/>
        <v>218000</v>
      </c>
      <c r="L105" s="3">
        <f t="shared" si="8"/>
        <v>-188000</v>
      </c>
      <c r="M105" s="21" t="str">
        <f t="shared" si="9"/>
        <v>--</v>
      </c>
      <c r="N105" s="21" t="str">
        <f t="shared" si="10"/>
        <v>--</v>
      </c>
      <c r="O105" s="21">
        <f t="shared" si="11"/>
        <v>-0.86238532110091737</v>
      </c>
    </row>
    <row r="106" spans="1:15" ht="19.7" customHeight="1">
      <c r="A106" s="2" t="s">
        <v>205</v>
      </c>
      <c r="B106" s="2" t="s">
        <v>5</v>
      </c>
      <c r="C106" s="2" t="s">
        <v>297</v>
      </c>
      <c r="D106" s="2" t="s">
        <v>298</v>
      </c>
      <c r="E106" s="2" t="s">
        <v>299</v>
      </c>
      <c r="F106" s="3">
        <v>480771.11</v>
      </c>
      <c r="G106" s="3">
        <v>391093.73</v>
      </c>
      <c r="H106" s="3">
        <v>502088.93</v>
      </c>
      <c r="I106" s="3">
        <v>515000</v>
      </c>
      <c r="J106" s="3">
        <f t="shared" si="6"/>
        <v>-89677.38</v>
      </c>
      <c r="K106" s="3">
        <f t="shared" si="7"/>
        <v>110995.20000000001</v>
      </c>
      <c r="L106" s="3">
        <f t="shared" si="8"/>
        <v>12911.070000000007</v>
      </c>
      <c r="M106" s="21">
        <f t="shared" si="9"/>
        <v>-0.18652822129848856</v>
      </c>
      <c r="N106" s="21">
        <f t="shared" si="10"/>
        <v>0.28380715794139677</v>
      </c>
      <c r="O106" s="21">
        <f t="shared" si="11"/>
        <v>2.5714707551907301E-2</v>
      </c>
    </row>
    <row r="107" spans="1:15" ht="19.7" customHeight="1">
      <c r="A107" s="2" t="s">
        <v>205</v>
      </c>
      <c r="B107" s="2" t="s">
        <v>5</v>
      </c>
      <c r="C107" s="2" t="s">
        <v>300</v>
      </c>
      <c r="D107" s="2" t="s">
        <v>301</v>
      </c>
      <c r="E107" s="2" t="s">
        <v>302</v>
      </c>
      <c r="F107" s="3">
        <v>19723.57</v>
      </c>
      <c r="G107" s="3">
        <v>0</v>
      </c>
      <c r="H107" s="3">
        <v>214.15</v>
      </c>
      <c r="I107" s="3">
        <v>0</v>
      </c>
      <c r="J107" s="3">
        <f t="shared" si="6"/>
        <v>-19723.57</v>
      </c>
      <c r="K107" s="3">
        <f t="shared" si="7"/>
        <v>214.15</v>
      </c>
      <c r="L107" s="3">
        <f t="shared" si="8"/>
        <v>-214.15</v>
      </c>
      <c r="M107" s="21">
        <f t="shared" si="9"/>
        <v>-1</v>
      </c>
      <c r="N107" s="21" t="str">
        <f t="shared" si="10"/>
        <v>--</v>
      </c>
      <c r="O107" s="21">
        <f t="shared" si="11"/>
        <v>-1</v>
      </c>
    </row>
    <row r="108" spans="1:15" ht="19.7" customHeight="1">
      <c r="A108" s="2" t="s">
        <v>205</v>
      </c>
      <c r="B108" s="2" t="s">
        <v>5</v>
      </c>
      <c r="C108" s="2" t="s">
        <v>3534</v>
      </c>
      <c r="D108" s="2" t="s">
        <v>3535</v>
      </c>
      <c r="E108" s="2" t="s">
        <v>3536</v>
      </c>
      <c r="F108" s="3">
        <v>0</v>
      </c>
      <c r="G108" s="3">
        <v>0</v>
      </c>
      <c r="H108" s="3">
        <v>809564.2</v>
      </c>
      <c r="I108" s="3">
        <v>2084000</v>
      </c>
      <c r="J108" s="3">
        <f t="shared" si="6"/>
        <v>0</v>
      </c>
      <c r="K108" s="3">
        <f t="shared" si="7"/>
        <v>809564.2</v>
      </c>
      <c r="L108" s="3">
        <f t="shared" si="8"/>
        <v>1274435.8</v>
      </c>
      <c r="M108" s="21" t="str">
        <f t="shared" si="9"/>
        <v>--</v>
      </c>
      <c r="N108" s="21" t="str">
        <f t="shared" si="10"/>
        <v>--</v>
      </c>
      <c r="O108" s="21">
        <f t="shared" si="11"/>
        <v>1.5742245025162922</v>
      </c>
    </row>
    <row r="109" spans="1:15" ht="19.7" customHeight="1">
      <c r="A109" s="2" t="s">
        <v>205</v>
      </c>
      <c r="B109" s="2" t="s">
        <v>5</v>
      </c>
      <c r="C109" s="2" t="s">
        <v>315</v>
      </c>
      <c r="D109" s="2" t="s">
        <v>316</v>
      </c>
      <c r="E109" s="2" t="s">
        <v>317</v>
      </c>
      <c r="F109" s="3">
        <v>5600822.5700000003</v>
      </c>
      <c r="G109" s="3">
        <v>5505200.8300000001</v>
      </c>
      <c r="H109" s="3">
        <v>5260781.8</v>
      </c>
      <c r="I109" s="3">
        <v>5466896</v>
      </c>
      <c r="J109" s="3">
        <f t="shared" si="6"/>
        <v>-95621.740000000224</v>
      </c>
      <c r="K109" s="3">
        <f t="shared" si="7"/>
        <v>-244419.03000000026</v>
      </c>
      <c r="L109" s="3">
        <f t="shared" si="8"/>
        <v>206114.20000000019</v>
      </c>
      <c r="M109" s="21">
        <f t="shared" si="9"/>
        <v>-1.7072802932944886E-2</v>
      </c>
      <c r="N109" s="21">
        <f t="shared" si="10"/>
        <v>-4.4397840795937005E-2</v>
      </c>
      <c r="O109" s="21">
        <f t="shared" si="11"/>
        <v>3.917938584717584E-2</v>
      </c>
    </row>
    <row r="110" spans="1:15" ht="19.7" customHeight="1">
      <c r="A110" s="2" t="s">
        <v>205</v>
      </c>
      <c r="B110" s="2" t="s">
        <v>5</v>
      </c>
      <c r="C110" s="2" t="s">
        <v>325</v>
      </c>
      <c r="D110" s="2" t="s">
        <v>326</v>
      </c>
      <c r="E110" s="2" t="s">
        <v>327</v>
      </c>
      <c r="F110" s="3">
        <v>5514280.1799999997</v>
      </c>
      <c r="G110" s="3">
        <v>5371754.8300000001</v>
      </c>
      <c r="H110" s="3">
        <v>4697244.75</v>
      </c>
      <c r="I110" s="3">
        <v>5000000</v>
      </c>
      <c r="J110" s="3">
        <f t="shared" si="6"/>
        <v>-142525.34999999963</v>
      </c>
      <c r="K110" s="3">
        <f t="shared" si="7"/>
        <v>-674510.08000000007</v>
      </c>
      <c r="L110" s="3">
        <f t="shared" si="8"/>
        <v>302755.25</v>
      </c>
      <c r="M110" s="21">
        <f t="shared" si="9"/>
        <v>-2.584659200251227E-2</v>
      </c>
      <c r="N110" s="21">
        <f t="shared" si="10"/>
        <v>-0.12556605827075695</v>
      </c>
      <c r="O110" s="21">
        <f t="shared" si="11"/>
        <v>6.4453794961397248E-2</v>
      </c>
    </row>
    <row r="111" spans="1:15" ht="19.7" customHeight="1">
      <c r="A111" s="2" t="s">
        <v>205</v>
      </c>
      <c r="B111" s="2" t="s">
        <v>5</v>
      </c>
      <c r="C111" s="2" t="s">
        <v>258</v>
      </c>
      <c r="D111" s="2" t="s">
        <v>259</v>
      </c>
      <c r="E111" s="2" t="s">
        <v>260</v>
      </c>
      <c r="F111" s="5">
        <v>0</v>
      </c>
      <c r="G111" s="3">
        <v>0</v>
      </c>
      <c r="H111" s="3">
        <v>2541225.21</v>
      </c>
      <c r="I111" s="3">
        <v>825000</v>
      </c>
      <c r="J111" s="3">
        <f t="shared" si="6"/>
        <v>0</v>
      </c>
      <c r="K111" s="3">
        <f t="shared" si="7"/>
        <v>2541225.21</v>
      </c>
      <c r="L111" s="3">
        <f t="shared" si="8"/>
        <v>-1716225.21</v>
      </c>
      <c r="M111" s="21" t="str">
        <f t="shared" si="9"/>
        <v>--</v>
      </c>
      <c r="N111" s="21" t="str">
        <f t="shared" si="10"/>
        <v>--</v>
      </c>
      <c r="O111" s="21">
        <f t="shared" si="11"/>
        <v>-0.67535344889798254</v>
      </c>
    </row>
    <row r="112" spans="1:15" ht="19.7" customHeight="1">
      <c r="A112" s="2" t="s">
        <v>205</v>
      </c>
      <c r="B112" s="2" t="s">
        <v>22</v>
      </c>
      <c r="C112" s="2" t="s">
        <v>261</v>
      </c>
      <c r="D112" s="2" t="s">
        <v>262</v>
      </c>
      <c r="E112" s="2" t="s">
        <v>263</v>
      </c>
      <c r="F112" s="3">
        <v>4395737.21</v>
      </c>
      <c r="G112" s="3">
        <v>5259299.4400000004</v>
      </c>
      <c r="H112" s="3">
        <v>4729606.21</v>
      </c>
      <c r="I112" s="3">
        <v>5194424</v>
      </c>
      <c r="J112" s="3">
        <f t="shared" si="6"/>
        <v>863562.23000000045</v>
      </c>
      <c r="K112" s="3">
        <f t="shared" si="7"/>
        <v>-529693.23000000045</v>
      </c>
      <c r="L112" s="3">
        <f t="shared" si="8"/>
        <v>464817.79000000004</v>
      </c>
      <c r="M112" s="21">
        <f t="shared" si="9"/>
        <v>0.19645447139912187</v>
      </c>
      <c r="N112" s="21">
        <f t="shared" si="10"/>
        <v>-0.10071554891348811</v>
      </c>
      <c r="O112" s="21">
        <f t="shared" si="11"/>
        <v>9.8278327911786034E-2</v>
      </c>
    </row>
    <row r="113" spans="1:15" ht="19.7" customHeight="1">
      <c r="A113" s="2" t="s">
        <v>205</v>
      </c>
      <c r="B113" s="2" t="s">
        <v>22</v>
      </c>
      <c r="C113" s="2" t="s">
        <v>264</v>
      </c>
      <c r="D113" s="2" t="s">
        <v>265</v>
      </c>
      <c r="E113" s="2" t="s">
        <v>266</v>
      </c>
      <c r="F113" s="3">
        <v>349224.84</v>
      </c>
      <c r="G113" s="3">
        <v>270279.58</v>
      </c>
      <c r="H113" s="3">
        <v>434393.5</v>
      </c>
      <c r="I113" s="3">
        <v>360000</v>
      </c>
      <c r="J113" s="3">
        <f t="shared" si="6"/>
        <v>-78945.260000000009</v>
      </c>
      <c r="K113" s="3">
        <f t="shared" si="7"/>
        <v>164113.91999999998</v>
      </c>
      <c r="L113" s="3">
        <f t="shared" si="8"/>
        <v>-74393.5</v>
      </c>
      <c r="M113" s="21">
        <f t="shared" si="9"/>
        <v>-0.2260585472671417</v>
      </c>
      <c r="N113" s="21">
        <f t="shared" si="10"/>
        <v>0.60720058836853297</v>
      </c>
      <c r="O113" s="21">
        <f t="shared" si="11"/>
        <v>-0.17125831763136423</v>
      </c>
    </row>
    <row r="114" spans="1:15" ht="19.7" customHeight="1">
      <c r="A114" s="2" t="s">
        <v>205</v>
      </c>
      <c r="B114" s="2" t="s">
        <v>22</v>
      </c>
      <c r="C114" s="2" t="s">
        <v>267</v>
      </c>
      <c r="D114" s="2" t="s">
        <v>268</v>
      </c>
      <c r="E114" s="2" t="s">
        <v>269</v>
      </c>
      <c r="F114" s="3">
        <v>6716224.3300000001</v>
      </c>
      <c r="G114" s="3">
        <v>6095417.9199999999</v>
      </c>
      <c r="H114" s="3">
        <v>5601026.5199999996</v>
      </c>
      <c r="I114" s="3">
        <v>7000000</v>
      </c>
      <c r="J114" s="3">
        <f t="shared" si="6"/>
        <v>-620806.41000000015</v>
      </c>
      <c r="K114" s="3">
        <f t="shared" si="7"/>
        <v>-494391.40000000037</v>
      </c>
      <c r="L114" s="3">
        <f t="shared" si="8"/>
        <v>1398973.4800000004</v>
      </c>
      <c r="M114" s="21">
        <f t="shared" si="9"/>
        <v>-9.2433840726103389E-2</v>
      </c>
      <c r="N114" s="21">
        <f t="shared" si="10"/>
        <v>-8.1108696153191828E-2</v>
      </c>
      <c r="O114" s="21">
        <f t="shared" si="11"/>
        <v>0.24977090806561653</v>
      </c>
    </row>
    <row r="115" spans="1:15" ht="19.7" customHeight="1">
      <c r="A115" s="2" t="s">
        <v>205</v>
      </c>
      <c r="B115" s="2" t="s">
        <v>22</v>
      </c>
      <c r="C115" s="2" t="s">
        <v>270</v>
      </c>
      <c r="D115" s="2" t="s">
        <v>271</v>
      </c>
      <c r="E115" s="2" t="s">
        <v>272</v>
      </c>
      <c r="F115" s="3">
        <v>324417.63</v>
      </c>
      <c r="G115" s="3">
        <v>353516.24</v>
      </c>
      <c r="H115" s="3">
        <v>297368.62</v>
      </c>
      <c r="I115" s="3">
        <v>350000</v>
      </c>
      <c r="J115" s="3">
        <f t="shared" si="6"/>
        <v>29098.609999999986</v>
      </c>
      <c r="K115" s="3">
        <f t="shared" si="7"/>
        <v>-56147.619999999995</v>
      </c>
      <c r="L115" s="3">
        <f t="shared" si="8"/>
        <v>52631.380000000005</v>
      </c>
      <c r="M115" s="21">
        <f t="shared" si="9"/>
        <v>8.9694909613882601E-2</v>
      </c>
      <c r="N115" s="21">
        <f t="shared" si="10"/>
        <v>-0.15882614049074517</v>
      </c>
      <c r="O115" s="21">
        <f t="shared" si="11"/>
        <v>0.17699036300467741</v>
      </c>
    </row>
    <row r="116" spans="1:15" ht="19.7" customHeight="1">
      <c r="A116" s="2" t="s">
        <v>205</v>
      </c>
      <c r="B116" s="2" t="s">
        <v>22</v>
      </c>
      <c r="C116" s="2" t="s">
        <v>273</v>
      </c>
      <c r="D116" s="2" t="s">
        <v>274</v>
      </c>
      <c r="E116" s="2" t="s">
        <v>275</v>
      </c>
      <c r="F116" s="3">
        <v>484535.81</v>
      </c>
      <c r="G116" s="3">
        <v>806484.06</v>
      </c>
      <c r="H116" s="3">
        <v>431543.82</v>
      </c>
      <c r="I116" s="3">
        <v>1209234</v>
      </c>
      <c r="J116" s="3">
        <f t="shared" si="6"/>
        <v>321948.25000000006</v>
      </c>
      <c r="K116" s="3">
        <f t="shared" si="7"/>
        <v>-374940.24000000005</v>
      </c>
      <c r="L116" s="3">
        <f t="shared" si="8"/>
        <v>777690.17999999993</v>
      </c>
      <c r="M116" s="21">
        <f t="shared" si="9"/>
        <v>0.66444676194314733</v>
      </c>
      <c r="N116" s="21">
        <f t="shared" si="10"/>
        <v>-0.46490719233806066</v>
      </c>
      <c r="O116" s="21">
        <f t="shared" si="11"/>
        <v>1.8021117299281451</v>
      </c>
    </row>
    <row r="117" spans="1:15" ht="19.7" customHeight="1">
      <c r="A117" s="2" t="s">
        <v>205</v>
      </c>
      <c r="B117" s="2" t="s">
        <v>22</v>
      </c>
      <c r="C117" s="2" t="s">
        <v>276</v>
      </c>
      <c r="D117" s="2" t="s">
        <v>277</v>
      </c>
      <c r="E117" s="2" t="s">
        <v>278</v>
      </c>
      <c r="F117" s="3">
        <v>5974494.1600000001</v>
      </c>
      <c r="G117" s="3">
        <v>5144037.9800000004</v>
      </c>
      <c r="H117" s="3">
        <v>7002628.75</v>
      </c>
      <c r="I117" s="3">
        <v>6095972</v>
      </c>
      <c r="J117" s="3">
        <f t="shared" si="6"/>
        <v>-830456.1799999997</v>
      </c>
      <c r="K117" s="3">
        <f t="shared" si="7"/>
        <v>1858590.7699999996</v>
      </c>
      <c r="L117" s="3">
        <f t="shared" si="8"/>
        <v>-906656.75</v>
      </c>
      <c r="M117" s="21">
        <f t="shared" si="9"/>
        <v>-0.139000249688084</v>
      </c>
      <c r="N117" s="21">
        <f t="shared" si="10"/>
        <v>0.36130969040784566</v>
      </c>
      <c r="O117" s="21">
        <f t="shared" si="11"/>
        <v>-0.12947377083213218</v>
      </c>
    </row>
    <row r="118" spans="1:15" ht="19.7" customHeight="1">
      <c r="A118" s="2" t="s">
        <v>205</v>
      </c>
      <c r="B118" s="2" t="s">
        <v>12</v>
      </c>
      <c r="C118" s="2" t="s">
        <v>12</v>
      </c>
      <c r="D118" s="2" t="s">
        <v>279</v>
      </c>
      <c r="E118" s="2" t="s">
        <v>280</v>
      </c>
      <c r="F118" s="3">
        <v>3580064.83</v>
      </c>
      <c r="G118" s="3">
        <v>3686787.32</v>
      </c>
      <c r="H118" s="3">
        <v>3869772.36</v>
      </c>
      <c r="I118" s="3">
        <v>3700399</v>
      </c>
      <c r="J118" s="3">
        <f t="shared" si="6"/>
        <v>106722.48999999976</v>
      </c>
      <c r="K118" s="3">
        <f t="shared" si="7"/>
        <v>182985.04000000004</v>
      </c>
      <c r="L118" s="3">
        <f t="shared" si="8"/>
        <v>-169373.35999999987</v>
      </c>
      <c r="M118" s="21">
        <f t="shared" si="9"/>
        <v>2.981021156535868E-2</v>
      </c>
      <c r="N118" s="21">
        <f t="shared" si="10"/>
        <v>4.963265415592244E-2</v>
      </c>
      <c r="O118" s="21">
        <f t="shared" si="11"/>
        <v>-4.3768300624277501E-2</v>
      </c>
    </row>
    <row r="119" spans="1:15" ht="19.7" customHeight="1">
      <c r="A119" s="2" t="s">
        <v>205</v>
      </c>
      <c r="B119" s="2" t="s">
        <v>12</v>
      </c>
      <c r="C119" s="2" t="s">
        <v>12</v>
      </c>
      <c r="D119" s="2" t="s">
        <v>310</v>
      </c>
      <c r="E119" s="2" t="s">
        <v>311</v>
      </c>
      <c r="F119" s="3">
        <v>1170883.1100000001</v>
      </c>
      <c r="G119" s="3">
        <v>1169905.7</v>
      </c>
      <c r="H119" s="3">
        <v>1228923.98</v>
      </c>
      <c r="I119" s="3">
        <v>1178459</v>
      </c>
      <c r="J119" s="3">
        <f t="shared" si="6"/>
        <v>-977.41000000014901</v>
      </c>
      <c r="K119" s="3">
        <f t="shared" si="7"/>
        <v>59018.280000000028</v>
      </c>
      <c r="L119" s="3">
        <f t="shared" si="8"/>
        <v>-50464.979999999981</v>
      </c>
      <c r="M119" s="21">
        <f t="shared" si="9"/>
        <v>-8.3476308749563799E-4</v>
      </c>
      <c r="N119" s="21">
        <f t="shared" si="10"/>
        <v>5.0447040304188562E-2</v>
      </c>
      <c r="O119" s="21">
        <f t="shared" si="11"/>
        <v>-4.1064362663018383E-2</v>
      </c>
    </row>
    <row r="120" spans="1:15" ht="19.7" customHeight="1">
      <c r="A120" s="2" t="s">
        <v>205</v>
      </c>
      <c r="B120" s="2" t="s">
        <v>12</v>
      </c>
      <c r="C120" s="2" t="s">
        <v>12</v>
      </c>
      <c r="D120" s="2" t="s">
        <v>283</v>
      </c>
      <c r="E120" s="2" t="s">
        <v>284</v>
      </c>
      <c r="F120" s="3">
        <v>35954.92</v>
      </c>
      <c r="G120" s="3">
        <v>48391.24</v>
      </c>
      <c r="H120" s="3">
        <v>99390.84</v>
      </c>
      <c r="I120" s="3">
        <v>100771</v>
      </c>
      <c r="J120" s="3">
        <f t="shared" si="6"/>
        <v>12436.32</v>
      </c>
      <c r="K120" s="3">
        <f t="shared" si="7"/>
        <v>50999.6</v>
      </c>
      <c r="L120" s="3">
        <f t="shared" si="8"/>
        <v>1380.1600000000035</v>
      </c>
      <c r="M120" s="21">
        <f t="shared" si="9"/>
        <v>0.34588646004496737</v>
      </c>
      <c r="N120" s="21">
        <f t="shared" si="10"/>
        <v>1.0539014912616418</v>
      </c>
      <c r="O120" s="21">
        <f t="shared" si="11"/>
        <v>1.388618910958006E-2</v>
      </c>
    </row>
    <row r="121" spans="1:15" ht="19.7" customHeight="1">
      <c r="A121" s="2" t="s">
        <v>205</v>
      </c>
      <c r="B121" s="2" t="s">
        <v>12</v>
      </c>
      <c r="C121" s="2" t="s">
        <v>12</v>
      </c>
      <c r="D121" s="2" t="s">
        <v>256</v>
      </c>
      <c r="E121" s="2" t="s">
        <v>257</v>
      </c>
      <c r="F121" s="3">
        <v>1175616.96</v>
      </c>
      <c r="G121" s="3">
        <v>1319862.8500000001</v>
      </c>
      <c r="H121" s="3">
        <v>1351537.43</v>
      </c>
      <c r="I121" s="3">
        <v>1320696</v>
      </c>
      <c r="J121" s="3">
        <f t="shared" si="6"/>
        <v>144245.89000000013</v>
      </c>
      <c r="K121" s="3">
        <f t="shared" si="7"/>
        <v>31674.579999999842</v>
      </c>
      <c r="L121" s="3">
        <f t="shared" si="8"/>
        <v>-30841.429999999935</v>
      </c>
      <c r="M121" s="21">
        <f t="shared" si="9"/>
        <v>0.1226980342304691</v>
      </c>
      <c r="N121" s="21">
        <f t="shared" si="10"/>
        <v>2.3998387408206812E-2</v>
      </c>
      <c r="O121" s="21">
        <f t="shared" si="11"/>
        <v>-2.2819515993722783E-2</v>
      </c>
    </row>
    <row r="122" spans="1:15" ht="19.7" customHeight="1">
      <c r="A122" s="2" t="s">
        <v>205</v>
      </c>
      <c r="B122" s="2" t="s">
        <v>12</v>
      </c>
      <c r="C122" s="2" t="s">
        <v>12</v>
      </c>
      <c r="D122" s="2" t="s">
        <v>287</v>
      </c>
      <c r="E122" s="2" t="s">
        <v>288</v>
      </c>
      <c r="F122" s="3">
        <v>1288902.1399999999</v>
      </c>
      <c r="G122" s="3">
        <v>1359129.65</v>
      </c>
      <c r="H122" s="3">
        <v>1386156.16</v>
      </c>
      <c r="I122" s="3">
        <v>1340046</v>
      </c>
      <c r="J122" s="3">
        <f t="shared" si="6"/>
        <v>70227.510000000009</v>
      </c>
      <c r="K122" s="3">
        <f t="shared" si="7"/>
        <v>27026.510000000009</v>
      </c>
      <c r="L122" s="3">
        <f t="shared" si="8"/>
        <v>-46110.159999999916</v>
      </c>
      <c r="M122" s="21">
        <f t="shared" si="9"/>
        <v>5.4486301031356765E-2</v>
      </c>
      <c r="N122" s="21">
        <f t="shared" si="10"/>
        <v>1.9885159594597912E-2</v>
      </c>
      <c r="O122" s="21">
        <f t="shared" si="11"/>
        <v>-3.3264765782233363E-2</v>
      </c>
    </row>
    <row r="123" spans="1:15" ht="19.7" customHeight="1">
      <c r="A123" s="2" t="s">
        <v>205</v>
      </c>
      <c r="B123" s="2" t="s">
        <v>12</v>
      </c>
      <c r="C123" s="2" t="s">
        <v>12</v>
      </c>
      <c r="D123" s="2" t="s">
        <v>306</v>
      </c>
      <c r="E123" s="2" t="s">
        <v>307</v>
      </c>
      <c r="F123" s="3">
        <v>68652.83</v>
      </c>
      <c r="G123" s="3">
        <v>78871.450000000012</v>
      </c>
      <c r="H123" s="3">
        <v>75166.509999999995</v>
      </c>
      <c r="I123" s="3">
        <v>74686</v>
      </c>
      <c r="J123" s="3">
        <f t="shared" si="6"/>
        <v>10218.62000000001</v>
      </c>
      <c r="K123" s="3">
        <f t="shared" si="7"/>
        <v>-3704.9400000000169</v>
      </c>
      <c r="L123" s="3">
        <f t="shared" si="8"/>
        <v>-480.50999999999476</v>
      </c>
      <c r="M123" s="21">
        <f t="shared" si="9"/>
        <v>0.14884484732821668</v>
      </c>
      <c r="N123" s="21">
        <f t="shared" si="10"/>
        <v>-4.6974412160547541E-2</v>
      </c>
      <c r="O123" s="21">
        <f t="shared" si="11"/>
        <v>-6.3926075588716103E-3</v>
      </c>
    </row>
    <row r="124" spans="1:15" ht="19.7" customHeight="1">
      <c r="A124" s="2" t="s">
        <v>205</v>
      </c>
      <c r="B124" s="2" t="s">
        <v>12</v>
      </c>
      <c r="C124" s="2" t="s">
        <v>12</v>
      </c>
      <c r="D124" s="2" t="s">
        <v>231</v>
      </c>
      <c r="E124" s="2" t="s">
        <v>232</v>
      </c>
      <c r="F124" s="3">
        <v>145449.32999999999</v>
      </c>
      <c r="G124" s="3">
        <v>147429.97</v>
      </c>
      <c r="H124" s="3">
        <v>148853.34</v>
      </c>
      <c r="I124" s="3">
        <v>147468</v>
      </c>
      <c r="J124" s="3">
        <f t="shared" si="6"/>
        <v>1980.640000000014</v>
      </c>
      <c r="K124" s="3">
        <f t="shared" si="7"/>
        <v>1423.3699999999953</v>
      </c>
      <c r="L124" s="3">
        <f t="shared" si="8"/>
        <v>-1385.3399999999965</v>
      </c>
      <c r="M124" s="21">
        <f t="shared" si="9"/>
        <v>1.3617388268478248E-2</v>
      </c>
      <c r="N124" s="21">
        <f t="shared" si="10"/>
        <v>9.6545498856168699E-3</v>
      </c>
      <c r="O124" s="21">
        <f t="shared" si="11"/>
        <v>-9.3067444774836972E-3</v>
      </c>
    </row>
    <row r="125" spans="1:15" ht="19.7" customHeight="1">
      <c r="A125" s="2" t="s">
        <v>205</v>
      </c>
      <c r="B125" s="2" t="s">
        <v>12</v>
      </c>
      <c r="C125" s="2" t="s">
        <v>12</v>
      </c>
      <c r="D125" s="2" t="s">
        <v>285</v>
      </c>
      <c r="E125" s="2" t="s">
        <v>286</v>
      </c>
      <c r="F125" s="3">
        <v>206781.81</v>
      </c>
      <c r="G125" s="3">
        <v>616499.39</v>
      </c>
      <c r="H125" s="3">
        <v>593480.65</v>
      </c>
      <c r="I125" s="3">
        <v>614723</v>
      </c>
      <c r="J125" s="3">
        <f t="shared" si="6"/>
        <v>409717.58</v>
      </c>
      <c r="K125" s="3">
        <f t="shared" si="7"/>
        <v>-23018.739999999991</v>
      </c>
      <c r="L125" s="3">
        <f t="shared" si="8"/>
        <v>21242.349999999977</v>
      </c>
      <c r="M125" s="21">
        <f t="shared" si="9"/>
        <v>1.981400491658333</v>
      </c>
      <c r="N125" s="21">
        <f t="shared" si="10"/>
        <v>-3.7337814721925322E-2</v>
      </c>
      <c r="O125" s="21">
        <f t="shared" si="11"/>
        <v>3.5792826606899419E-2</v>
      </c>
    </row>
    <row r="126" spans="1:15" ht="19.7" customHeight="1">
      <c r="A126" s="2" t="s">
        <v>205</v>
      </c>
      <c r="B126" s="2" t="s">
        <v>12</v>
      </c>
      <c r="C126" s="2" t="s">
        <v>12</v>
      </c>
      <c r="D126" s="2" t="s">
        <v>281</v>
      </c>
      <c r="E126" s="2" t="s">
        <v>282</v>
      </c>
      <c r="F126" s="3">
        <v>609629.82999999996</v>
      </c>
      <c r="G126" s="3">
        <v>594812.57000000007</v>
      </c>
      <c r="H126" s="3">
        <v>813164.17</v>
      </c>
      <c r="I126" s="3">
        <v>811428</v>
      </c>
      <c r="J126" s="3">
        <f t="shared" si="6"/>
        <v>-14817.259999999893</v>
      </c>
      <c r="K126" s="3">
        <f t="shared" si="7"/>
        <v>218351.59999999998</v>
      </c>
      <c r="L126" s="3">
        <f t="shared" si="8"/>
        <v>-1736.1700000000419</v>
      </c>
      <c r="M126" s="21">
        <f t="shared" si="9"/>
        <v>-2.4305339520541369E-2</v>
      </c>
      <c r="N126" s="21">
        <f t="shared" si="10"/>
        <v>0.36709311640808129</v>
      </c>
      <c r="O126" s="21">
        <f t="shared" si="11"/>
        <v>-2.1350793161484249E-3</v>
      </c>
    </row>
    <row r="127" spans="1:15" ht="19.7" customHeight="1">
      <c r="A127" s="2" t="s">
        <v>205</v>
      </c>
      <c r="B127" s="2" t="s">
        <v>12</v>
      </c>
      <c r="C127" s="2" t="s">
        <v>12</v>
      </c>
      <c r="D127" s="2" t="s">
        <v>209</v>
      </c>
      <c r="E127" s="2" t="s">
        <v>210</v>
      </c>
      <c r="F127" s="5">
        <v>0</v>
      </c>
      <c r="G127" s="3">
        <v>20000000</v>
      </c>
      <c r="H127" s="3">
        <v>0</v>
      </c>
      <c r="I127" s="3">
        <v>20000000</v>
      </c>
      <c r="J127" s="3">
        <f t="shared" si="6"/>
        <v>20000000</v>
      </c>
      <c r="K127" s="3">
        <f t="shared" si="7"/>
        <v>-20000000</v>
      </c>
      <c r="L127" s="3">
        <f t="shared" si="8"/>
        <v>20000000</v>
      </c>
      <c r="M127" s="21" t="str">
        <f t="shared" si="9"/>
        <v>--</v>
      </c>
      <c r="N127" s="21">
        <f t="shared" si="10"/>
        <v>-1</v>
      </c>
      <c r="O127" s="21" t="str">
        <f t="shared" si="11"/>
        <v>--</v>
      </c>
    </row>
    <row r="128" spans="1:15" ht="19.7" customHeight="1">
      <c r="A128" s="2" t="s">
        <v>205</v>
      </c>
      <c r="B128" s="2" t="s">
        <v>12</v>
      </c>
      <c r="C128" s="2" t="s">
        <v>12</v>
      </c>
      <c r="D128" s="2" t="s">
        <v>211</v>
      </c>
      <c r="E128" s="2" t="s">
        <v>212</v>
      </c>
      <c r="F128" s="3">
        <v>741744.3</v>
      </c>
      <c r="G128" s="3">
        <v>1150989.1399999999</v>
      </c>
      <c r="H128" s="3">
        <v>1125791.73</v>
      </c>
      <c r="I128" s="3">
        <v>1145071</v>
      </c>
      <c r="J128" s="3">
        <f t="shared" si="6"/>
        <v>409244.83999999985</v>
      </c>
      <c r="K128" s="3">
        <f t="shared" si="7"/>
        <v>-25197.409999999916</v>
      </c>
      <c r="L128" s="3">
        <f t="shared" si="8"/>
        <v>19279.270000000019</v>
      </c>
      <c r="M128" s="21">
        <f t="shared" si="9"/>
        <v>0.55173304331425244</v>
      </c>
      <c r="N128" s="21">
        <f t="shared" si="10"/>
        <v>-2.189196155230444E-2</v>
      </c>
      <c r="O128" s="21">
        <f t="shared" si="11"/>
        <v>1.7125076944738193E-2</v>
      </c>
    </row>
    <row r="129" spans="1:15" ht="19.7" customHeight="1">
      <c r="A129" s="2" t="s">
        <v>205</v>
      </c>
      <c r="B129" s="2" t="s">
        <v>12</v>
      </c>
      <c r="C129" s="2" t="s">
        <v>12</v>
      </c>
      <c r="D129" s="2" t="s">
        <v>213</v>
      </c>
      <c r="E129" s="2" t="s">
        <v>214</v>
      </c>
      <c r="F129" s="3">
        <v>70354.7</v>
      </c>
      <c r="G129" s="3">
        <v>79755.5</v>
      </c>
      <c r="H129" s="3">
        <v>106516.59</v>
      </c>
      <c r="I129" s="3">
        <v>117493</v>
      </c>
      <c r="J129" s="3">
        <f t="shared" si="6"/>
        <v>9400.8000000000029</v>
      </c>
      <c r="K129" s="3">
        <f t="shared" si="7"/>
        <v>26761.089999999997</v>
      </c>
      <c r="L129" s="3">
        <f t="shared" si="8"/>
        <v>10976.410000000003</v>
      </c>
      <c r="M129" s="21">
        <f t="shared" si="9"/>
        <v>0.1336200708694657</v>
      </c>
      <c r="N129" s="21">
        <f t="shared" si="10"/>
        <v>0.33553911642457246</v>
      </c>
      <c r="O129" s="21">
        <f t="shared" si="11"/>
        <v>0.10304883023386324</v>
      </c>
    </row>
    <row r="130" spans="1:15" ht="19.7" customHeight="1">
      <c r="A130" s="2" t="s">
        <v>205</v>
      </c>
      <c r="B130" s="2" t="s">
        <v>12</v>
      </c>
      <c r="C130" s="2" t="s">
        <v>12</v>
      </c>
      <c r="D130" s="2" t="s">
        <v>215</v>
      </c>
      <c r="E130" s="2" t="s">
        <v>216</v>
      </c>
      <c r="F130" s="3">
        <v>721361.96</v>
      </c>
      <c r="G130" s="3">
        <v>768992.16</v>
      </c>
      <c r="H130" s="3">
        <v>546598.72</v>
      </c>
      <c r="I130" s="3">
        <v>604060</v>
      </c>
      <c r="J130" s="3">
        <f t="shared" ref="J130:J193" si="12">G130-F130</f>
        <v>47630.20000000007</v>
      </c>
      <c r="K130" s="3">
        <f t="shared" ref="K130:K193" si="13">H130-G130</f>
        <v>-222393.44000000006</v>
      </c>
      <c r="L130" s="3">
        <f t="shared" ref="L130:L193" si="14">I130-H130</f>
        <v>57461.280000000028</v>
      </c>
      <c r="M130" s="21">
        <f t="shared" ref="M130:M193" si="15">IFERROR(G130/F130-1,"--")</f>
        <v>6.6028155962091661E-2</v>
      </c>
      <c r="N130" s="21">
        <f t="shared" ref="N130:N193" si="16">IFERROR(H130/G130-1,"--")</f>
        <v>-0.28920117989239325</v>
      </c>
      <c r="O130" s="21">
        <f t="shared" ref="O130:O193" si="17">IFERROR(I130/H130-1,"--")</f>
        <v>0.10512516384963355</v>
      </c>
    </row>
    <row r="131" spans="1:15" ht="19.7" customHeight="1">
      <c r="A131" s="2" t="s">
        <v>205</v>
      </c>
      <c r="B131" s="2" t="s">
        <v>12</v>
      </c>
      <c r="C131" s="2" t="s">
        <v>12</v>
      </c>
      <c r="D131" s="2" t="s">
        <v>217</v>
      </c>
      <c r="E131" s="2" t="s">
        <v>218</v>
      </c>
      <c r="F131" s="3">
        <v>916266.87</v>
      </c>
      <c r="G131" s="3">
        <v>1257482.73</v>
      </c>
      <c r="H131" s="3">
        <v>1235211.68</v>
      </c>
      <c r="I131" s="3">
        <v>1235767</v>
      </c>
      <c r="J131" s="3">
        <f t="shared" si="12"/>
        <v>341215.86</v>
      </c>
      <c r="K131" s="3">
        <f t="shared" si="13"/>
        <v>-22271.050000000047</v>
      </c>
      <c r="L131" s="3">
        <f t="shared" si="14"/>
        <v>555.32000000006519</v>
      </c>
      <c r="M131" s="21">
        <f t="shared" si="15"/>
        <v>0.37239790193440037</v>
      </c>
      <c r="N131" s="21">
        <f t="shared" si="16"/>
        <v>-1.7710819774041764E-2</v>
      </c>
      <c r="O131" s="21">
        <f t="shared" si="17"/>
        <v>4.4957476438378663E-4</v>
      </c>
    </row>
    <row r="132" spans="1:15" ht="19.7" customHeight="1">
      <c r="A132" s="2" t="s">
        <v>205</v>
      </c>
      <c r="B132" s="2" t="s">
        <v>12</v>
      </c>
      <c r="C132" s="2" t="s">
        <v>12</v>
      </c>
      <c r="D132" s="2" t="s">
        <v>219</v>
      </c>
      <c r="E132" s="2" t="s">
        <v>220</v>
      </c>
      <c r="F132" s="3">
        <v>3405107.24</v>
      </c>
      <c r="G132" s="3">
        <v>3724520.26</v>
      </c>
      <c r="H132" s="3">
        <v>3464342.79</v>
      </c>
      <c r="I132" s="3">
        <v>3543482</v>
      </c>
      <c r="J132" s="3">
        <f t="shared" si="12"/>
        <v>319413.01999999955</v>
      </c>
      <c r="K132" s="3">
        <f t="shared" si="13"/>
        <v>-260177.46999999974</v>
      </c>
      <c r="L132" s="3">
        <f t="shared" si="14"/>
        <v>79139.209999999963</v>
      </c>
      <c r="M132" s="21">
        <f t="shared" si="15"/>
        <v>9.3804099984821532E-2</v>
      </c>
      <c r="N132" s="21">
        <f t="shared" si="16"/>
        <v>-6.9855297283306972E-2</v>
      </c>
      <c r="O132" s="21">
        <f t="shared" si="17"/>
        <v>2.2843931676864937E-2</v>
      </c>
    </row>
    <row r="133" spans="1:15" ht="19.7" customHeight="1">
      <c r="A133" s="2" t="s">
        <v>205</v>
      </c>
      <c r="B133" s="2" t="s">
        <v>12</v>
      </c>
      <c r="C133" s="2" t="s">
        <v>12</v>
      </c>
      <c r="D133" s="2" t="s">
        <v>221</v>
      </c>
      <c r="E133" s="2" t="s">
        <v>222</v>
      </c>
      <c r="F133" s="3">
        <v>4536469.32</v>
      </c>
      <c r="G133" s="3">
        <v>4631345.84</v>
      </c>
      <c r="H133" s="3">
        <v>6102832.3600000003</v>
      </c>
      <c r="I133" s="3">
        <v>5882091</v>
      </c>
      <c r="J133" s="3">
        <f t="shared" si="12"/>
        <v>94876.519999999553</v>
      </c>
      <c r="K133" s="3">
        <f t="shared" si="13"/>
        <v>1471486.5200000005</v>
      </c>
      <c r="L133" s="3">
        <f t="shared" si="14"/>
        <v>-220741.36000000034</v>
      </c>
      <c r="M133" s="21">
        <f t="shared" si="15"/>
        <v>2.0914176490010927E-2</v>
      </c>
      <c r="N133" s="21">
        <f t="shared" si="16"/>
        <v>0.31772330783226521</v>
      </c>
      <c r="O133" s="21">
        <f t="shared" si="17"/>
        <v>-3.6170313549297672E-2</v>
      </c>
    </row>
    <row r="134" spans="1:15" ht="19.7" customHeight="1">
      <c r="A134" s="2" t="s">
        <v>205</v>
      </c>
      <c r="B134" s="2" t="s">
        <v>12</v>
      </c>
      <c r="C134" s="2" t="s">
        <v>12</v>
      </c>
      <c r="D134" s="2" t="s">
        <v>223</v>
      </c>
      <c r="E134" s="2" t="s">
        <v>224</v>
      </c>
      <c r="F134" s="3">
        <v>379672.96</v>
      </c>
      <c r="G134" s="3">
        <v>375540.61</v>
      </c>
      <c r="H134" s="3">
        <v>379672.5</v>
      </c>
      <c r="I134" s="3">
        <v>379673</v>
      </c>
      <c r="J134" s="3">
        <f t="shared" si="12"/>
        <v>-4132.3500000000349</v>
      </c>
      <c r="K134" s="3">
        <f t="shared" si="13"/>
        <v>4131.890000000014</v>
      </c>
      <c r="L134" s="3">
        <f t="shared" si="14"/>
        <v>0.5</v>
      </c>
      <c r="M134" s="21">
        <f t="shared" si="15"/>
        <v>-1.0883972353469717E-2</v>
      </c>
      <c r="N134" s="21">
        <f t="shared" si="16"/>
        <v>1.1002511818895E-2</v>
      </c>
      <c r="O134" s="21">
        <f t="shared" si="17"/>
        <v>1.3169244545974124E-6</v>
      </c>
    </row>
    <row r="135" spans="1:15" ht="19.7" customHeight="1">
      <c r="A135" s="2" t="s">
        <v>205</v>
      </c>
      <c r="B135" s="2" t="s">
        <v>12</v>
      </c>
      <c r="C135" s="2" t="s">
        <v>12</v>
      </c>
      <c r="D135" s="2" t="s">
        <v>254</v>
      </c>
      <c r="E135" s="2" t="s">
        <v>255</v>
      </c>
      <c r="F135" s="3">
        <v>2688886.39</v>
      </c>
      <c r="G135" s="3">
        <v>4232946.76</v>
      </c>
      <c r="H135" s="3">
        <v>13215486.380000001</v>
      </c>
      <c r="I135" s="3">
        <v>11833016</v>
      </c>
      <c r="J135" s="3">
        <f t="shared" si="12"/>
        <v>1544060.3699999996</v>
      </c>
      <c r="K135" s="3">
        <f t="shared" si="13"/>
        <v>8982539.620000001</v>
      </c>
      <c r="L135" s="3">
        <f t="shared" si="14"/>
        <v>-1382470.3800000008</v>
      </c>
      <c r="M135" s="21">
        <f t="shared" si="15"/>
        <v>0.57423786134749988</v>
      </c>
      <c r="N135" s="21">
        <f t="shared" si="16"/>
        <v>2.1220535313323907</v>
      </c>
      <c r="O135" s="21">
        <f t="shared" si="17"/>
        <v>-0.10460987513045283</v>
      </c>
    </row>
    <row r="136" spans="1:15" ht="19.7" customHeight="1">
      <c r="A136" s="2" t="s">
        <v>205</v>
      </c>
      <c r="B136" s="2" t="s">
        <v>12</v>
      </c>
      <c r="C136" s="2" t="s">
        <v>12</v>
      </c>
      <c r="D136" s="2" t="s">
        <v>3493</v>
      </c>
      <c r="E136" s="2" t="s">
        <v>244</v>
      </c>
      <c r="F136" s="3">
        <v>0</v>
      </c>
      <c r="G136" s="3">
        <v>0</v>
      </c>
      <c r="H136" s="3">
        <v>399964.15999999997</v>
      </c>
      <c r="I136" s="3">
        <v>400000</v>
      </c>
      <c r="J136" s="3">
        <f t="shared" si="12"/>
        <v>0</v>
      </c>
      <c r="K136" s="3">
        <f t="shared" si="13"/>
        <v>399964.15999999997</v>
      </c>
      <c r="L136" s="3">
        <f t="shared" si="14"/>
        <v>35.840000000025611</v>
      </c>
      <c r="M136" s="21" t="str">
        <f t="shared" si="15"/>
        <v>--</v>
      </c>
      <c r="N136" s="21" t="str">
        <f t="shared" si="16"/>
        <v>--</v>
      </c>
      <c r="O136" s="21">
        <f t="shared" si="17"/>
        <v>8.9608028879473167E-5</v>
      </c>
    </row>
    <row r="137" spans="1:15" ht="19.7" customHeight="1">
      <c r="A137" s="2" t="s">
        <v>205</v>
      </c>
      <c r="B137" s="2" t="s">
        <v>161</v>
      </c>
      <c r="C137" s="2" t="s">
        <v>228</v>
      </c>
      <c r="D137" s="2" t="s">
        <v>229</v>
      </c>
      <c r="E137" s="2" t="s">
        <v>230</v>
      </c>
      <c r="F137" s="3">
        <v>1175294.83</v>
      </c>
      <c r="G137" s="3">
        <v>890630.96</v>
      </c>
      <c r="H137" s="3">
        <v>711244.25</v>
      </c>
      <c r="I137" s="3">
        <v>1204626</v>
      </c>
      <c r="J137" s="3">
        <f t="shared" si="12"/>
        <v>-284663.87000000011</v>
      </c>
      <c r="K137" s="3">
        <f t="shared" si="13"/>
        <v>-179386.70999999996</v>
      </c>
      <c r="L137" s="3">
        <f t="shared" si="14"/>
        <v>493381.75</v>
      </c>
      <c r="M137" s="21">
        <f t="shared" si="15"/>
        <v>-0.2422063491932489</v>
      </c>
      <c r="N137" s="21">
        <f t="shared" si="16"/>
        <v>-0.20141530898499194</v>
      </c>
      <c r="O137" s="21">
        <f t="shared" si="17"/>
        <v>0.69368820907866735</v>
      </c>
    </row>
    <row r="138" spans="1:15" ht="19.7" customHeight="1">
      <c r="A138" s="2" t="s">
        <v>205</v>
      </c>
      <c r="B138" s="2" t="s">
        <v>161</v>
      </c>
      <c r="C138" s="2" t="s">
        <v>206</v>
      </c>
      <c r="D138" s="2" t="s">
        <v>207</v>
      </c>
      <c r="E138" s="2" t="s">
        <v>208</v>
      </c>
      <c r="F138" s="3">
        <v>3907016.06</v>
      </c>
      <c r="G138" s="3">
        <v>4175569.4699999997</v>
      </c>
      <c r="H138" s="3">
        <v>4805048.9800000004</v>
      </c>
      <c r="I138" s="3">
        <v>5524048</v>
      </c>
      <c r="J138" s="3">
        <f t="shared" si="12"/>
        <v>268553.40999999968</v>
      </c>
      <c r="K138" s="3">
        <f t="shared" si="13"/>
        <v>629479.51000000071</v>
      </c>
      <c r="L138" s="3">
        <f t="shared" si="14"/>
        <v>718999.01999999955</v>
      </c>
      <c r="M138" s="21">
        <f t="shared" si="15"/>
        <v>6.8736193011707192E-2</v>
      </c>
      <c r="N138" s="21">
        <f t="shared" si="16"/>
        <v>0.15075297262387566</v>
      </c>
      <c r="O138" s="21">
        <f t="shared" si="17"/>
        <v>0.14963406678947089</v>
      </c>
    </row>
    <row r="139" spans="1:15" ht="19.7" customHeight="1">
      <c r="A139" s="2" t="s">
        <v>346</v>
      </c>
      <c r="B139" s="2" t="s">
        <v>5</v>
      </c>
      <c r="C139" s="2" t="s">
        <v>347</v>
      </c>
      <c r="D139" s="2" t="s">
        <v>348</v>
      </c>
      <c r="E139" s="2" t="s">
        <v>349</v>
      </c>
      <c r="F139" s="3">
        <v>491651.63</v>
      </c>
      <c r="G139" s="3">
        <v>351127.02</v>
      </c>
      <c r="H139" s="3">
        <v>148588.75</v>
      </c>
      <c r="I139" s="3">
        <v>208813</v>
      </c>
      <c r="J139" s="3">
        <f t="shared" si="12"/>
        <v>-140524.60999999999</v>
      </c>
      <c r="K139" s="3">
        <f t="shared" si="13"/>
        <v>-202538.27000000002</v>
      </c>
      <c r="L139" s="3">
        <f t="shared" si="14"/>
        <v>60224.25</v>
      </c>
      <c r="M139" s="21">
        <f t="shared" si="15"/>
        <v>-0.28582150739538881</v>
      </c>
      <c r="N139" s="21">
        <f t="shared" si="16"/>
        <v>-0.57682336722477245</v>
      </c>
      <c r="O139" s="21">
        <f t="shared" si="17"/>
        <v>0.40530827535732006</v>
      </c>
    </row>
    <row r="140" spans="1:15" ht="19.7" customHeight="1">
      <c r="A140" s="2" t="s">
        <v>346</v>
      </c>
      <c r="B140" s="2" t="s">
        <v>5</v>
      </c>
      <c r="C140" s="2" t="s">
        <v>350</v>
      </c>
      <c r="D140" s="2" t="s">
        <v>351</v>
      </c>
      <c r="E140" s="2" t="s">
        <v>10</v>
      </c>
      <c r="F140" s="3">
        <v>166133.04</v>
      </c>
      <c r="G140" s="3">
        <v>149519.78</v>
      </c>
      <c r="H140" s="3">
        <v>463161.83</v>
      </c>
      <c r="I140" s="3">
        <v>583395</v>
      </c>
      <c r="J140" s="3">
        <f t="shared" si="12"/>
        <v>-16613.260000000009</v>
      </c>
      <c r="K140" s="3">
        <f t="shared" si="13"/>
        <v>313642.05000000005</v>
      </c>
      <c r="L140" s="3">
        <f t="shared" si="14"/>
        <v>120233.16999999998</v>
      </c>
      <c r="M140" s="21">
        <f t="shared" si="15"/>
        <v>-9.999973515202043E-2</v>
      </c>
      <c r="N140" s="21">
        <f t="shared" si="16"/>
        <v>2.0976625968818308</v>
      </c>
      <c r="O140" s="21">
        <f t="shared" si="17"/>
        <v>0.25959213866997621</v>
      </c>
    </row>
    <row r="141" spans="1:15" ht="19.7" customHeight="1">
      <c r="A141" s="2" t="s">
        <v>346</v>
      </c>
      <c r="B141" s="2" t="s">
        <v>5</v>
      </c>
      <c r="C141" s="2" t="s">
        <v>352</v>
      </c>
      <c r="D141" s="2" t="s">
        <v>353</v>
      </c>
      <c r="E141" s="2" t="s">
        <v>354</v>
      </c>
      <c r="F141" s="3">
        <v>375733.52</v>
      </c>
      <c r="G141" s="3">
        <v>422933.07</v>
      </c>
      <c r="H141" s="3">
        <v>490618.23</v>
      </c>
      <c r="I141" s="3">
        <v>450000</v>
      </c>
      <c r="J141" s="3">
        <f t="shared" si="12"/>
        <v>47199.549999999988</v>
      </c>
      <c r="K141" s="3">
        <f t="shared" si="13"/>
        <v>67685.159999999974</v>
      </c>
      <c r="L141" s="3">
        <f t="shared" si="14"/>
        <v>-40618.229999999981</v>
      </c>
      <c r="M141" s="21">
        <f t="shared" si="15"/>
        <v>0.12561974774036666</v>
      </c>
      <c r="N141" s="21">
        <f t="shared" si="16"/>
        <v>0.16003752083042344</v>
      </c>
      <c r="O141" s="21">
        <f t="shared" si="17"/>
        <v>-8.2789891439623009E-2</v>
      </c>
    </row>
    <row r="142" spans="1:15" ht="19.7" customHeight="1">
      <c r="A142" s="2" t="s">
        <v>355</v>
      </c>
      <c r="B142" s="2" t="s">
        <v>5</v>
      </c>
      <c r="C142" s="2" t="s">
        <v>8</v>
      </c>
      <c r="D142" s="2" t="s">
        <v>356</v>
      </c>
      <c r="E142" s="2" t="s">
        <v>357</v>
      </c>
      <c r="F142" s="3">
        <v>572245.1</v>
      </c>
      <c r="G142" s="3">
        <v>517651.70999999996</v>
      </c>
      <c r="H142" s="3">
        <v>598865</v>
      </c>
      <c r="I142" s="3">
        <v>646294</v>
      </c>
      <c r="J142" s="3">
        <f t="shared" si="12"/>
        <v>-54593.390000000014</v>
      </c>
      <c r="K142" s="3">
        <f t="shared" si="13"/>
        <v>81213.290000000037</v>
      </c>
      <c r="L142" s="3">
        <f t="shared" si="14"/>
        <v>47429</v>
      </c>
      <c r="M142" s="21">
        <f t="shared" si="15"/>
        <v>-9.5402110039911281E-2</v>
      </c>
      <c r="N142" s="21">
        <f t="shared" si="16"/>
        <v>0.15688790055382995</v>
      </c>
      <c r="O142" s="21">
        <f t="shared" si="17"/>
        <v>7.9198149833434872E-2</v>
      </c>
    </row>
    <row r="143" spans="1:15" ht="19.7" customHeight="1">
      <c r="A143" s="2" t="s">
        <v>358</v>
      </c>
      <c r="B143" s="2" t="s">
        <v>5</v>
      </c>
      <c r="C143" s="2" t="s">
        <v>361</v>
      </c>
      <c r="D143" s="2" t="s">
        <v>362</v>
      </c>
      <c r="E143" s="2" t="s">
        <v>363</v>
      </c>
      <c r="F143" s="3">
        <v>227845.75</v>
      </c>
      <c r="G143" s="3">
        <v>321635.17000000004</v>
      </c>
      <c r="H143" s="3">
        <v>320464.34000000003</v>
      </c>
      <c r="I143" s="3">
        <v>385000</v>
      </c>
      <c r="J143" s="3">
        <f t="shared" si="12"/>
        <v>93789.420000000042</v>
      </c>
      <c r="K143" s="3">
        <f t="shared" si="13"/>
        <v>-1170.8300000000163</v>
      </c>
      <c r="L143" s="3">
        <f t="shared" si="14"/>
        <v>64535.659999999974</v>
      </c>
      <c r="M143" s="21">
        <f t="shared" si="15"/>
        <v>0.41163559118394799</v>
      </c>
      <c r="N143" s="21">
        <f t="shared" si="16"/>
        <v>-3.6402424523412913E-3</v>
      </c>
      <c r="O143" s="21">
        <f t="shared" si="17"/>
        <v>0.20138172003786736</v>
      </c>
    </row>
    <row r="144" spans="1:15" ht="19.7" customHeight="1">
      <c r="A144" s="2" t="s">
        <v>358</v>
      </c>
      <c r="B144" s="2" t="s">
        <v>5</v>
      </c>
      <c r="C144" s="2" t="s">
        <v>364</v>
      </c>
      <c r="D144" s="2" t="s">
        <v>365</v>
      </c>
      <c r="E144" s="2" t="s">
        <v>366</v>
      </c>
      <c r="F144" s="3">
        <v>28216.959999999999</v>
      </c>
      <c r="G144" s="3">
        <v>62517.820000000007</v>
      </c>
      <c r="H144" s="3">
        <v>50705.2</v>
      </c>
      <c r="I144" s="3">
        <v>165000</v>
      </c>
      <c r="J144" s="3">
        <f t="shared" si="12"/>
        <v>34300.860000000008</v>
      </c>
      <c r="K144" s="3">
        <f t="shared" si="13"/>
        <v>-11812.62000000001</v>
      </c>
      <c r="L144" s="3">
        <f t="shared" si="14"/>
        <v>114294.8</v>
      </c>
      <c r="M144" s="21">
        <f t="shared" si="15"/>
        <v>1.2156114620426868</v>
      </c>
      <c r="N144" s="21">
        <f t="shared" si="16"/>
        <v>-0.18894804713280167</v>
      </c>
      <c r="O144" s="21">
        <f t="shared" si="17"/>
        <v>2.2541041155542234</v>
      </c>
    </row>
    <row r="145" spans="1:15" ht="19.7" customHeight="1">
      <c r="A145" s="2" t="s">
        <v>358</v>
      </c>
      <c r="B145" s="2" t="s">
        <v>22</v>
      </c>
      <c r="C145" s="2" t="s">
        <v>368</v>
      </c>
      <c r="D145" s="2" t="s">
        <v>369</v>
      </c>
      <c r="E145" s="2" t="s">
        <v>370</v>
      </c>
      <c r="F145" s="3">
        <v>990938</v>
      </c>
      <c r="G145" s="3">
        <v>1001284</v>
      </c>
      <c r="H145" s="3">
        <v>661726</v>
      </c>
      <c r="I145" s="3">
        <v>1250000</v>
      </c>
      <c r="J145" s="3">
        <f t="shared" si="12"/>
        <v>10346</v>
      </c>
      <c r="K145" s="3">
        <f t="shared" si="13"/>
        <v>-339558</v>
      </c>
      <c r="L145" s="3">
        <f t="shared" si="14"/>
        <v>588274</v>
      </c>
      <c r="M145" s="21">
        <f t="shared" si="15"/>
        <v>1.0440612833497065E-2</v>
      </c>
      <c r="N145" s="21">
        <f t="shared" si="16"/>
        <v>-0.33912256662445417</v>
      </c>
      <c r="O145" s="21">
        <f t="shared" si="17"/>
        <v>0.88899937436340726</v>
      </c>
    </row>
    <row r="146" spans="1:15" ht="19.7" customHeight="1">
      <c r="A146" s="2" t="s">
        <v>358</v>
      </c>
      <c r="B146" s="2" t="s">
        <v>22</v>
      </c>
      <c r="C146" s="2" t="s">
        <v>3524</v>
      </c>
      <c r="D146" s="2" t="s">
        <v>3525</v>
      </c>
      <c r="E146" s="2" t="s">
        <v>3526</v>
      </c>
      <c r="F146" s="3">
        <v>0</v>
      </c>
      <c r="G146" s="3">
        <v>0</v>
      </c>
      <c r="H146" s="3">
        <v>0</v>
      </c>
      <c r="I146" s="3">
        <v>517200</v>
      </c>
      <c r="J146" s="3">
        <f t="shared" si="12"/>
        <v>0</v>
      </c>
      <c r="K146" s="3">
        <f t="shared" si="13"/>
        <v>0</v>
      </c>
      <c r="L146" s="3">
        <f t="shared" si="14"/>
        <v>517200</v>
      </c>
      <c r="M146" s="21" t="str">
        <f t="shared" si="15"/>
        <v>--</v>
      </c>
      <c r="N146" s="21" t="str">
        <f t="shared" si="16"/>
        <v>--</v>
      </c>
      <c r="O146" s="21" t="str">
        <f t="shared" si="17"/>
        <v>--</v>
      </c>
    </row>
    <row r="147" spans="1:15" ht="19.7" customHeight="1">
      <c r="A147" s="2" t="s">
        <v>358</v>
      </c>
      <c r="B147" s="2" t="s">
        <v>12</v>
      </c>
      <c r="C147" s="2" t="s">
        <v>12</v>
      </c>
      <c r="D147" s="2" t="s">
        <v>367</v>
      </c>
      <c r="E147" s="2" t="s">
        <v>10</v>
      </c>
      <c r="F147" s="3">
        <v>1899371.29</v>
      </c>
      <c r="G147" s="3">
        <v>2006395.69</v>
      </c>
      <c r="H147" s="3">
        <v>1961093.1200000001</v>
      </c>
      <c r="I147" s="3">
        <v>2042828</v>
      </c>
      <c r="J147" s="3">
        <f t="shared" si="12"/>
        <v>107024.39999999991</v>
      </c>
      <c r="K147" s="3">
        <f t="shared" si="13"/>
        <v>-45302.569999999832</v>
      </c>
      <c r="L147" s="3">
        <f t="shared" si="14"/>
        <v>81734.879999999888</v>
      </c>
      <c r="M147" s="21">
        <f t="shared" si="15"/>
        <v>5.6347276892871223E-2</v>
      </c>
      <c r="N147" s="21">
        <f t="shared" si="16"/>
        <v>-2.257908059999858E-2</v>
      </c>
      <c r="O147" s="21">
        <f t="shared" si="17"/>
        <v>4.1678224846354972E-2</v>
      </c>
    </row>
    <row r="148" spans="1:15" ht="19.7" customHeight="1">
      <c r="A148" s="2" t="s">
        <v>358</v>
      </c>
      <c r="B148" s="2" t="s">
        <v>12</v>
      </c>
      <c r="C148" s="2" t="s">
        <v>12</v>
      </c>
      <c r="D148" s="2" t="s">
        <v>359</v>
      </c>
      <c r="E148" s="2" t="s">
        <v>360</v>
      </c>
      <c r="F148" s="3">
        <v>13092543</v>
      </c>
      <c r="G148" s="3">
        <v>13179385.25</v>
      </c>
      <c r="H148" s="3">
        <v>18186885.5</v>
      </c>
      <c r="I148" s="3">
        <v>15230750</v>
      </c>
      <c r="J148" s="3">
        <f t="shared" si="12"/>
        <v>86842.25</v>
      </c>
      <c r="K148" s="3">
        <f t="shared" si="13"/>
        <v>5007500.25</v>
      </c>
      <c r="L148" s="3">
        <f t="shared" si="14"/>
        <v>-2956135.5</v>
      </c>
      <c r="M148" s="21">
        <f t="shared" si="15"/>
        <v>6.6329551104014062E-3</v>
      </c>
      <c r="N148" s="21">
        <f t="shared" si="16"/>
        <v>0.37994945553321613</v>
      </c>
      <c r="O148" s="21">
        <f t="shared" si="17"/>
        <v>-0.16254215159599483</v>
      </c>
    </row>
    <row r="149" spans="1:15" ht="19.7" customHeight="1">
      <c r="A149" s="2" t="s">
        <v>371</v>
      </c>
      <c r="B149" s="2" t="s">
        <v>5</v>
      </c>
      <c r="C149" s="2" t="s">
        <v>8</v>
      </c>
      <c r="D149" s="2" t="s">
        <v>372</v>
      </c>
      <c r="E149" s="2" t="s">
        <v>10</v>
      </c>
      <c r="F149" s="3">
        <v>297222.23</v>
      </c>
      <c r="G149" s="3">
        <v>275469.09999999998</v>
      </c>
      <c r="H149" s="3">
        <v>278715.25</v>
      </c>
      <c r="I149" s="3">
        <v>331822</v>
      </c>
      <c r="J149" s="3">
        <f t="shared" si="12"/>
        <v>-21753.130000000005</v>
      </c>
      <c r="K149" s="3">
        <f t="shared" si="13"/>
        <v>3246.1500000000233</v>
      </c>
      <c r="L149" s="3">
        <f t="shared" si="14"/>
        <v>53106.75</v>
      </c>
      <c r="M149" s="21">
        <f t="shared" si="15"/>
        <v>-7.318809901937684E-2</v>
      </c>
      <c r="N149" s="21">
        <f t="shared" si="16"/>
        <v>1.178408031971645E-2</v>
      </c>
      <c r="O149" s="21">
        <f t="shared" si="17"/>
        <v>0.19054124236115544</v>
      </c>
    </row>
    <row r="150" spans="1:15" ht="19.7" customHeight="1">
      <c r="A150" s="2" t="s">
        <v>373</v>
      </c>
      <c r="B150" s="2" t="s">
        <v>5</v>
      </c>
      <c r="C150" s="2" t="s">
        <v>390</v>
      </c>
      <c r="D150" s="2" t="s">
        <v>391</v>
      </c>
      <c r="E150" s="2" t="s">
        <v>392</v>
      </c>
      <c r="F150" s="3">
        <v>10103735.85</v>
      </c>
      <c r="G150" s="3">
        <v>10377673.109999999</v>
      </c>
      <c r="H150" s="3">
        <v>9895772.8800000008</v>
      </c>
      <c r="I150" s="3">
        <v>11545067</v>
      </c>
      <c r="J150" s="3">
        <f t="shared" si="12"/>
        <v>273937.25999999978</v>
      </c>
      <c r="K150" s="3">
        <f t="shared" si="13"/>
        <v>-481900.22999999858</v>
      </c>
      <c r="L150" s="3">
        <f t="shared" si="14"/>
        <v>1649294.1199999992</v>
      </c>
      <c r="M150" s="21">
        <f t="shared" si="15"/>
        <v>2.7112472462351711E-2</v>
      </c>
      <c r="N150" s="21">
        <f t="shared" si="16"/>
        <v>-4.6436250678934532E-2</v>
      </c>
      <c r="O150" s="21">
        <f t="shared" si="17"/>
        <v>0.16666652923424796</v>
      </c>
    </row>
    <row r="151" spans="1:15" ht="19.7" customHeight="1">
      <c r="A151" s="2" t="s">
        <v>373</v>
      </c>
      <c r="B151" s="2" t="s">
        <v>5</v>
      </c>
      <c r="C151" s="2" t="s">
        <v>381</v>
      </c>
      <c r="D151" s="2" t="s">
        <v>382</v>
      </c>
      <c r="E151" s="2" t="s">
        <v>383</v>
      </c>
      <c r="F151" s="3">
        <v>36966761.204999998</v>
      </c>
      <c r="G151" s="3">
        <v>38690293.701000005</v>
      </c>
      <c r="H151" s="3">
        <v>33562618.574000001</v>
      </c>
      <c r="I151" s="3">
        <v>35053886</v>
      </c>
      <c r="J151" s="3">
        <f t="shared" si="12"/>
        <v>1723532.4960000068</v>
      </c>
      <c r="K151" s="3">
        <f t="shared" si="13"/>
        <v>-5127675.1270000041</v>
      </c>
      <c r="L151" s="3">
        <f t="shared" si="14"/>
        <v>1491267.425999999</v>
      </c>
      <c r="M151" s="21">
        <f t="shared" si="15"/>
        <v>4.6623843686010691E-2</v>
      </c>
      <c r="N151" s="21">
        <f t="shared" si="16"/>
        <v>-0.13253130530946244</v>
      </c>
      <c r="O151" s="21">
        <f t="shared" si="17"/>
        <v>4.4432392029007062E-2</v>
      </c>
    </row>
    <row r="152" spans="1:15" ht="19.7" customHeight="1">
      <c r="A152" s="2" t="s">
        <v>373</v>
      </c>
      <c r="B152" s="2" t="s">
        <v>5</v>
      </c>
      <c r="C152" s="2" t="s">
        <v>378</v>
      </c>
      <c r="D152" s="2" t="s">
        <v>379</v>
      </c>
      <c r="E152" s="2" t="s">
        <v>380</v>
      </c>
      <c r="F152" s="3">
        <v>373061.61</v>
      </c>
      <c r="G152" s="3">
        <v>204600.01</v>
      </c>
      <c r="H152" s="3">
        <v>217166.42</v>
      </c>
      <c r="I152" s="3">
        <v>475000</v>
      </c>
      <c r="J152" s="3">
        <f t="shared" si="12"/>
        <v>-168461.59999999998</v>
      </c>
      <c r="K152" s="3">
        <f t="shared" si="13"/>
        <v>12566.410000000003</v>
      </c>
      <c r="L152" s="3">
        <f t="shared" si="14"/>
        <v>257833.58</v>
      </c>
      <c r="M152" s="21">
        <f t="shared" si="15"/>
        <v>-0.45156509135314138</v>
      </c>
      <c r="N152" s="21">
        <f t="shared" si="16"/>
        <v>6.1419400712639183E-2</v>
      </c>
      <c r="O152" s="21">
        <f t="shared" si="17"/>
        <v>1.1872626532223536</v>
      </c>
    </row>
    <row r="153" spans="1:15" ht="19.7" customHeight="1">
      <c r="A153" s="2" t="s">
        <v>373</v>
      </c>
      <c r="B153" s="2" t="s">
        <v>5</v>
      </c>
      <c r="C153" s="2" t="s">
        <v>393</v>
      </c>
      <c r="D153" s="2" t="s">
        <v>394</v>
      </c>
      <c r="E153" s="2" t="s">
        <v>395</v>
      </c>
      <c r="F153" s="3">
        <v>89060.62</v>
      </c>
      <c r="G153" s="3">
        <v>111013.36</v>
      </c>
      <c r="H153" s="3">
        <v>105629.47</v>
      </c>
      <c r="I153" s="3">
        <v>250000</v>
      </c>
      <c r="J153" s="3">
        <f t="shared" si="12"/>
        <v>21952.740000000005</v>
      </c>
      <c r="K153" s="3">
        <f t="shared" si="13"/>
        <v>-5383.8899999999994</v>
      </c>
      <c r="L153" s="3">
        <f t="shared" si="14"/>
        <v>144370.53</v>
      </c>
      <c r="M153" s="21">
        <f t="shared" si="15"/>
        <v>0.24649210840885694</v>
      </c>
      <c r="N153" s="21">
        <f t="shared" si="16"/>
        <v>-4.8497676315715554E-2</v>
      </c>
      <c r="O153" s="21">
        <f t="shared" si="17"/>
        <v>1.3667637450041168</v>
      </c>
    </row>
    <row r="154" spans="1:15" ht="19.7" customHeight="1">
      <c r="A154" s="2" t="s">
        <v>373</v>
      </c>
      <c r="B154" s="2" t="s">
        <v>5</v>
      </c>
      <c r="C154" s="2" t="s">
        <v>3389</v>
      </c>
      <c r="D154" s="6" t="s">
        <v>3390</v>
      </c>
      <c r="E154" s="2" t="s">
        <v>3388</v>
      </c>
      <c r="F154" s="3">
        <v>0</v>
      </c>
      <c r="G154" s="3">
        <v>0</v>
      </c>
      <c r="H154" s="3">
        <v>8385995.21</v>
      </c>
      <c r="I154" s="3">
        <v>10000000</v>
      </c>
      <c r="J154" s="3">
        <f t="shared" si="12"/>
        <v>0</v>
      </c>
      <c r="K154" s="3">
        <f t="shared" si="13"/>
        <v>8385995.21</v>
      </c>
      <c r="L154" s="3">
        <f t="shared" si="14"/>
        <v>1614004.79</v>
      </c>
      <c r="M154" s="21" t="str">
        <f t="shared" si="15"/>
        <v>--</v>
      </c>
      <c r="N154" s="21" t="str">
        <f t="shared" si="16"/>
        <v>--</v>
      </c>
      <c r="O154" s="21">
        <f t="shared" si="17"/>
        <v>0.19246431098307304</v>
      </c>
    </row>
    <row r="155" spans="1:15" ht="19.7" customHeight="1">
      <c r="A155" s="2" t="s">
        <v>373</v>
      </c>
      <c r="B155" s="2" t="s">
        <v>5</v>
      </c>
      <c r="C155" s="2" t="s">
        <v>387</v>
      </c>
      <c r="D155" s="2" t="s">
        <v>388</v>
      </c>
      <c r="E155" s="2" t="s">
        <v>389</v>
      </c>
      <c r="F155" s="3">
        <v>3118106.98</v>
      </c>
      <c r="G155" s="3">
        <v>3234974.89</v>
      </c>
      <c r="H155" s="3">
        <v>4623683.54</v>
      </c>
      <c r="I155" s="3">
        <v>7261152</v>
      </c>
      <c r="J155" s="3">
        <f t="shared" si="12"/>
        <v>116867.91000000015</v>
      </c>
      <c r="K155" s="3">
        <f t="shared" si="13"/>
        <v>1388708.65</v>
      </c>
      <c r="L155" s="3">
        <f t="shared" si="14"/>
        <v>2637468.46</v>
      </c>
      <c r="M155" s="21">
        <f t="shared" si="15"/>
        <v>3.7480404216278629E-2</v>
      </c>
      <c r="N155" s="21">
        <f t="shared" si="16"/>
        <v>0.42927957626280056</v>
      </c>
      <c r="O155" s="21">
        <f t="shared" si="17"/>
        <v>0.57042581681530913</v>
      </c>
    </row>
    <row r="156" spans="1:15" ht="19.7" customHeight="1">
      <c r="A156" s="2" t="s">
        <v>373</v>
      </c>
      <c r="B156" s="2" t="s">
        <v>12</v>
      </c>
      <c r="C156" s="2" t="s">
        <v>12</v>
      </c>
      <c r="D156" s="2" t="s">
        <v>384</v>
      </c>
      <c r="E156" s="2" t="s">
        <v>10</v>
      </c>
      <c r="F156" s="3">
        <v>27704539.285</v>
      </c>
      <c r="G156" s="3">
        <v>29122582.409000002</v>
      </c>
      <c r="H156" s="3">
        <v>942755.12</v>
      </c>
      <c r="I156" s="3">
        <v>0</v>
      </c>
      <c r="J156" s="3">
        <f t="shared" si="12"/>
        <v>1418043.1240000017</v>
      </c>
      <c r="K156" s="3">
        <f t="shared" si="13"/>
        <v>-28179827.289000001</v>
      </c>
      <c r="L156" s="3">
        <f t="shared" si="14"/>
        <v>-942755.12</v>
      </c>
      <c r="M156" s="21">
        <f t="shared" si="15"/>
        <v>5.1184504799463237E-2</v>
      </c>
      <c r="N156" s="21">
        <f t="shared" si="16"/>
        <v>-0.96762803838066735</v>
      </c>
      <c r="O156" s="21">
        <f t="shared" si="17"/>
        <v>-1</v>
      </c>
    </row>
    <row r="157" spans="1:15" ht="19.7" customHeight="1">
      <c r="A157" s="2" t="s">
        <v>373</v>
      </c>
      <c r="B157" s="2" t="s">
        <v>12</v>
      </c>
      <c r="C157" s="2" t="s">
        <v>12</v>
      </c>
      <c r="D157" s="6" t="s">
        <v>3391</v>
      </c>
      <c r="E157" s="2" t="s">
        <v>3385</v>
      </c>
      <c r="F157" s="7">
        <v>0</v>
      </c>
      <c r="G157" s="3">
        <v>0</v>
      </c>
      <c r="H157" s="3">
        <v>11468244.859999999</v>
      </c>
      <c r="I157" s="3">
        <v>12209612</v>
      </c>
      <c r="J157" s="3">
        <f t="shared" si="12"/>
        <v>0</v>
      </c>
      <c r="K157" s="3">
        <f t="shared" si="13"/>
        <v>11468244.859999999</v>
      </c>
      <c r="L157" s="3">
        <f t="shared" si="14"/>
        <v>741367.1400000006</v>
      </c>
      <c r="M157" s="21" t="str">
        <f t="shared" si="15"/>
        <v>--</v>
      </c>
      <c r="N157" s="21" t="str">
        <f t="shared" si="16"/>
        <v>--</v>
      </c>
      <c r="O157" s="21">
        <f t="shared" si="17"/>
        <v>6.4645213722791084E-2</v>
      </c>
    </row>
    <row r="158" spans="1:15" ht="19.7" customHeight="1">
      <c r="A158" s="2" t="s">
        <v>373</v>
      </c>
      <c r="B158" s="2" t="s">
        <v>12</v>
      </c>
      <c r="C158" s="2" t="s">
        <v>12</v>
      </c>
      <c r="D158" s="6" t="s">
        <v>3392</v>
      </c>
      <c r="E158" s="2" t="s">
        <v>3386</v>
      </c>
      <c r="F158" s="7">
        <v>0</v>
      </c>
      <c r="G158" s="3">
        <v>0</v>
      </c>
      <c r="H158" s="3">
        <v>1556084.94</v>
      </c>
      <c r="I158" s="3">
        <v>1600000</v>
      </c>
      <c r="J158" s="3">
        <f t="shared" si="12"/>
        <v>0</v>
      </c>
      <c r="K158" s="3">
        <f t="shared" si="13"/>
        <v>1556084.94</v>
      </c>
      <c r="L158" s="3">
        <f t="shared" si="14"/>
        <v>43915.060000000056</v>
      </c>
      <c r="M158" s="21" t="str">
        <f t="shared" si="15"/>
        <v>--</v>
      </c>
      <c r="N158" s="21" t="str">
        <f t="shared" si="16"/>
        <v>--</v>
      </c>
      <c r="O158" s="21">
        <f t="shared" si="17"/>
        <v>2.8221505697497484E-2</v>
      </c>
    </row>
    <row r="159" spans="1:15" ht="19.7" customHeight="1">
      <c r="A159" s="2" t="s">
        <v>373</v>
      </c>
      <c r="B159" s="2" t="s">
        <v>12</v>
      </c>
      <c r="C159" s="2" t="s">
        <v>12</v>
      </c>
      <c r="D159" s="2" t="s">
        <v>385</v>
      </c>
      <c r="E159" s="2" t="s">
        <v>386</v>
      </c>
      <c r="F159" s="3">
        <v>570987.73</v>
      </c>
      <c r="G159" s="3">
        <v>637358.80000000005</v>
      </c>
      <c r="H159" s="3">
        <v>521070.08000000002</v>
      </c>
      <c r="I159" s="3">
        <v>700000</v>
      </c>
      <c r="J159" s="3">
        <f t="shared" si="12"/>
        <v>66371.070000000065</v>
      </c>
      <c r="K159" s="3">
        <f t="shared" si="13"/>
        <v>-116288.72000000003</v>
      </c>
      <c r="L159" s="3">
        <f t="shared" si="14"/>
        <v>178929.91999999998</v>
      </c>
      <c r="M159" s="21">
        <f t="shared" si="15"/>
        <v>0.11623904772874893</v>
      </c>
      <c r="N159" s="21">
        <f t="shared" si="16"/>
        <v>-0.18245409022359149</v>
      </c>
      <c r="O159" s="21">
        <f t="shared" si="17"/>
        <v>0.34338935753133248</v>
      </c>
    </row>
    <row r="160" spans="1:15" ht="19.7" customHeight="1">
      <c r="A160" s="2" t="s">
        <v>373</v>
      </c>
      <c r="B160" s="2" t="s">
        <v>12</v>
      </c>
      <c r="C160" s="2" t="s">
        <v>12</v>
      </c>
      <c r="D160" s="6" t="s">
        <v>3393</v>
      </c>
      <c r="E160" s="2" t="s">
        <v>3387</v>
      </c>
      <c r="F160" s="7">
        <v>0</v>
      </c>
      <c r="G160" s="3">
        <v>0</v>
      </c>
      <c r="H160" s="3">
        <v>2230134.62</v>
      </c>
      <c r="I160" s="3">
        <v>2550000</v>
      </c>
      <c r="J160" s="3">
        <f t="shared" si="12"/>
        <v>0</v>
      </c>
      <c r="K160" s="3">
        <f t="shared" si="13"/>
        <v>2230134.62</v>
      </c>
      <c r="L160" s="3">
        <f t="shared" si="14"/>
        <v>319865.37999999989</v>
      </c>
      <c r="M160" s="21" t="str">
        <f t="shared" si="15"/>
        <v>--</v>
      </c>
      <c r="N160" s="21" t="str">
        <f t="shared" si="16"/>
        <v>--</v>
      </c>
      <c r="O160" s="21">
        <f t="shared" si="17"/>
        <v>0.14342873167001913</v>
      </c>
    </row>
    <row r="161" spans="1:15" ht="19.7" customHeight="1">
      <c r="A161" s="2" t="s">
        <v>373</v>
      </c>
      <c r="B161" s="2" t="s">
        <v>12</v>
      </c>
      <c r="C161" s="2" t="s">
        <v>12</v>
      </c>
      <c r="D161" s="2" t="s">
        <v>376</v>
      </c>
      <c r="E161" s="2" t="s">
        <v>377</v>
      </c>
      <c r="F161" s="3">
        <v>841968.91</v>
      </c>
      <c r="G161" s="3">
        <v>818424.13</v>
      </c>
      <c r="H161" s="3">
        <v>25885.1</v>
      </c>
      <c r="I161" s="3">
        <v>0</v>
      </c>
      <c r="J161" s="3">
        <f t="shared" si="12"/>
        <v>-23544.780000000028</v>
      </c>
      <c r="K161" s="3">
        <f t="shared" si="13"/>
        <v>-792539.03</v>
      </c>
      <c r="L161" s="3">
        <f t="shared" si="14"/>
        <v>-25885.1</v>
      </c>
      <c r="M161" s="21">
        <f t="shared" si="15"/>
        <v>-2.796395415597952E-2</v>
      </c>
      <c r="N161" s="21">
        <f t="shared" si="16"/>
        <v>-0.96837202246224097</v>
      </c>
      <c r="O161" s="21">
        <f t="shared" si="17"/>
        <v>-1</v>
      </c>
    </row>
    <row r="162" spans="1:15" ht="19.7" customHeight="1">
      <c r="A162" s="2" t="s">
        <v>373</v>
      </c>
      <c r="B162" s="2" t="s">
        <v>12</v>
      </c>
      <c r="C162" s="2" t="s">
        <v>12</v>
      </c>
      <c r="D162" s="2" t="s">
        <v>374</v>
      </c>
      <c r="E162" s="2" t="s">
        <v>375</v>
      </c>
      <c r="F162" s="7">
        <v>0</v>
      </c>
      <c r="G162" s="3">
        <v>0</v>
      </c>
      <c r="H162" s="3">
        <v>12474787.575999999</v>
      </c>
      <c r="I162" s="3">
        <v>13300000</v>
      </c>
      <c r="J162" s="3">
        <f t="shared" si="12"/>
        <v>0</v>
      </c>
      <c r="K162" s="3">
        <f t="shared" si="13"/>
        <v>12474787.575999999</v>
      </c>
      <c r="L162" s="3">
        <f t="shared" si="14"/>
        <v>825212.42400000058</v>
      </c>
      <c r="M162" s="21" t="str">
        <f t="shared" si="15"/>
        <v>--</v>
      </c>
      <c r="N162" s="21" t="str">
        <f t="shared" si="16"/>
        <v>--</v>
      </c>
      <c r="O162" s="21">
        <f t="shared" si="17"/>
        <v>6.6150418912752418E-2</v>
      </c>
    </row>
    <row r="163" spans="1:15" ht="19.7" customHeight="1">
      <c r="A163" s="2" t="s">
        <v>396</v>
      </c>
      <c r="B163" s="2" t="s">
        <v>5</v>
      </c>
      <c r="C163" s="2" t="s">
        <v>397</v>
      </c>
      <c r="D163" s="2" t="s">
        <v>398</v>
      </c>
      <c r="E163" s="2" t="s">
        <v>399</v>
      </c>
      <c r="F163" s="3">
        <v>1212070.92</v>
      </c>
      <c r="G163" s="3">
        <v>1091488.98</v>
      </c>
      <c r="H163" s="3">
        <v>921222.15</v>
      </c>
      <c r="I163" s="3">
        <v>1876000</v>
      </c>
      <c r="J163" s="3">
        <f t="shared" si="12"/>
        <v>-120581.93999999994</v>
      </c>
      <c r="K163" s="3">
        <f t="shared" si="13"/>
        <v>-170266.82999999996</v>
      </c>
      <c r="L163" s="3">
        <f t="shared" si="14"/>
        <v>954777.85</v>
      </c>
      <c r="M163" s="21">
        <f t="shared" si="15"/>
        <v>-9.9484228200112157E-2</v>
      </c>
      <c r="N163" s="21">
        <f t="shared" si="16"/>
        <v>-0.15599500601462779</v>
      </c>
      <c r="O163" s="21">
        <f t="shared" si="17"/>
        <v>1.03642519885133</v>
      </c>
    </row>
    <row r="164" spans="1:15" ht="19.7" customHeight="1">
      <c r="A164" s="2" t="s">
        <v>400</v>
      </c>
      <c r="B164" s="2" t="s">
        <v>454</v>
      </c>
      <c r="C164" s="2" t="s">
        <v>453</v>
      </c>
      <c r="D164" s="2" t="s">
        <v>455</v>
      </c>
      <c r="E164" s="2" t="s">
        <v>456</v>
      </c>
      <c r="F164" s="3">
        <v>5337199.53</v>
      </c>
      <c r="G164" s="3">
        <v>3440662.43</v>
      </c>
      <c r="H164" s="3">
        <v>3464697.24</v>
      </c>
      <c r="I164" s="3">
        <v>6500000</v>
      </c>
      <c r="J164" s="3">
        <f t="shared" si="12"/>
        <v>-1896537.1</v>
      </c>
      <c r="K164" s="3">
        <f t="shared" si="13"/>
        <v>24034.810000000056</v>
      </c>
      <c r="L164" s="3">
        <f t="shared" si="14"/>
        <v>3035302.76</v>
      </c>
      <c r="M164" s="21">
        <f t="shared" si="15"/>
        <v>-0.35534311380710171</v>
      </c>
      <c r="N164" s="21">
        <f t="shared" si="16"/>
        <v>6.9855181927860333E-3</v>
      </c>
      <c r="O164" s="21">
        <f t="shared" si="17"/>
        <v>0.87606580019672942</v>
      </c>
    </row>
    <row r="165" spans="1:15" ht="19.7" customHeight="1">
      <c r="A165" s="2" t="s">
        <v>400</v>
      </c>
      <c r="B165" s="2" t="s">
        <v>454</v>
      </c>
      <c r="C165" s="2" t="s">
        <v>457</v>
      </c>
      <c r="D165" s="2" t="s">
        <v>458</v>
      </c>
      <c r="E165" s="2" t="s">
        <v>459</v>
      </c>
      <c r="F165" s="3">
        <v>852000</v>
      </c>
      <c r="G165" s="3">
        <v>2729969.33</v>
      </c>
      <c r="H165" s="3">
        <v>3006080.53</v>
      </c>
      <c r="I165" s="3">
        <v>1500000</v>
      </c>
      <c r="J165" s="3">
        <f t="shared" si="12"/>
        <v>1877969.33</v>
      </c>
      <c r="K165" s="3">
        <f t="shared" si="13"/>
        <v>276111.19999999972</v>
      </c>
      <c r="L165" s="3">
        <f t="shared" si="14"/>
        <v>-1506080.5299999998</v>
      </c>
      <c r="M165" s="21">
        <f t="shared" si="15"/>
        <v>2.2041893544600941</v>
      </c>
      <c r="N165" s="21">
        <f t="shared" si="16"/>
        <v>0.10114076995875987</v>
      </c>
      <c r="O165" s="21">
        <f t="shared" si="17"/>
        <v>-0.50101137177452792</v>
      </c>
    </row>
    <row r="166" spans="1:15" ht="19.7" customHeight="1">
      <c r="A166" s="2" t="s">
        <v>400</v>
      </c>
      <c r="B166" s="2" t="s">
        <v>5</v>
      </c>
      <c r="C166" s="2" t="s">
        <v>460</v>
      </c>
      <c r="D166" s="2" t="s">
        <v>461</v>
      </c>
      <c r="E166" s="2" t="s">
        <v>462</v>
      </c>
      <c r="F166" s="3">
        <v>633911.97</v>
      </c>
      <c r="G166" s="3">
        <v>507847.87</v>
      </c>
      <c r="H166" s="3">
        <v>567850.84</v>
      </c>
      <c r="I166" s="3">
        <v>744562</v>
      </c>
      <c r="J166" s="3">
        <f t="shared" si="12"/>
        <v>-126064.09999999998</v>
      </c>
      <c r="K166" s="3">
        <f t="shared" si="13"/>
        <v>60002.969999999972</v>
      </c>
      <c r="L166" s="3">
        <f t="shared" si="14"/>
        <v>176711.16000000003</v>
      </c>
      <c r="M166" s="21">
        <f t="shared" si="15"/>
        <v>-0.19886688683288312</v>
      </c>
      <c r="N166" s="21">
        <f t="shared" si="16"/>
        <v>0.11815146531972265</v>
      </c>
      <c r="O166" s="21">
        <f t="shared" si="17"/>
        <v>0.31119291819661665</v>
      </c>
    </row>
    <row r="167" spans="1:15" ht="19.7" customHeight="1">
      <c r="A167" s="2" t="s">
        <v>400</v>
      </c>
      <c r="B167" s="2" t="s">
        <v>5</v>
      </c>
      <c r="C167" s="2" t="s">
        <v>463</v>
      </c>
      <c r="D167" s="2" t="s">
        <v>464</v>
      </c>
      <c r="E167" s="2" t="s">
        <v>465</v>
      </c>
      <c r="F167" s="3">
        <v>1998</v>
      </c>
      <c r="G167" s="3">
        <v>23554.649999999998</v>
      </c>
      <c r="H167" s="3">
        <v>68101.66</v>
      </c>
      <c r="I167" s="3">
        <v>199250</v>
      </c>
      <c r="J167" s="3">
        <f t="shared" si="12"/>
        <v>21556.649999999998</v>
      </c>
      <c r="K167" s="3">
        <f t="shared" si="13"/>
        <v>44547.010000000009</v>
      </c>
      <c r="L167" s="3">
        <f t="shared" si="14"/>
        <v>131148.34</v>
      </c>
      <c r="M167" s="21">
        <f t="shared" si="15"/>
        <v>10.789114114114113</v>
      </c>
      <c r="N167" s="21">
        <f t="shared" si="16"/>
        <v>1.891219355838444</v>
      </c>
      <c r="O167" s="21">
        <f t="shared" si="17"/>
        <v>1.9257730281464505</v>
      </c>
    </row>
    <row r="168" spans="1:15" ht="19.7" customHeight="1">
      <c r="A168" s="2" t="s">
        <v>400</v>
      </c>
      <c r="B168" s="2" t="s">
        <v>5</v>
      </c>
      <c r="C168" s="2" t="s">
        <v>466</v>
      </c>
      <c r="D168" s="2" t="s">
        <v>467</v>
      </c>
      <c r="E168" s="2" t="s">
        <v>468</v>
      </c>
      <c r="F168" s="3">
        <v>46419.93</v>
      </c>
      <c r="G168" s="3">
        <v>48193.45</v>
      </c>
      <c r="H168" s="3">
        <v>47991.78</v>
      </c>
      <c r="I168" s="3">
        <v>60000</v>
      </c>
      <c r="J168" s="3">
        <f t="shared" si="12"/>
        <v>1773.5199999999968</v>
      </c>
      <c r="K168" s="3">
        <f t="shared" si="13"/>
        <v>-201.66999999999825</v>
      </c>
      <c r="L168" s="3">
        <f t="shared" si="14"/>
        <v>12008.220000000001</v>
      </c>
      <c r="M168" s="21">
        <f t="shared" si="15"/>
        <v>3.82060033265883E-2</v>
      </c>
      <c r="N168" s="21">
        <f t="shared" si="16"/>
        <v>-4.1845935495383735E-3</v>
      </c>
      <c r="O168" s="21">
        <f t="shared" si="17"/>
        <v>0.2502140991644819</v>
      </c>
    </row>
    <row r="169" spans="1:15" ht="19.7" customHeight="1">
      <c r="A169" s="2" t="s">
        <v>400</v>
      </c>
      <c r="B169" s="2" t="s">
        <v>5</v>
      </c>
      <c r="C169" s="2" t="s">
        <v>3527</v>
      </c>
      <c r="D169" s="2" t="s">
        <v>3652</v>
      </c>
      <c r="E169" s="2" t="s">
        <v>3651</v>
      </c>
      <c r="F169" s="3">
        <v>0</v>
      </c>
      <c r="G169" s="3">
        <v>0</v>
      </c>
      <c r="H169" s="3">
        <v>0</v>
      </c>
      <c r="I169" s="3">
        <v>5000000</v>
      </c>
      <c r="J169" s="3">
        <f t="shared" si="12"/>
        <v>0</v>
      </c>
      <c r="K169" s="3">
        <f t="shared" si="13"/>
        <v>0</v>
      </c>
      <c r="L169" s="3">
        <f t="shared" si="14"/>
        <v>5000000</v>
      </c>
      <c r="M169" s="21" t="str">
        <f t="shared" si="15"/>
        <v>--</v>
      </c>
      <c r="N169" s="21" t="str">
        <f t="shared" si="16"/>
        <v>--</v>
      </c>
      <c r="O169" s="21" t="str">
        <f t="shared" si="17"/>
        <v>--</v>
      </c>
    </row>
    <row r="170" spans="1:15" ht="19.7" customHeight="1">
      <c r="A170" s="2" t="s">
        <v>400</v>
      </c>
      <c r="B170" s="2" t="s">
        <v>5</v>
      </c>
      <c r="C170" s="2" t="s">
        <v>3527</v>
      </c>
      <c r="D170" s="2" t="s">
        <v>3603</v>
      </c>
      <c r="E170" s="2" t="s">
        <v>3604</v>
      </c>
      <c r="F170" s="3">
        <v>0</v>
      </c>
      <c r="G170" s="3">
        <v>0</v>
      </c>
      <c r="H170" s="3">
        <v>0</v>
      </c>
      <c r="I170" s="3">
        <v>92304850</v>
      </c>
      <c r="J170" s="3">
        <f t="shared" si="12"/>
        <v>0</v>
      </c>
      <c r="K170" s="3">
        <f t="shared" si="13"/>
        <v>0</v>
      </c>
      <c r="L170" s="3">
        <f t="shared" si="14"/>
        <v>92304850</v>
      </c>
      <c r="M170" s="21" t="str">
        <f t="shared" si="15"/>
        <v>--</v>
      </c>
      <c r="N170" s="21" t="str">
        <f t="shared" si="16"/>
        <v>--</v>
      </c>
      <c r="O170" s="21" t="str">
        <f t="shared" si="17"/>
        <v>--</v>
      </c>
    </row>
    <row r="171" spans="1:15" ht="19.7" customHeight="1">
      <c r="A171" s="2" t="s">
        <v>400</v>
      </c>
      <c r="B171" s="2" t="s">
        <v>5</v>
      </c>
      <c r="C171" s="2" t="s">
        <v>3527</v>
      </c>
      <c r="D171" s="2" t="s">
        <v>3593</v>
      </c>
      <c r="E171" s="2" t="s">
        <v>3594</v>
      </c>
      <c r="F171" s="3">
        <v>0</v>
      </c>
      <c r="G171" s="3">
        <v>0</v>
      </c>
      <c r="H171" s="3">
        <v>0</v>
      </c>
      <c r="I171" s="3">
        <v>53818030</v>
      </c>
      <c r="J171" s="3">
        <f t="shared" si="12"/>
        <v>0</v>
      </c>
      <c r="K171" s="3">
        <f t="shared" si="13"/>
        <v>0</v>
      </c>
      <c r="L171" s="3">
        <f t="shared" si="14"/>
        <v>53818030</v>
      </c>
      <c r="M171" s="21" t="str">
        <f t="shared" si="15"/>
        <v>--</v>
      </c>
      <c r="N171" s="21" t="str">
        <f t="shared" si="16"/>
        <v>--</v>
      </c>
      <c r="O171" s="21" t="str">
        <f t="shared" si="17"/>
        <v>--</v>
      </c>
    </row>
    <row r="172" spans="1:15" ht="19.7" customHeight="1">
      <c r="A172" s="2" t="s">
        <v>400</v>
      </c>
      <c r="B172" s="2" t="s">
        <v>5</v>
      </c>
      <c r="C172" s="2" t="s">
        <v>3527</v>
      </c>
      <c r="D172" s="2" t="s">
        <v>3595</v>
      </c>
      <c r="E172" s="2" t="s">
        <v>3596</v>
      </c>
      <c r="F172" s="3">
        <v>0</v>
      </c>
      <c r="G172" s="3">
        <v>0</v>
      </c>
      <c r="H172" s="3">
        <v>0</v>
      </c>
      <c r="I172" s="3">
        <v>53877120</v>
      </c>
      <c r="J172" s="3">
        <f t="shared" si="12"/>
        <v>0</v>
      </c>
      <c r="K172" s="3">
        <f t="shared" si="13"/>
        <v>0</v>
      </c>
      <c r="L172" s="3">
        <f t="shared" si="14"/>
        <v>53877120</v>
      </c>
      <c r="M172" s="21" t="str">
        <f t="shared" si="15"/>
        <v>--</v>
      </c>
      <c r="N172" s="21" t="str">
        <f t="shared" si="16"/>
        <v>--</v>
      </c>
      <c r="O172" s="21" t="str">
        <f t="shared" si="17"/>
        <v>--</v>
      </c>
    </row>
    <row r="173" spans="1:15" ht="19.7" customHeight="1">
      <c r="A173" s="2" t="s">
        <v>400</v>
      </c>
      <c r="B173" s="2" t="s">
        <v>5</v>
      </c>
      <c r="C173" s="2" t="s">
        <v>469</v>
      </c>
      <c r="D173" s="2" t="s">
        <v>470</v>
      </c>
      <c r="E173" s="2" t="s">
        <v>471</v>
      </c>
      <c r="F173" s="3">
        <v>960334.66</v>
      </c>
      <c r="G173" s="3">
        <v>846469.96</v>
      </c>
      <c r="H173" s="3">
        <v>836853.64</v>
      </c>
      <c r="I173" s="3">
        <v>1000000</v>
      </c>
      <c r="J173" s="3">
        <f t="shared" si="12"/>
        <v>-113864.70000000007</v>
      </c>
      <c r="K173" s="3">
        <f t="shared" si="13"/>
        <v>-9616.3199999999488</v>
      </c>
      <c r="L173" s="3">
        <f t="shared" si="14"/>
        <v>163146.35999999999</v>
      </c>
      <c r="M173" s="21">
        <f t="shared" si="15"/>
        <v>-0.11856772929553538</v>
      </c>
      <c r="N173" s="21">
        <f t="shared" si="16"/>
        <v>-1.1360497660188651E-2</v>
      </c>
      <c r="O173" s="21">
        <f t="shared" si="17"/>
        <v>0.19495208266047581</v>
      </c>
    </row>
    <row r="174" spans="1:15" ht="19.7" customHeight="1">
      <c r="A174" s="2" t="s">
        <v>400</v>
      </c>
      <c r="B174" s="2" t="s">
        <v>5</v>
      </c>
      <c r="C174" s="2" t="s">
        <v>472</v>
      </c>
      <c r="D174" s="2" t="s">
        <v>473</v>
      </c>
      <c r="E174" s="2" t="s">
        <v>474</v>
      </c>
      <c r="F174" s="3">
        <v>354477.01</v>
      </c>
      <c r="G174" s="3">
        <v>1236560.2</v>
      </c>
      <c r="H174" s="3">
        <v>890064.7</v>
      </c>
      <c r="I174" s="3">
        <v>1402150</v>
      </c>
      <c r="J174" s="3">
        <f t="shared" si="12"/>
        <v>882083.19</v>
      </c>
      <c r="K174" s="3">
        <f t="shared" si="13"/>
        <v>-346495.5</v>
      </c>
      <c r="L174" s="3">
        <f t="shared" si="14"/>
        <v>512085.30000000005</v>
      </c>
      <c r="M174" s="21">
        <f t="shared" si="15"/>
        <v>2.4884073299986365</v>
      </c>
      <c r="N174" s="21">
        <f t="shared" si="16"/>
        <v>-0.28020916409892538</v>
      </c>
      <c r="O174" s="21">
        <f t="shared" si="17"/>
        <v>0.57533491666392345</v>
      </c>
    </row>
    <row r="175" spans="1:15" ht="19.7" customHeight="1">
      <c r="A175" s="2" t="s">
        <v>400</v>
      </c>
      <c r="B175" s="2" t="s">
        <v>5</v>
      </c>
      <c r="C175" s="2" t="s">
        <v>475</v>
      </c>
      <c r="D175" s="2" t="s">
        <v>476</v>
      </c>
      <c r="E175" s="2" t="s">
        <v>477</v>
      </c>
      <c r="F175" s="3">
        <v>3450000</v>
      </c>
      <c r="G175" s="3">
        <v>3450000</v>
      </c>
      <c r="H175" s="3">
        <v>4702500</v>
      </c>
      <c r="I175" s="3">
        <v>4950000</v>
      </c>
      <c r="J175" s="3">
        <f t="shared" si="12"/>
        <v>0</v>
      </c>
      <c r="K175" s="3">
        <f t="shared" si="13"/>
        <v>1252500</v>
      </c>
      <c r="L175" s="3">
        <f t="shared" si="14"/>
        <v>247500</v>
      </c>
      <c r="M175" s="21">
        <f t="shared" si="15"/>
        <v>0</v>
      </c>
      <c r="N175" s="21">
        <f t="shared" si="16"/>
        <v>0.36304347826086958</v>
      </c>
      <c r="O175" s="21">
        <f t="shared" si="17"/>
        <v>5.2631578947368363E-2</v>
      </c>
    </row>
    <row r="176" spans="1:15" ht="19.7" customHeight="1">
      <c r="A176" s="2" t="s">
        <v>400</v>
      </c>
      <c r="B176" s="2" t="s">
        <v>5</v>
      </c>
      <c r="C176" s="2" t="s">
        <v>478</v>
      </c>
      <c r="D176" s="2" t="s">
        <v>479</v>
      </c>
      <c r="E176" s="2" t="s">
        <v>480</v>
      </c>
      <c r="F176" s="5">
        <v>0</v>
      </c>
      <c r="G176" s="3">
        <v>4127000</v>
      </c>
      <c r="H176" s="3">
        <v>873000</v>
      </c>
      <c r="I176" s="3">
        <v>0</v>
      </c>
      <c r="J176" s="3">
        <f t="shared" si="12"/>
        <v>4127000</v>
      </c>
      <c r="K176" s="3">
        <f t="shared" si="13"/>
        <v>-3254000</v>
      </c>
      <c r="L176" s="3">
        <f t="shared" si="14"/>
        <v>-873000</v>
      </c>
      <c r="M176" s="21" t="str">
        <f t="shared" si="15"/>
        <v>--</v>
      </c>
      <c r="N176" s="21">
        <f t="shared" si="16"/>
        <v>-0.78846619820692998</v>
      </c>
      <c r="O176" s="21">
        <f t="shared" si="17"/>
        <v>-1</v>
      </c>
    </row>
    <row r="177" spans="1:15" ht="19.7" customHeight="1">
      <c r="A177" s="2" t="s">
        <v>400</v>
      </c>
      <c r="B177" s="2" t="s">
        <v>5</v>
      </c>
      <c r="C177" s="2" t="s">
        <v>478</v>
      </c>
      <c r="D177" s="2" t="s">
        <v>481</v>
      </c>
      <c r="E177" s="2" t="s">
        <v>482</v>
      </c>
      <c r="F177" s="3">
        <v>188762.76</v>
      </c>
      <c r="G177" s="3">
        <v>155138.79999999999</v>
      </c>
      <c r="H177" s="3">
        <v>29230.02</v>
      </c>
      <c r="I177" s="3">
        <v>0</v>
      </c>
      <c r="J177" s="3">
        <f t="shared" si="12"/>
        <v>-33623.960000000021</v>
      </c>
      <c r="K177" s="3">
        <f t="shared" si="13"/>
        <v>-125908.77999999998</v>
      </c>
      <c r="L177" s="3">
        <f t="shared" si="14"/>
        <v>-29230.02</v>
      </c>
      <c r="M177" s="21">
        <f t="shared" si="15"/>
        <v>-0.17812814349610073</v>
      </c>
      <c r="N177" s="21">
        <f t="shared" si="16"/>
        <v>-0.81158794576211757</v>
      </c>
      <c r="O177" s="21">
        <f t="shared" si="17"/>
        <v>-1</v>
      </c>
    </row>
    <row r="178" spans="1:15" ht="19.7" customHeight="1">
      <c r="A178" s="2" t="s">
        <v>400</v>
      </c>
      <c r="B178" s="2" t="s">
        <v>5</v>
      </c>
      <c r="C178" s="2" t="s">
        <v>483</v>
      </c>
      <c r="D178" s="2" t="s">
        <v>484</v>
      </c>
      <c r="E178" s="2" t="s">
        <v>485</v>
      </c>
      <c r="F178" s="3">
        <v>6486039.1799999997</v>
      </c>
      <c r="G178" s="3">
        <v>6742684.8200000003</v>
      </c>
      <c r="H178" s="3">
        <v>6743424.7400000002</v>
      </c>
      <c r="I178" s="3">
        <v>7915343</v>
      </c>
      <c r="J178" s="3">
        <f t="shared" si="12"/>
        <v>256645.6400000006</v>
      </c>
      <c r="K178" s="3">
        <f t="shared" si="13"/>
        <v>739.91999999992549</v>
      </c>
      <c r="L178" s="3">
        <f t="shared" si="14"/>
        <v>1171918.2599999998</v>
      </c>
      <c r="M178" s="21">
        <f t="shared" si="15"/>
        <v>3.9568931496957171E-2</v>
      </c>
      <c r="N178" s="21">
        <f t="shared" si="16"/>
        <v>1.0973670277536485E-4</v>
      </c>
      <c r="O178" s="21">
        <f t="shared" si="17"/>
        <v>0.17378680791801937</v>
      </c>
    </row>
    <row r="179" spans="1:15" ht="19.7" customHeight="1">
      <c r="A179" s="2" t="s">
        <v>400</v>
      </c>
      <c r="B179" s="2" t="s">
        <v>5</v>
      </c>
      <c r="C179" s="2" t="s">
        <v>520</v>
      </c>
      <c r="D179" s="2" t="s">
        <v>521</v>
      </c>
      <c r="E179" s="2" t="s">
        <v>522</v>
      </c>
      <c r="F179" s="3">
        <v>5907457</v>
      </c>
      <c r="G179" s="3">
        <v>0</v>
      </c>
      <c r="H179" s="3">
        <v>0</v>
      </c>
      <c r="I179" s="3">
        <v>0</v>
      </c>
      <c r="J179" s="3">
        <f t="shared" si="12"/>
        <v>-5907457</v>
      </c>
      <c r="K179" s="3">
        <f t="shared" si="13"/>
        <v>0</v>
      </c>
      <c r="L179" s="3">
        <f t="shared" si="14"/>
        <v>0</v>
      </c>
      <c r="M179" s="21">
        <f t="shared" si="15"/>
        <v>-1</v>
      </c>
      <c r="N179" s="21" t="str">
        <f t="shared" si="16"/>
        <v>--</v>
      </c>
      <c r="O179" s="21" t="str">
        <f t="shared" si="17"/>
        <v>--</v>
      </c>
    </row>
    <row r="180" spans="1:15" ht="19.7" customHeight="1">
      <c r="A180" s="2" t="s">
        <v>400</v>
      </c>
      <c r="B180" s="2" t="s">
        <v>5</v>
      </c>
      <c r="C180" s="2" t="s">
        <v>3498</v>
      </c>
      <c r="D180" s="2" t="s">
        <v>3499</v>
      </c>
      <c r="E180" s="2" t="s">
        <v>3502</v>
      </c>
      <c r="F180" s="3">
        <v>0</v>
      </c>
      <c r="G180" s="3">
        <v>2431666</v>
      </c>
      <c r="H180" s="3">
        <v>0</v>
      </c>
      <c r="I180" s="3">
        <v>0</v>
      </c>
      <c r="J180" s="3">
        <f t="shared" si="12"/>
        <v>2431666</v>
      </c>
      <c r="K180" s="3">
        <f t="shared" si="13"/>
        <v>-2431666</v>
      </c>
      <c r="L180" s="3">
        <f t="shared" si="14"/>
        <v>0</v>
      </c>
      <c r="M180" s="21" t="str">
        <f t="shared" si="15"/>
        <v>--</v>
      </c>
      <c r="N180" s="21">
        <f t="shared" si="16"/>
        <v>-1</v>
      </c>
      <c r="O180" s="21" t="str">
        <f t="shared" si="17"/>
        <v>--</v>
      </c>
    </row>
    <row r="181" spans="1:15" ht="19.7" customHeight="1">
      <c r="A181" s="2" t="s">
        <v>400</v>
      </c>
      <c r="B181" s="2" t="s">
        <v>5</v>
      </c>
      <c r="C181" s="2" t="s">
        <v>488</v>
      </c>
      <c r="D181" s="2" t="s">
        <v>489</v>
      </c>
      <c r="E181" s="2" t="s">
        <v>490</v>
      </c>
      <c r="F181" s="5">
        <v>0</v>
      </c>
      <c r="G181" s="3">
        <v>1001195.06</v>
      </c>
      <c r="H181" s="3">
        <v>313652.61</v>
      </c>
      <c r="I181" s="3">
        <v>729698.44</v>
      </c>
      <c r="J181" s="3">
        <f t="shared" si="12"/>
        <v>1001195.06</v>
      </c>
      <c r="K181" s="3">
        <f t="shared" si="13"/>
        <v>-687542.45000000007</v>
      </c>
      <c r="L181" s="3">
        <f t="shared" si="14"/>
        <v>416045.82999999996</v>
      </c>
      <c r="M181" s="21" t="str">
        <f t="shared" si="15"/>
        <v>--</v>
      </c>
      <c r="N181" s="21">
        <f t="shared" si="16"/>
        <v>-0.68672177627404596</v>
      </c>
      <c r="O181" s="21">
        <f t="shared" si="17"/>
        <v>1.3264542259029821</v>
      </c>
    </row>
    <row r="182" spans="1:15" ht="19.7" customHeight="1">
      <c r="A182" s="2" t="s">
        <v>400</v>
      </c>
      <c r="B182" s="2" t="s">
        <v>5</v>
      </c>
      <c r="C182" s="2" t="s">
        <v>450</v>
      </c>
      <c r="D182" s="2" t="s">
        <v>451</v>
      </c>
      <c r="E182" s="2" t="s">
        <v>452</v>
      </c>
      <c r="F182" s="3">
        <v>831302.77</v>
      </c>
      <c r="G182" s="3">
        <v>828000.33000000007</v>
      </c>
      <c r="H182" s="3">
        <v>741475.81</v>
      </c>
      <c r="I182" s="3">
        <v>1001626</v>
      </c>
      <c r="J182" s="3">
        <f t="shared" si="12"/>
        <v>-3302.4399999999441</v>
      </c>
      <c r="K182" s="3">
        <f t="shared" si="13"/>
        <v>-86524.520000000019</v>
      </c>
      <c r="L182" s="3">
        <f t="shared" si="14"/>
        <v>260150.18999999994</v>
      </c>
      <c r="M182" s="21">
        <f t="shared" si="15"/>
        <v>-3.9726079584697649E-3</v>
      </c>
      <c r="N182" s="21">
        <f t="shared" si="16"/>
        <v>-0.10449817091256475</v>
      </c>
      <c r="O182" s="21">
        <f t="shared" si="17"/>
        <v>0.35085458822992477</v>
      </c>
    </row>
    <row r="183" spans="1:15" ht="19.7" customHeight="1">
      <c r="A183" s="2" t="s">
        <v>400</v>
      </c>
      <c r="B183" s="2" t="s">
        <v>5</v>
      </c>
      <c r="C183" s="2" t="s">
        <v>493</v>
      </c>
      <c r="D183" s="2" t="s">
        <v>494</v>
      </c>
      <c r="E183" s="2" t="s">
        <v>495</v>
      </c>
      <c r="F183" s="3">
        <v>717079.47</v>
      </c>
      <c r="G183" s="3">
        <v>640619.68999999994</v>
      </c>
      <c r="H183" s="3">
        <v>861933.13</v>
      </c>
      <c r="I183" s="3">
        <v>891320</v>
      </c>
      <c r="J183" s="3">
        <f t="shared" si="12"/>
        <v>-76459.780000000028</v>
      </c>
      <c r="K183" s="3">
        <f t="shared" si="13"/>
        <v>221313.44000000006</v>
      </c>
      <c r="L183" s="3">
        <f t="shared" si="14"/>
        <v>29386.869999999995</v>
      </c>
      <c r="M183" s="21">
        <f t="shared" si="15"/>
        <v>-0.1066266476712826</v>
      </c>
      <c r="N183" s="21">
        <f t="shared" si="16"/>
        <v>0.34546774545752745</v>
      </c>
      <c r="O183" s="21">
        <f t="shared" si="17"/>
        <v>3.4094141386582955E-2</v>
      </c>
    </row>
    <row r="184" spans="1:15" ht="19.7" customHeight="1">
      <c r="A184" s="2" t="s">
        <v>400</v>
      </c>
      <c r="B184" s="2" t="s">
        <v>22</v>
      </c>
      <c r="C184" s="2" t="s">
        <v>496</v>
      </c>
      <c r="D184" s="2" t="s">
        <v>3511</v>
      </c>
      <c r="E184" s="2" t="s">
        <v>3512</v>
      </c>
      <c r="F184" s="3">
        <v>0</v>
      </c>
      <c r="G184" s="3">
        <v>0</v>
      </c>
      <c r="H184" s="3">
        <v>6182.07</v>
      </c>
      <c r="I184" s="3">
        <v>25691</v>
      </c>
      <c r="J184" s="3">
        <f t="shared" si="12"/>
        <v>0</v>
      </c>
      <c r="K184" s="3">
        <f t="shared" si="13"/>
        <v>6182.07</v>
      </c>
      <c r="L184" s="3">
        <f t="shared" si="14"/>
        <v>19508.93</v>
      </c>
      <c r="M184" s="21" t="str">
        <f t="shared" si="15"/>
        <v>--</v>
      </c>
      <c r="N184" s="21" t="str">
        <f t="shared" si="16"/>
        <v>--</v>
      </c>
      <c r="O184" s="21">
        <f t="shared" si="17"/>
        <v>3.1557277740303817</v>
      </c>
    </row>
    <row r="185" spans="1:15" ht="19.7" customHeight="1">
      <c r="A185" s="2" t="s">
        <v>400</v>
      </c>
      <c r="B185" s="2" t="s">
        <v>22</v>
      </c>
      <c r="C185" s="2" t="s">
        <v>496</v>
      </c>
      <c r="D185" s="2" t="s">
        <v>497</v>
      </c>
      <c r="E185" s="2" t="s">
        <v>498</v>
      </c>
      <c r="F185" s="3">
        <v>1328863.24</v>
      </c>
      <c r="G185" s="3">
        <v>1549862.72</v>
      </c>
      <c r="H185" s="3">
        <v>1735597.4</v>
      </c>
      <c r="I185" s="3">
        <v>2000000</v>
      </c>
      <c r="J185" s="3">
        <f t="shared" si="12"/>
        <v>220999.47999999998</v>
      </c>
      <c r="K185" s="3">
        <f t="shared" si="13"/>
        <v>185734.67999999993</v>
      </c>
      <c r="L185" s="3">
        <f t="shared" si="14"/>
        <v>264402.60000000009</v>
      </c>
      <c r="M185" s="21">
        <f t="shared" si="15"/>
        <v>0.16630716641691423</v>
      </c>
      <c r="N185" s="21">
        <f t="shared" si="16"/>
        <v>0.11983943971502198</v>
      </c>
      <c r="O185" s="21">
        <f t="shared" si="17"/>
        <v>0.15234097492886312</v>
      </c>
    </row>
    <row r="186" spans="1:15" ht="19.7" customHeight="1">
      <c r="A186" s="2" t="s">
        <v>400</v>
      </c>
      <c r="B186" s="2" t="s">
        <v>22</v>
      </c>
      <c r="C186" s="2" t="s">
        <v>496</v>
      </c>
      <c r="D186" s="2" t="s">
        <v>499</v>
      </c>
      <c r="E186" s="2" t="s">
        <v>500</v>
      </c>
      <c r="F186" s="3">
        <v>970684.6</v>
      </c>
      <c r="G186" s="3">
        <v>1123361.6499999999</v>
      </c>
      <c r="H186" s="3">
        <v>1177809.06</v>
      </c>
      <c r="I186" s="3">
        <v>1350000</v>
      </c>
      <c r="J186" s="3">
        <f t="shared" si="12"/>
        <v>152677.04999999993</v>
      </c>
      <c r="K186" s="3">
        <f t="shared" si="13"/>
        <v>54447.410000000149</v>
      </c>
      <c r="L186" s="3">
        <f t="shared" si="14"/>
        <v>172190.93999999994</v>
      </c>
      <c r="M186" s="21">
        <f t="shared" si="15"/>
        <v>0.157288010956391</v>
      </c>
      <c r="N186" s="21">
        <f t="shared" si="16"/>
        <v>4.846828267637604E-2</v>
      </c>
      <c r="O186" s="21">
        <f t="shared" si="17"/>
        <v>0.14619597169680443</v>
      </c>
    </row>
    <row r="187" spans="1:15" ht="19.7" customHeight="1">
      <c r="A187" s="2" t="s">
        <v>400</v>
      </c>
      <c r="B187" s="2" t="s">
        <v>22</v>
      </c>
      <c r="C187" s="2" t="s">
        <v>496</v>
      </c>
      <c r="D187" s="2" t="s">
        <v>501</v>
      </c>
      <c r="E187" s="2" t="s">
        <v>502</v>
      </c>
      <c r="F187" s="3">
        <v>1441641.27</v>
      </c>
      <c r="G187" s="3">
        <v>654776.62000000011</v>
      </c>
      <c r="H187" s="3">
        <v>0</v>
      </c>
      <c r="I187" s="3">
        <v>0</v>
      </c>
      <c r="J187" s="3">
        <f t="shared" si="12"/>
        <v>-786864.64999999991</v>
      </c>
      <c r="K187" s="3">
        <f t="shared" si="13"/>
        <v>-654776.62000000011</v>
      </c>
      <c r="L187" s="3">
        <f t="shared" si="14"/>
        <v>0</v>
      </c>
      <c r="M187" s="21">
        <f t="shared" si="15"/>
        <v>-0.54581168448375506</v>
      </c>
      <c r="N187" s="21">
        <f t="shared" si="16"/>
        <v>-1</v>
      </c>
      <c r="O187" s="21" t="str">
        <f t="shared" si="17"/>
        <v>--</v>
      </c>
    </row>
    <row r="188" spans="1:15" ht="19.7" customHeight="1">
      <c r="A188" s="2" t="s">
        <v>400</v>
      </c>
      <c r="B188" s="2" t="s">
        <v>22</v>
      </c>
      <c r="C188" s="2" t="s">
        <v>496</v>
      </c>
      <c r="D188" s="2" t="s">
        <v>503</v>
      </c>
      <c r="E188" s="2" t="s">
        <v>504</v>
      </c>
      <c r="F188" s="3">
        <v>15627203.619999999</v>
      </c>
      <c r="G188" s="3">
        <v>14947407.34</v>
      </c>
      <c r="H188" s="3">
        <v>14889591.09</v>
      </c>
      <c r="I188" s="3">
        <v>17600000</v>
      </c>
      <c r="J188" s="3">
        <f t="shared" si="12"/>
        <v>-679796.27999999933</v>
      </c>
      <c r="K188" s="3">
        <f t="shared" si="13"/>
        <v>-57816.25</v>
      </c>
      <c r="L188" s="3">
        <f t="shared" si="14"/>
        <v>2710408.91</v>
      </c>
      <c r="M188" s="21">
        <f t="shared" si="15"/>
        <v>-4.3500826925297331E-2</v>
      </c>
      <c r="N188" s="21">
        <f t="shared" si="16"/>
        <v>-3.8679784851571863E-3</v>
      </c>
      <c r="O188" s="21">
        <f t="shared" si="17"/>
        <v>0.18203380426077231</v>
      </c>
    </row>
    <row r="189" spans="1:15" ht="19.7" customHeight="1">
      <c r="A189" s="2" t="s">
        <v>400</v>
      </c>
      <c r="B189" s="2" t="s">
        <v>22</v>
      </c>
      <c r="C189" s="2" t="s">
        <v>505</v>
      </c>
      <c r="D189" s="2" t="s">
        <v>506</v>
      </c>
      <c r="E189" s="2" t="s">
        <v>507</v>
      </c>
      <c r="F189" s="3">
        <v>1228236.75</v>
      </c>
      <c r="G189" s="3">
        <v>1556850</v>
      </c>
      <c r="H189" s="3">
        <v>1698087.5</v>
      </c>
      <c r="I189" s="3">
        <v>1750000</v>
      </c>
      <c r="J189" s="3">
        <f t="shared" si="12"/>
        <v>328613.25</v>
      </c>
      <c r="K189" s="3">
        <f t="shared" si="13"/>
        <v>141237.5</v>
      </c>
      <c r="L189" s="3">
        <f t="shared" si="14"/>
        <v>51912.5</v>
      </c>
      <c r="M189" s="21">
        <f t="shared" si="15"/>
        <v>0.26754878487392597</v>
      </c>
      <c r="N189" s="21">
        <f t="shared" si="16"/>
        <v>9.0720043677939399E-2</v>
      </c>
      <c r="O189" s="21">
        <f t="shared" si="17"/>
        <v>3.0571157257797354E-2</v>
      </c>
    </row>
    <row r="190" spans="1:15" ht="19.7" customHeight="1">
      <c r="A190" s="2" t="s">
        <v>400</v>
      </c>
      <c r="B190" s="2" t="s">
        <v>22</v>
      </c>
      <c r="C190" s="2" t="s">
        <v>508</v>
      </c>
      <c r="D190" s="2" t="s">
        <v>509</v>
      </c>
      <c r="E190" s="2" t="s">
        <v>510</v>
      </c>
      <c r="F190" s="3">
        <v>243174.67</v>
      </c>
      <c r="G190" s="3">
        <v>0</v>
      </c>
      <c r="H190" s="3">
        <v>0</v>
      </c>
      <c r="I190" s="3">
        <v>375000</v>
      </c>
      <c r="J190" s="3">
        <f t="shared" si="12"/>
        <v>-243174.67</v>
      </c>
      <c r="K190" s="3">
        <f t="shared" si="13"/>
        <v>0</v>
      </c>
      <c r="L190" s="3">
        <f t="shared" si="14"/>
        <v>375000</v>
      </c>
      <c r="M190" s="21">
        <f t="shared" si="15"/>
        <v>-1</v>
      </c>
      <c r="N190" s="21" t="str">
        <f t="shared" si="16"/>
        <v>--</v>
      </c>
      <c r="O190" s="21" t="str">
        <f t="shared" si="17"/>
        <v>--</v>
      </c>
    </row>
    <row r="191" spans="1:15" ht="19.7" customHeight="1">
      <c r="A191" s="2" t="s">
        <v>400</v>
      </c>
      <c r="B191" s="2" t="s">
        <v>22</v>
      </c>
      <c r="C191" s="2" t="s">
        <v>3558</v>
      </c>
      <c r="D191" s="2" t="s">
        <v>3650</v>
      </c>
      <c r="E191" s="2" t="s">
        <v>3649</v>
      </c>
      <c r="F191" s="3">
        <v>0</v>
      </c>
      <c r="G191" s="3">
        <v>0</v>
      </c>
      <c r="H191" s="3">
        <v>0</v>
      </c>
      <c r="I191" s="3">
        <v>8500000</v>
      </c>
      <c r="J191" s="3">
        <f t="shared" si="12"/>
        <v>0</v>
      </c>
      <c r="K191" s="3">
        <f t="shared" si="13"/>
        <v>0</v>
      </c>
      <c r="L191" s="3">
        <f t="shared" si="14"/>
        <v>8500000</v>
      </c>
      <c r="M191" s="21" t="str">
        <f t="shared" si="15"/>
        <v>--</v>
      </c>
      <c r="N191" s="21" t="str">
        <f t="shared" si="16"/>
        <v>--</v>
      </c>
      <c r="O191" s="21" t="str">
        <f t="shared" si="17"/>
        <v>--</v>
      </c>
    </row>
    <row r="192" spans="1:15" ht="19.7" customHeight="1">
      <c r="A192" s="2" t="s">
        <v>400</v>
      </c>
      <c r="B192" s="2" t="s">
        <v>22</v>
      </c>
      <c r="C192" s="2" t="s">
        <v>511</v>
      </c>
      <c r="D192" s="2" t="s">
        <v>512</v>
      </c>
      <c r="E192" s="2" t="s">
        <v>513</v>
      </c>
      <c r="F192" s="3">
        <v>52011.15</v>
      </c>
      <c r="G192" s="3">
        <v>102821.76999999999</v>
      </c>
      <c r="H192" s="3">
        <v>53877</v>
      </c>
      <c r="I192" s="3">
        <v>70000</v>
      </c>
      <c r="J192" s="3">
        <f t="shared" si="12"/>
        <v>50810.619999999988</v>
      </c>
      <c r="K192" s="3">
        <f t="shared" si="13"/>
        <v>-48944.76999999999</v>
      </c>
      <c r="L192" s="3">
        <f t="shared" si="14"/>
        <v>16123</v>
      </c>
      <c r="M192" s="21">
        <f t="shared" si="15"/>
        <v>0.97691783396444776</v>
      </c>
      <c r="N192" s="21">
        <f t="shared" si="16"/>
        <v>-0.47601563365423483</v>
      </c>
      <c r="O192" s="21">
        <f t="shared" si="17"/>
        <v>0.29925571208493418</v>
      </c>
    </row>
    <row r="193" spans="1:15" ht="19.7" customHeight="1">
      <c r="A193" s="2" t="s">
        <v>400</v>
      </c>
      <c r="B193" s="2" t="s">
        <v>12</v>
      </c>
      <c r="C193" s="2" t="s">
        <v>12</v>
      </c>
      <c r="D193" s="2" t="s">
        <v>433</v>
      </c>
      <c r="E193" s="2" t="s">
        <v>10</v>
      </c>
      <c r="F193" s="3">
        <v>5433001.6799999997</v>
      </c>
      <c r="G193" s="3">
        <v>5524423.9799999995</v>
      </c>
      <c r="H193" s="3">
        <v>5777530.5300000003</v>
      </c>
      <c r="I193" s="3">
        <v>5762414</v>
      </c>
      <c r="J193" s="3">
        <f t="shared" si="12"/>
        <v>91422.299999999814</v>
      </c>
      <c r="K193" s="3">
        <f t="shared" si="13"/>
        <v>253106.55000000075</v>
      </c>
      <c r="L193" s="3">
        <f t="shared" si="14"/>
        <v>-15116.530000000261</v>
      </c>
      <c r="M193" s="21">
        <f t="shared" si="15"/>
        <v>1.6827217325653399E-2</v>
      </c>
      <c r="N193" s="21">
        <f t="shared" si="16"/>
        <v>4.5815916902163689E-2</v>
      </c>
      <c r="O193" s="21">
        <f t="shared" si="17"/>
        <v>-2.6164344647782167E-3</v>
      </c>
    </row>
    <row r="194" spans="1:15" ht="19.7" customHeight="1">
      <c r="A194" s="2" t="s">
        <v>400</v>
      </c>
      <c r="B194" s="2" t="s">
        <v>12</v>
      </c>
      <c r="C194" s="2" t="s">
        <v>12</v>
      </c>
      <c r="D194" s="2" t="s">
        <v>516</v>
      </c>
      <c r="E194" s="2" t="s">
        <v>517</v>
      </c>
      <c r="F194" s="3">
        <v>299250</v>
      </c>
      <c r="G194" s="3">
        <v>299250</v>
      </c>
      <c r="H194" s="3">
        <v>284287.2</v>
      </c>
      <c r="I194" s="3">
        <v>299250</v>
      </c>
      <c r="J194" s="3">
        <f t="shared" ref="J194:J257" si="18">G194-F194</f>
        <v>0</v>
      </c>
      <c r="K194" s="3">
        <f t="shared" ref="K194:K257" si="19">H194-G194</f>
        <v>-14962.799999999988</v>
      </c>
      <c r="L194" s="3">
        <f t="shared" ref="L194:L257" si="20">I194-H194</f>
        <v>14962.799999999988</v>
      </c>
      <c r="M194" s="21">
        <f t="shared" ref="M194:M257" si="21">IFERROR(G194/F194-1,"--")</f>
        <v>0</v>
      </c>
      <c r="N194" s="21">
        <f t="shared" ref="N194:N257" si="22">IFERROR(H194/G194-1,"--")</f>
        <v>-5.0001002506265602E-2</v>
      </c>
      <c r="O194" s="21">
        <f t="shared" ref="O194:O257" si="23">IFERROR(I194/H194-1,"--")</f>
        <v>5.2632689758807194E-2</v>
      </c>
    </row>
    <row r="195" spans="1:15" ht="19.7" customHeight="1">
      <c r="A195" s="2" t="s">
        <v>400</v>
      </c>
      <c r="B195" s="2" t="s">
        <v>12</v>
      </c>
      <c r="C195" s="2" t="s">
        <v>12</v>
      </c>
      <c r="D195" s="2" t="s">
        <v>486</v>
      </c>
      <c r="E195" s="2" t="s">
        <v>487</v>
      </c>
      <c r="F195" s="3">
        <v>1788617.13</v>
      </c>
      <c r="G195" s="3">
        <v>1806639.6600000001</v>
      </c>
      <c r="H195" s="3">
        <v>1808896.8</v>
      </c>
      <c r="I195" s="3">
        <v>1851773</v>
      </c>
      <c r="J195" s="3">
        <f t="shared" si="18"/>
        <v>18022.530000000261</v>
      </c>
      <c r="K195" s="3">
        <f t="shared" si="19"/>
        <v>2257.1399999998976</v>
      </c>
      <c r="L195" s="3">
        <f t="shared" si="20"/>
        <v>42876.199999999953</v>
      </c>
      <c r="M195" s="21">
        <f t="shared" si="21"/>
        <v>1.0076236941776395E-2</v>
      </c>
      <c r="N195" s="21">
        <f t="shared" si="22"/>
        <v>1.2493581592247782E-3</v>
      </c>
      <c r="O195" s="21">
        <f t="shared" si="23"/>
        <v>2.3702955304028439E-2</v>
      </c>
    </row>
    <row r="196" spans="1:15" ht="19.7" customHeight="1">
      <c r="A196" s="2" t="s">
        <v>400</v>
      </c>
      <c r="B196" s="2" t="s">
        <v>12</v>
      </c>
      <c r="C196" s="2" t="s">
        <v>12</v>
      </c>
      <c r="D196" s="2" t="s">
        <v>491</v>
      </c>
      <c r="E196" s="2" t="s">
        <v>492</v>
      </c>
      <c r="F196" s="3">
        <v>111550</v>
      </c>
      <c r="G196" s="3">
        <v>111550</v>
      </c>
      <c r="H196" s="3">
        <v>115000</v>
      </c>
      <c r="I196" s="3">
        <v>115000</v>
      </c>
      <c r="J196" s="3">
        <f t="shared" si="18"/>
        <v>0</v>
      </c>
      <c r="K196" s="3">
        <f t="shared" si="19"/>
        <v>3450</v>
      </c>
      <c r="L196" s="3">
        <f t="shared" si="20"/>
        <v>0</v>
      </c>
      <c r="M196" s="21">
        <f t="shared" si="21"/>
        <v>0</v>
      </c>
      <c r="N196" s="21">
        <f t="shared" si="22"/>
        <v>3.0927835051546282E-2</v>
      </c>
      <c r="O196" s="21">
        <f t="shared" si="23"/>
        <v>0</v>
      </c>
    </row>
    <row r="197" spans="1:15" s="8" customFormat="1" ht="19.7" customHeight="1">
      <c r="A197" s="2" t="s">
        <v>400</v>
      </c>
      <c r="B197" s="2" t="s">
        <v>12</v>
      </c>
      <c r="C197" s="2" t="s">
        <v>12</v>
      </c>
      <c r="D197" s="2" t="s">
        <v>423</v>
      </c>
      <c r="E197" s="2" t="s">
        <v>424</v>
      </c>
      <c r="F197" s="3">
        <v>758567.83</v>
      </c>
      <c r="G197" s="3">
        <v>772094.82000000007</v>
      </c>
      <c r="H197" s="3">
        <v>853881.35</v>
      </c>
      <c r="I197" s="3">
        <v>855433</v>
      </c>
      <c r="J197" s="3">
        <f t="shared" si="18"/>
        <v>13526.990000000107</v>
      </c>
      <c r="K197" s="3">
        <f t="shared" si="19"/>
        <v>81786.529999999912</v>
      </c>
      <c r="L197" s="3">
        <f t="shared" si="20"/>
        <v>1551.6500000000233</v>
      </c>
      <c r="M197" s="21">
        <f t="shared" si="21"/>
        <v>1.7832274801318881E-2</v>
      </c>
      <c r="N197" s="21">
        <f t="shared" si="22"/>
        <v>0.10592809054203989</v>
      </c>
      <c r="O197" s="21">
        <f t="shared" si="23"/>
        <v>1.8171728425735445E-3</v>
      </c>
    </row>
    <row r="198" spans="1:15" ht="19.7" customHeight="1">
      <c r="A198" s="2" t="s">
        <v>400</v>
      </c>
      <c r="B198" s="2" t="s">
        <v>12</v>
      </c>
      <c r="C198" s="2" t="s">
        <v>12</v>
      </c>
      <c r="D198" s="2" t="s">
        <v>425</v>
      </c>
      <c r="E198" s="2" t="s">
        <v>426</v>
      </c>
      <c r="F198" s="3">
        <v>4113593.56</v>
      </c>
      <c r="G198" s="3">
        <v>4586974.63</v>
      </c>
      <c r="H198" s="3">
        <v>4168036.48</v>
      </c>
      <c r="I198" s="3">
        <v>3758802</v>
      </c>
      <c r="J198" s="3">
        <f t="shared" si="18"/>
        <v>473381.06999999983</v>
      </c>
      <c r="K198" s="3">
        <f t="shared" si="19"/>
        <v>-418938.14999999991</v>
      </c>
      <c r="L198" s="3">
        <f t="shared" si="20"/>
        <v>-409234.48</v>
      </c>
      <c r="M198" s="21">
        <f t="shared" si="21"/>
        <v>0.11507725862931384</v>
      </c>
      <c r="N198" s="21">
        <f t="shared" si="22"/>
        <v>-9.1332127119264195E-2</v>
      </c>
      <c r="O198" s="21">
        <f t="shared" si="23"/>
        <v>-9.8183996700527909E-2</v>
      </c>
    </row>
    <row r="199" spans="1:15" ht="19.7" customHeight="1">
      <c r="A199" s="2" t="s">
        <v>400</v>
      </c>
      <c r="B199" s="2" t="s">
        <v>12</v>
      </c>
      <c r="C199" s="2" t="s">
        <v>12</v>
      </c>
      <c r="D199" s="2" t="s">
        <v>427</v>
      </c>
      <c r="E199" s="2" t="s">
        <v>428</v>
      </c>
      <c r="F199" s="3">
        <v>1228000</v>
      </c>
      <c r="G199" s="3">
        <v>1228000</v>
      </c>
      <c r="H199" s="3">
        <v>4041600</v>
      </c>
      <c r="I199" s="3">
        <v>4228000</v>
      </c>
      <c r="J199" s="3">
        <f t="shared" si="18"/>
        <v>0</v>
      </c>
      <c r="K199" s="3">
        <f t="shared" si="19"/>
        <v>2813600</v>
      </c>
      <c r="L199" s="3">
        <f t="shared" si="20"/>
        <v>186400</v>
      </c>
      <c r="M199" s="21">
        <f t="shared" si="21"/>
        <v>0</v>
      </c>
      <c r="N199" s="21">
        <f t="shared" si="22"/>
        <v>2.2912052117263846</v>
      </c>
      <c r="O199" s="21">
        <f t="shared" si="23"/>
        <v>4.6120348376880393E-2</v>
      </c>
    </row>
    <row r="200" spans="1:15" ht="19.7" customHeight="1">
      <c r="A200" s="2" t="s">
        <v>400</v>
      </c>
      <c r="B200" s="2" t="s">
        <v>12</v>
      </c>
      <c r="C200" s="2" t="s">
        <v>12</v>
      </c>
      <c r="D200" s="2" t="s">
        <v>448</v>
      </c>
      <c r="E200" s="2" t="s">
        <v>449</v>
      </c>
      <c r="F200" s="3">
        <v>12655431.310000001</v>
      </c>
      <c r="G200" s="3">
        <v>12381710.610000001</v>
      </c>
      <c r="H200" s="3">
        <v>13770800.1</v>
      </c>
      <c r="I200" s="3">
        <v>40177613</v>
      </c>
      <c r="J200" s="3">
        <f t="shared" si="18"/>
        <v>-273720.69999999925</v>
      </c>
      <c r="K200" s="3">
        <f t="shared" si="19"/>
        <v>1389089.4899999984</v>
      </c>
      <c r="L200" s="3">
        <f t="shared" si="20"/>
        <v>26406812.899999999</v>
      </c>
      <c r="M200" s="21">
        <f t="shared" si="21"/>
        <v>-2.1628713656223764E-2</v>
      </c>
      <c r="N200" s="21">
        <f t="shared" si="22"/>
        <v>0.11218881895673682</v>
      </c>
      <c r="O200" s="21">
        <f t="shared" si="23"/>
        <v>1.9175946719319525</v>
      </c>
    </row>
    <row r="201" spans="1:15" ht="19.7" customHeight="1">
      <c r="A201" s="2" t="s">
        <v>400</v>
      </c>
      <c r="B201" s="2" t="s">
        <v>12</v>
      </c>
      <c r="C201" s="2" t="s">
        <v>12</v>
      </c>
      <c r="D201" s="2" t="s">
        <v>403</v>
      </c>
      <c r="E201" s="2" t="s">
        <v>404</v>
      </c>
      <c r="F201" s="3">
        <v>7083344</v>
      </c>
      <c r="G201" s="3">
        <v>7083344</v>
      </c>
      <c r="H201" s="3">
        <v>7083344</v>
      </c>
      <c r="I201" s="3">
        <v>8083344</v>
      </c>
      <c r="J201" s="3">
        <f t="shared" si="18"/>
        <v>0</v>
      </c>
      <c r="K201" s="3">
        <f t="shared" si="19"/>
        <v>0</v>
      </c>
      <c r="L201" s="3">
        <f t="shared" si="20"/>
        <v>1000000</v>
      </c>
      <c r="M201" s="21">
        <f t="shared" si="21"/>
        <v>0</v>
      </c>
      <c r="N201" s="21">
        <f t="shared" si="22"/>
        <v>0</v>
      </c>
      <c r="O201" s="21">
        <f t="shared" si="23"/>
        <v>0.14117625799339972</v>
      </c>
    </row>
    <row r="202" spans="1:15" ht="19.7" customHeight="1">
      <c r="A202" s="2" t="s">
        <v>400</v>
      </c>
      <c r="B202" s="2" t="s">
        <v>12</v>
      </c>
      <c r="C202" s="2" t="s">
        <v>12</v>
      </c>
      <c r="D202" s="2" t="s">
        <v>431</v>
      </c>
      <c r="E202" s="2" t="s">
        <v>432</v>
      </c>
      <c r="F202" s="3">
        <v>16476150</v>
      </c>
      <c r="G202" s="3">
        <v>16640913</v>
      </c>
      <c r="H202" s="3">
        <v>18922115.760000002</v>
      </c>
      <c r="I202" s="3">
        <v>23250000</v>
      </c>
      <c r="J202" s="3">
        <f t="shared" si="18"/>
        <v>164763</v>
      </c>
      <c r="K202" s="3">
        <f t="shared" si="19"/>
        <v>2281202.7600000016</v>
      </c>
      <c r="L202" s="3">
        <f t="shared" si="20"/>
        <v>4327884.2399999984</v>
      </c>
      <c r="M202" s="21">
        <f t="shared" si="21"/>
        <v>1.000009104068611E-2</v>
      </c>
      <c r="N202" s="21">
        <f t="shared" si="22"/>
        <v>0.13708399052383724</v>
      </c>
      <c r="O202" s="21">
        <f t="shared" si="23"/>
        <v>0.22872094721821945</v>
      </c>
    </row>
    <row r="203" spans="1:15" ht="19.7" customHeight="1">
      <c r="A203" s="2" t="s">
        <v>400</v>
      </c>
      <c r="B203" s="2" t="s">
        <v>12</v>
      </c>
      <c r="C203" s="2" t="s">
        <v>12</v>
      </c>
      <c r="D203" s="2" t="s">
        <v>429</v>
      </c>
      <c r="E203" s="2" t="s">
        <v>430</v>
      </c>
      <c r="F203" s="3">
        <v>873000</v>
      </c>
      <c r="G203" s="3">
        <v>873000</v>
      </c>
      <c r="H203" s="3">
        <v>851175</v>
      </c>
      <c r="I203" s="3">
        <v>873000</v>
      </c>
      <c r="J203" s="3">
        <f t="shared" si="18"/>
        <v>0</v>
      </c>
      <c r="K203" s="3">
        <f t="shared" si="19"/>
        <v>-21825</v>
      </c>
      <c r="L203" s="3">
        <f t="shared" si="20"/>
        <v>21825</v>
      </c>
      <c r="M203" s="21">
        <f t="shared" si="21"/>
        <v>0</v>
      </c>
      <c r="N203" s="21">
        <f t="shared" si="22"/>
        <v>-2.5000000000000022E-2</v>
      </c>
      <c r="O203" s="21">
        <f t="shared" si="23"/>
        <v>2.564102564102555E-2</v>
      </c>
    </row>
    <row r="204" spans="1:15" ht="19.7" customHeight="1">
      <c r="A204" s="2" t="s">
        <v>400</v>
      </c>
      <c r="B204" s="2" t="s">
        <v>12</v>
      </c>
      <c r="C204" s="2" t="s">
        <v>12</v>
      </c>
      <c r="D204" s="2" t="s">
        <v>416</v>
      </c>
      <c r="E204" s="2" t="s">
        <v>417</v>
      </c>
      <c r="F204" s="3">
        <v>13405.84</v>
      </c>
      <c r="G204" s="3">
        <v>0</v>
      </c>
      <c r="H204" s="3">
        <v>0</v>
      </c>
      <c r="I204" s="3">
        <v>0</v>
      </c>
      <c r="J204" s="3">
        <f t="shared" si="18"/>
        <v>-13405.84</v>
      </c>
      <c r="K204" s="3">
        <f t="shared" si="19"/>
        <v>0</v>
      </c>
      <c r="L204" s="3">
        <f t="shared" si="20"/>
        <v>0</v>
      </c>
      <c r="M204" s="21">
        <f t="shared" si="21"/>
        <v>-1</v>
      </c>
      <c r="N204" s="21" t="str">
        <f t="shared" si="22"/>
        <v>--</v>
      </c>
      <c r="O204" s="21" t="str">
        <f t="shared" si="23"/>
        <v>--</v>
      </c>
    </row>
    <row r="205" spans="1:15" ht="19.7" customHeight="1">
      <c r="A205" s="2" t="s">
        <v>400</v>
      </c>
      <c r="B205" s="2" t="s">
        <v>12</v>
      </c>
      <c r="C205" s="2" t="s">
        <v>12</v>
      </c>
      <c r="D205" s="2" t="s">
        <v>434</v>
      </c>
      <c r="E205" s="2" t="s">
        <v>435</v>
      </c>
      <c r="F205" s="3">
        <v>465248.92</v>
      </c>
      <c r="G205" s="3">
        <v>756420.77</v>
      </c>
      <c r="H205" s="3">
        <v>509311.45</v>
      </c>
      <c r="I205" s="3">
        <v>750000</v>
      </c>
      <c r="J205" s="3">
        <f t="shared" si="18"/>
        <v>291171.85000000003</v>
      </c>
      <c r="K205" s="3">
        <f t="shared" si="19"/>
        <v>-247109.32</v>
      </c>
      <c r="L205" s="3">
        <f t="shared" si="20"/>
        <v>240688.55</v>
      </c>
      <c r="M205" s="21">
        <f t="shared" si="21"/>
        <v>0.62584100141489851</v>
      </c>
      <c r="N205" s="21">
        <f t="shared" si="22"/>
        <v>-0.32668235696383641</v>
      </c>
      <c r="O205" s="21">
        <f t="shared" si="23"/>
        <v>0.47257635774730766</v>
      </c>
    </row>
    <row r="206" spans="1:15" ht="19.7" customHeight="1">
      <c r="A206" s="2" t="s">
        <v>400</v>
      </c>
      <c r="B206" s="2" t="s">
        <v>12</v>
      </c>
      <c r="C206" s="2" t="s">
        <v>12</v>
      </c>
      <c r="D206" s="2" t="s">
        <v>438</v>
      </c>
      <c r="E206" s="2" t="s">
        <v>439</v>
      </c>
      <c r="F206" s="3">
        <v>1977320820</v>
      </c>
      <c r="G206" s="3">
        <v>1977370954</v>
      </c>
      <c r="H206" s="3">
        <v>1940444439.01</v>
      </c>
      <c r="I206" s="3">
        <v>2037349254</v>
      </c>
      <c r="J206" s="3">
        <f t="shared" si="18"/>
        <v>50134</v>
      </c>
      <c r="K206" s="3">
        <f t="shared" si="19"/>
        <v>-36926514.99000001</v>
      </c>
      <c r="L206" s="3">
        <f t="shared" si="20"/>
        <v>96904814.99000001</v>
      </c>
      <c r="M206" s="21">
        <f t="shared" si="21"/>
        <v>2.535450974505693E-5</v>
      </c>
      <c r="N206" s="21">
        <f t="shared" si="22"/>
        <v>-1.8674551133312511E-2</v>
      </c>
      <c r="O206" s="21">
        <f t="shared" si="23"/>
        <v>4.9939494809467577E-2</v>
      </c>
    </row>
    <row r="207" spans="1:15" ht="19.7" customHeight="1">
      <c r="A207" s="2" t="s">
        <v>400</v>
      </c>
      <c r="B207" s="2" t="s">
        <v>12</v>
      </c>
      <c r="C207" s="2" t="s">
        <v>12</v>
      </c>
      <c r="D207" s="2" t="s">
        <v>412</v>
      </c>
      <c r="E207" s="2" t="s">
        <v>413</v>
      </c>
      <c r="F207" s="3">
        <v>632974</v>
      </c>
      <c r="G207" s="3">
        <v>632974</v>
      </c>
      <c r="H207" s="3">
        <v>0</v>
      </c>
      <c r="I207" s="3">
        <v>0</v>
      </c>
      <c r="J207" s="3">
        <f t="shared" si="18"/>
        <v>0</v>
      </c>
      <c r="K207" s="3">
        <f t="shared" si="19"/>
        <v>-632974</v>
      </c>
      <c r="L207" s="3">
        <f t="shared" si="20"/>
        <v>0</v>
      </c>
      <c r="M207" s="21">
        <f t="shared" si="21"/>
        <v>0</v>
      </c>
      <c r="N207" s="21">
        <f t="shared" si="22"/>
        <v>-1</v>
      </c>
      <c r="O207" s="21" t="str">
        <f t="shared" si="23"/>
        <v>--</v>
      </c>
    </row>
    <row r="208" spans="1:15" ht="19.7" customHeight="1">
      <c r="A208" s="2" t="s">
        <v>400</v>
      </c>
      <c r="B208" s="2" t="s">
        <v>12</v>
      </c>
      <c r="C208" s="2" t="s">
        <v>12</v>
      </c>
      <c r="D208" s="2" t="s">
        <v>411</v>
      </c>
      <c r="E208" s="2" t="s">
        <v>3426</v>
      </c>
      <c r="F208" s="3">
        <v>7821108.7800000003</v>
      </c>
      <c r="G208" s="3">
        <v>8226011.6100000003</v>
      </c>
      <c r="H208" s="3">
        <v>11915564.01</v>
      </c>
      <c r="I208" s="3">
        <v>12502933</v>
      </c>
      <c r="J208" s="3">
        <f t="shared" si="18"/>
        <v>404902.83000000007</v>
      </c>
      <c r="K208" s="3">
        <f t="shared" si="19"/>
        <v>3689552.3999999994</v>
      </c>
      <c r="L208" s="3">
        <f t="shared" si="20"/>
        <v>587368.99000000022</v>
      </c>
      <c r="M208" s="21">
        <f t="shared" si="21"/>
        <v>5.1770515075229451E-2</v>
      </c>
      <c r="N208" s="21">
        <f t="shared" si="22"/>
        <v>0.44852263465259079</v>
      </c>
      <c r="O208" s="21">
        <f t="shared" si="23"/>
        <v>4.9294266684066113E-2</v>
      </c>
    </row>
    <row r="209" spans="1:15" ht="19.7" customHeight="1">
      <c r="A209" s="2" t="s">
        <v>400</v>
      </c>
      <c r="B209" s="2" t="s">
        <v>12</v>
      </c>
      <c r="C209" s="2" t="s">
        <v>12</v>
      </c>
      <c r="D209" s="2" t="s">
        <v>3625</v>
      </c>
      <c r="E209" s="2" t="s">
        <v>3626</v>
      </c>
      <c r="F209" s="3">
        <v>0</v>
      </c>
      <c r="G209" s="3">
        <v>0</v>
      </c>
      <c r="H209" s="3">
        <v>1500000</v>
      </c>
      <c r="I209" s="3">
        <v>0</v>
      </c>
      <c r="J209" s="3">
        <f t="shared" si="18"/>
        <v>0</v>
      </c>
      <c r="K209" s="3">
        <f t="shared" si="19"/>
        <v>1500000</v>
      </c>
      <c r="L209" s="3">
        <f t="shared" si="20"/>
        <v>-1500000</v>
      </c>
      <c r="M209" s="21" t="str">
        <f t="shared" si="21"/>
        <v>--</v>
      </c>
      <c r="N209" s="21" t="str">
        <f t="shared" si="22"/>
        <v>--</v>
      </c>
      <c r="O209" s="21">
        <f t="shared" si="23"/>
        <v>-1</v>
      </c>
    </row>
    <row r="210" spans="1:15" ht="19.7" customHeight="1">
      <c r="A210" s="2" t="s">
        <v>400</v>
      </c>
      <c r="B210" s="2" t="s">
        <v>12</v>
      </c>
      <c r="C210" s="2" t="s">
        <v>12</v>
      </c>
      <c r="D210" s="2" t="s">
        <v>409</v>
      </c>
      <c r="E210" s="2" t="s">
        <v>410</v>
      </c>
      <c r="F210" s="3">
        <v>6024682</v>
      </c>
      <c r="G210" s="3">
        <v>6024682</v>
      </c>
      <c r="H210" s="3">
        <v>5723448.2000000002</v>
      </c>
      <c r="I210" s="3">
        <v>6024682</v>
      </c>
      <c r="J210" s="3">
        <f t="shared" si="18"/>
        <v>0</v>
      </c>
      <c r="K210" s="3">
        <f t="shared" si="19"/>
        <v>-301233.79999999981</v>
      </c>
      <c r="L210" s="3">
        <f t="shared" si="20"/>
        <v>301233.79999999981</v>
      </c>
      <c r="M210" s="21">
        <f t="shared" si="21"/>
        <v>0</v>
      </c>
      <c r="N210" s="21">
        <f t="shared" si="22"/>
        <v>-4.9999950204840604E-2</v>
      </c>
      <c r="O210" s="21">
        <f t="shared" si="23"/>
        <v>5.2631523772679545E-2</v>
      </c>
    </row>
    <row r="211" spans="1:15" ht="19.7" customHeight="1">
      <c r="A211" s="2" t="s">
        <v>400</v>
      </c>
      <c r="B211" s="2" t="s">
        <v>12</v>
      </c>
      <c r="C211" s="2" t="s">
        <v>12</v>
      </c>
      <c r="D211" s="2" t="s">
        <v>401</v>
      </c>
      <c r="E211" s="2" t="s">
        <v>402</v>
      </c>
      <c r="F211" s="3">
        <v>1566723</v>
      </c>
      <c r="G211" s="3">
        <v>1566723</v>
      </c>
      <c r="H211" s="3">
        <v>1563387</v>
      </c>
      <c r="I211" s="3">
        <v>1641723</v>
      </c>
      <c r="J211" s="3">
        <f t="shared" si="18"/>
        <v>0</v>
      </c>
      <c r="K211" s="3">
        <f t="shared" si="19"/>
        <v>-3336</v>
      </c>
      <c r="L211" s="3">
        <f t="shared" si="20"/>
        <v>78336</v>
      </c>
      <c r="M211" s="21">
        <f t="shared" si="21"/>
        <v>0</v>
      </c>
      <c r="N211" s="21">
        <f t="shared" si="22"/>
        <v>-2.1292851384705491E-3</v>
      </c>
      <c r="O211" s="21">
        <f t="shared" si="23"/>
        <v>5.010659548787344E-2</v>
      </c>
    </row>
    <row r="212" spans="1:15" ht="19.7" customHeight="1">
      <c r="A212" s="2" t="s">
        <v>400</v>
      </c>
      <c r="B212" s="2" t="s">
        <v>12</v>
      </c>
      <c r="C212" s="2" t="s">
        <v>12</v>
      </c>
      <c r="D212" s="2" t="s">
        <v>407</v>
      </c>
      <c r="E212" s="2" t="s">
        <v>408</v>
      </c>
      <c r="F212" s="3">
        <v>4388513</v>
      </c>
      <c r="G212" s="3">
        <v>4388513</v>
      </c>
      <c r="H212" s="3">
        <v>4278800.0999999996</v>
      </c>
      <c r="I212" s="3">
        <v>4388513</v>
      </c>
      <c r="J212" s="3">
        <f t="shared" si="18"/>
        <v>0</v>
      </c>
      <c r="K212" s="3">
        <f t="shared" si="19"/>
        <v>-109712.90000000037</v>
      </c>
      <c r="L212" s="3">
        <f t="shared" si="20"/>
        <v>109712.90000000037</v>
      </c>
      <c r="M212" s="21">
        <f t="shared" si="21"/>
        <v>0</v>
      </c>
      <c r="N212" s="21">
        <f t="shared" si="22"/>
        <v>-2.500001709007138E-2</v>
      </c>
      <c r="O212" s="21">
        <f t="shared" si="23"/>
        <v>2.5641043618747306E-2</v>
      </c>
    </row>
    <row r="213" spans="1:15" ht="19.7" customHeight="1">
      <c r="A213" s="2" t="s">
        <v>400</v>
      </c>
      <c r="B213" s="2" t="s">
        <v>12</v>
      </c>
      <c r="C213" s="2" t="s">
        <v>12</v>
      </c>
      <c r="D213" s="2" t="s">
        <v>414</v>
      </c>
      <c r="E213" s="2" t="s">
        <v>415</v>
      </c>
      <c r="F213" s="3">
        <v>24110186</v>
      </c>
      <c r="G213" s="3">
        <v>24110186</v>
      </c>
      <c r="H213" s="3">
        <v>23854677</v>
      </c>
      <c r="I213" s="3">
        <v>25110186</v>
      </c>
      <c r="J213" s="3">
        <f t="shared" si="18"/>
        <v>0</v>
      </c>
      <c r="K213" s="3">
        <f t="shared" si="19"/>
        <v>-255509</v>
      </c>
      <c r="L213" s="3">
        <f t="shared" si="20"/>
        <v>1255509</v>
      </c>
      <c r="M213" s="21">
        <f t="shared" si="21"/>
        <v>0</v>
      </c>
      <c r="N213" s="21">
        <f t="shared" si="22"/>
        <v>-1.0597554079425198E-2</v>
      </c>
      <c r="O213" s="21">
        <f t="shared" si="23"/>
        <v>5.2631565709315709E-2</v>
      </c>
    </row>
    <row r="214" spans="1:15" ht="19.7" customHeight="1">
      <c r="A214" s="2" t="s">
        <v>400</v>
      </c>
      <c r="B214" s="2" t="s">
        <v>12</v>
      </c>
      <c r="C214" s="2" t="s">
        <v>12</v>
      </c>
      <c r="D214" s="2" t="s">
        <v>405</v>
      </c>
      <c r="E214" s="2" t="s">
        <v>406</v>
      </c>
      <c r="F214" s="3">
        <v>11685516</v>
      </c>
      <c r="G214" s="3">
        <v>11685516</v>
      </c>
      <c r="H214" s="3">
        <v>11241466.4</v>
      </c>
      <c r="I214" s="3">
        <v>11685516</v>
      </c>
      <c r="J214" s="3">
        <f t="shared" si="18"/>
        <v>0</v>
      </c>
      <c r="K214" s="3">
        <f t="shared" si="19"/>
        <v>-444049.59999999963</v>
      </c>
      <c r="L214" s="3">
        <f t="shared" si="20"/>
        <v>444049.59999999963</v>
      </c>
      <c r="M214" s="21">
        <f t="shared" si="21"/>
        <v>0</v>
      </c>
      <c r="N214" s="21">
        <f t="shared" si="22"/>
        <v>-3.7999999315391775E-2</v>
      </c>
      <c r="O214" s="21">
        <f t="shared" si="23"/>
        <v>3.9501038761277529E-2</v>
      </c>
    </row>
    <row r="215" spans="1:15" ht="19.7" customHeight="1">
      <c r="A215" s="2" t="s">
        <v>400</v>
      </c>
      <c r="B215" s="2" t="s">
        <v>12</v>
      </c>
      <c r="C215" s="2" t="s">
        <v>12</v>
      </c>
      <c r="D215" s="2" t="s">
        <v>446</v>
      </c>
      <c r="E215" s="2" t="s">
        <v>447</v>
      </c>
      <c r="F215" s="3">
        <v>2038940</v>
      </c>
      <c r="G215" s="3">
        <v>2038940</v>
      </c>
      <c r="H215" s="3">
        <v>1987966</v>
      </c>
      <c r="I215" s="3">
        <v>2038940</v>
      </c>
      <c r="J215" s="3">
        <f t="shared" si="18"/>
        <v>0</v>
      </c>
      <c r="K215" s="3">
        <f t="shared" si="19"/>
        <v>-50974</v>
      </c>
      <c r="L215" s="3">
        <f t="shared" si="20"/>
        <v>50974</v>
      </c>
      <c r="M215" s="21">
        <f t="shared" si="21"/>
        <v>0</v>
      </c>
      <c r="N215" s="21">
        <f t="shared" si="22"/>
        <v>-2.5000245225460294E-2</v>
      </c>
      <c r="O215" s="21">
        <f t="shared" si="23"/>
        <v>2.5641283603441867E-2</v>
      </c>
    </row>
    <row r="216" spans="1:15" ht="19.7" customHeight="1">
      <c r="A216" s="2" t="s">
        <v>400</v>
      </c>
      <c r="B216" s="2" t="s">
        <v>12</v>
      </c>
      <c r="C216" s="2" t="s">
        <v>12</v>
      </c>
      <c r="D216" s="2" t="s">
        <v>444</v>
      </c>
      <c r="E216" s="2" t="s">
        <v>445</v>
      </c>
      <c r="F216" s="3">
        <v>3007876</v>
      </c>
      <c r="G216" s="3">
        <v>3007876</v>
      </c>
      <c r="H216" s="3">
        <v>2932679</v>
      </c>
      <c r="I216" s="3">
        <v>3007876</v>
      </c>
      <c r="J216" s="3">
        <f t="shared" si="18"/>
        <v>0</v>
      </c>
      <c r="K216" s="3">
        <f t="shared" si="19"/>
        <v>-75197</v>
      </c>
      <c r="L216" s="3">
        <f t="shared" si="20"/>
        <v>75197</v>
      </c>
      <c r="M216" s="21">
        <f t="shared" si="21"/>
        <v>0</v>
      </c>
      <c r="N216" s="21">
        <f t="shared" si="22"/>
        <v>-2.5000033246051379E-2</v>
      </c>
      <c r="O216" s="21">
        <f t="shared" si="23"/>
        <v>2.5641060613861955E-2</v>
      </c>
    </row>
    <row r="217" spans="1:15" ht="19.7" customHeight="1">
      <c r="A217" s="2" t="s">
        <v>400</v>
      </c>
      <c r="B217" s="2" t="s">
        <v>12</v>
      </c>
      <c r="C217" s="2" t="s">
        <v>12</v>
      </c>
      <c r="D217" s="2" t="s">
        <v>442</v>
      </c>
      <c r="E217" s="2" t="s">
        <v>443</v>
      </c>
      <c r="F217" s="3">
        <v>2537456</v>
      </c>
      <c r="G217" s="3">
        <v>2537456</v>
      </c>
      <c r="H217" s="3">
        <v>3884032.68</v>
      </c>
      <c r="I217" s="3">
        <v>4037456</v>
      </c>
      <c r="J217" s="3">
        <f t="shared" si="18"/>
        <v>0</v>
      </c>
      <c r="K217" s="3">
        <f t="shared" si="19"/>
        <v>1346576.6800000002</v>
      </c>
      <c r="L217" s="3">
        <f t="shared" si="20"/>
        <v>153423.31999999983</v>
      </c>
      <c r="M217" s="21">
        <f t="shared" si="21"/>
        <v>0</v>
      </c>
      <c r="N217" s="21">
        <f t="shared" si="22"/>
        <v>0.53067981474358583</v>
      </c>
      <c r="O217" s="21">
        <f t="shared" si="23"/>
        <v>3.9501037359963576E-2</v>
      </c>
    </row>
    <row r="218" spans="1:15" ht="19.7" customHeight="1">
      <c r="A218" s="2" t="s">
        <v>400</v>
      </c>
      <c r="B218" s="2" t="s">
        <v>12</v>
      </c>
      <c r="C218" s="2" t="s">
        <v>12</v>
      </c>
      <c r="D218" s="2" t="s">
        <v>440</v>
      </c>
      <c r="E218" s="2" t="s">
        <v>441</v>
      </c>
      <c r="F218" s="3">
        <v>496043</v>
      </c>
      <c r="G218" s="3">
        <v>496043</v>
      </c>
      <c r="H218" s="3">
        <v>483642</v>
      </c>
      <c r="I218" s="3">
        <v>496043</v>
      </c>
      <c r="J218" s="3">
        <f t="shared" si="18"/>
        <v>0</v>
      </c>
      <c r="K218" s="3">
        <f t="shared" si="19"/>
        <v>-12401</v>
      </c>
      <c r="L218" s="3">
        <f t="shared" si="20"/>
        <v>12401</v>
      </c>
      <c r="M218" s="21">
        <f t="shared" si="21"/>
        <v>0</v>
      </c>
      <c r="N218" s="21">
        <f t="shared" si="22"/>
        <v>-2.4999848803430313E-2</v>
      </c>
      <c r="O218" s="21">
        <f t="shared" si="23"/>
        <v>2.5640866591404299E-2</v>
      </c>
    </row>
    <row r="219" spans="1:15" ht="19.7" customHeight="1">
      <c r="A219" s="2" t="s">
        <v>400</v>
      </c>
      <c r="B219" s="2" t="s">
        <v>12</v>
      </c>
      <c r="C219" s="2" t="s">
        <v>12</v>
      </c>
      <c r="D219" s="2" t="s">
        <v>436</v>
      </c>
      <c r="E219" s="2" t="s">
        <v>437</v>
      </c>
      <c r="F219" s="3">
        <v>1425000</v>
      </c>
      <c r="G219" s="3">
        <v>1425000</v>
      </c>
      <c r="H219" s="3">
        <v>1389375</v>
      </c>
      <c r="I219" s="3">
        <v>1425000</v>
      </c>
      <c r="J219" s="3">
        <f t="shared" si="18"/>
        <v>0</v>
      </c>
      <c r="K219" s="3">
        <f t="shared" si="19"/>
        <v>-35625</v>
      </c>
      <c r="L219" s="3">
        <f t="shared" si="20"/>
        <v>35625</v>
      </c>
      <c r="M219" s="21">
        <f t="shared" si="21"/>
        <v>0</v>
      </c>
      <c r="N219" s="21">
        <f t="shared" si="22"/>
        <v>-2.5000000000000022E-2</v>
      </c>
      <c r="O219" s="21">
        <f t="shared" si="23"/>
        <v>2.564102564102555E-2</v>
      </c>
    </row>
    <row r="220" spans="1:15" ht="19.7" customHeight="1">
      <c r="A220" s="2" t="s">
        <v>400</v>
      </c>
      <c r="B220" s="2" t="s">
        <v>12</v>
      </c>
      <c r="C220" s="2" t="s">
        <v>12</v>
      </c>
      <c r="D220" s="2" t="s">
        <v>422</v>
      </c>
      <c r="E220" s="2" t="s">
        <v>3435</v>
      </c>
      <c r="F220" s="3">
        <v>5025000</v>
      </c>
      <c r="G220" s="3">
        <v>0</v>
      </c>
      <c r="H220" s="3">
        <v>2803850</v>
      </c>
      <c r="I220" s="3">
        <v>1328000</v>
      </c>
      <c r="J220" s="3">
        <f t="shared" si="18"/>
        <v>-5025000</v>
      </c>
      <c r="K220" s="3">
        <f t="shared" si="19"/>
        <v>2803850</v>
      </c>
      <c r="L220" s="3">
        <f t="shared" si="20"/>
        <v>-1475850</v>
      </c>
      <c r="M220" s="21">
        <f t="shared" si="21"/>
        <v>-1</v>
      </c>
      <c r="N220" s="21" t="str">
        <f t="shared" si="22"/>
        <v>--</v>
      </c>
      <c r="O220" s="21">
        <f t="shared" si="23"/>
        <v>-0.52636553310626466</v>
      </c>
    </row>
    <row r="221" spans="1:15" ht="19.7" customHeight="1">
      <c r="A221" s="2" t="s">
        <v>400</v>
      </c>
      <c r="B221" s="2" t="s">
        <v>12</v>
      </c>
      <c r="C221" s="2" t="s">
        <v>12</v>
      </c>
      <c r="D221" s="2" t="s">
        <v>420</v>
      </c>
      <c r="E221" s="2" t="s">
        <v>421</v>
      </c>
      <c r="F221" s="3">
        <v>36360388</v>
      </c>
      <c r="G221" s="3">
        <v>36361470</v>
      </c>
      <c r="H221" s="3">
        <v>35493396</v>
      </c>
      <c r="I221" s="3">
        <v>37361470</v>
      </c>
      <c r="J221" s="3">
        <f t="shared" si="18"/>
        <v>1082</v>
      </c>
      <c r="K221" s="3">
        <f t="shared" si="19"/>
        <v>-868074</v>
      </c>
      <c r="L221" s="3">
        <f t="shared" si="20"/>
        <v>1868074</v>
      </c>
      <c r="M221" s="21">
        <f t="shared" si="21"/>
        <v>2.9757658251527985E-5</v>
      </c>
      <c r="N221" s="21">
        <f t="shared" si="22"/>
        <v>-2.3873457261216369E-2</v>
      </c>
      <c r="O221" s="21">
        <f t="shared" si="23"/>
        <v>5.2631593775923857E-2</v>
      </c>
    </row>
    <row r="222" spans="1:15" ht="19.7" customHeight="1">
      <c r="A222" s="2" t="s">
        <v>400</v>
      </c>
      <c r="B222" s="2" t="s">
        <v>12</v>
      </c>
      <c r="C222" s="2" t="s">
        <v>12</v>
      </c>
      <c r="D222" s="2" t="s">
        <v>418</v>
      </c>
      <c r="E222" s="2" t="s">
        <v>419</v>
      </c>
      <c r="F222" s="3">
        <v>9185494</v>
      </c>
      <c r="G222" s="3">
        <v>9185494</v>
      </c>
      <c r="H222" s="3">
        <v>8955857</v>
      </c>
      <c r="I222" s="3">
        <v>9185494</v>
      </c>
      <c r="J222" s="3">
        <f t="shared" si="18"/>
        <v>0</v>
      </c>
      <c r="K222" s="3">
        <f t="shared" si="19"/>
        <v>-229637</v>
      </c>
      <c r="L222" s="3">
        <f t="shared" si="20"/>
        <v>229637</v>
      </c>
      <c r="M222" s="21">
        <f t="shared" si="21"/>
        <v>0</v>
      </c>
      <c r="N222" s="21">
        <f t="shared" si="22"/>
        <v>-2.499996189644238E-2</v>
      </c>
      <c r="O222" s="21">
        <f t="shared" si="23"/>
        <v>2.5640985558389229E-2</v>
      </c>
    </row>
    <row r="223" spans="1:15" ht="19.7" customHeight="1">
      <c r="A223" s="2" t="s">
        <v>400</v>
      </c>
      <c r="B223" s="2" t="s">
        <v>12</v>
      </c>
      <c r="C223" s="2" t="s">
        <v>12</v>
      </c>
      <c r="D223" s="2" t="s">
        <v>518</v>
      </c>
      <c r="E223" s="2" t="s">
        <v>519</v>
      </c>
      <c r="F223" s="3">
        <v>7554944</v>
      </c>
      <c r="G223" s="3">
        <v>7554944</v>
      </c>
      <c r="H223" s="3">
        <v>7707320</v>
      </c>
      <c r="I223" s="3">
        <v>7904944</v>
      </c>
      <c r="J223" s="3">
        <f t="shared" si="18"/>
        <v>0</v>
      </c>
      <c r="K223" s="3">
        <f t="shared" si="19"/>
        <v>152376</v>
      </c>
      <c r="L223" s="3">
        <f t="shared" si="20"/>
        <v>197624</v>
      </c>
      <c r="M223" s="21">
        <f t="shared" si="21"/>
        <v>0</v>
      </c>
      <c r="N223" s="21">
        <f t="shared" si="22"/>
        <v>2.0169044270877512E-2</v>
      </c>
      <c r="O223" s="21">
        <f t="shared" si="23"/>
        <v>2.5641078870476397E-2</v>
      </c>
    </row>
    <row r="224" spans="1:15" ht="19.7" customHeight="1">
      <c r="A224" s="2" t="s">
        <v>400</v>
      </c>
      <c r="B224" s="2" t="s">
        <v>12</v>
      </c>
      <c r="C224" s="2" t="s">
        <v>12</v>
      </c>
      <c r="D224" s="2" t="s">
        <v>527</v>
      </c>
      <c r="E224" s="2" t="s">
        <v>528</v>
      </c>
      <c r="F224" s="3">
        <v>5888670</v>
      </c>
      <c r="G224" s="3">
        <v>5888670</v>
      </c>
      <c r="H224" s="3">
        <v>5741453</v>
      </c>
      <c r="I224" s="3">
        <v>5888670</v>
      </c>
      <c r="J224" s="3">
        <f t="shared" si="18"/>
        <v>0</v>
      </c>
      <c r="K224" s="3">
        <f t="shared" si="19"/>
        <v>-147217</v>
      </c>
      <c r="L224" s="3">
        <f t="shared" si="20"/>
        <v>147217</v>
      </c>
      <c r="M224" s="21">
        <f t="shared" si="21"/>
        <v>0</v>
      </c>
      <c r="N224" s="21">
        <f t="shared" si="22"/>
        <v>-2.5000042454408233E-2</v>
      </c>
      <c r="O224" s="21">
        <f t="shared" si="23"/>
        <v>2.5641070300497004E-2</v>
      </c>
    </row>
    <row r="225" spans="1:15" ht="19.7" customHeight="1">
      <c r="A225" s="2" t="s">
        <v>400</v>
      </c>
      <c r="B225" s="2" t="s">
        <v>12</v>
      </c>
      <c r="C225" s="2" t="s">
        <v>12</v>
      </c>
      <c r="D225" s="2" t="s">
        <v>545</v>
      </c>
      <c r="E225" s="2" t="s">
        <v>546</v>
      </c>
      <c r="F225" s="3">
        <v>2860830</v>
      </c>
      <c r="G225" s="3">
        <v>2860830</v>
      </c>
      <c r="H225" s="3">
        <v>2789309</v>
      </c>
      <c r="I225" s="3">
        <v>2860830</v>
      </c>
      <c r="J225" s="3">
        <f t="shared" si="18"/>
        <v>0</v>
      </c>
      <c r="K225" s="3">
        <f t="shared" si="19"/>
        <v>-71521</v>
      </c>
      <c r="L225" s="3">
        <f t="shared" si="20"/>
        <v>71521</v>
      </c>
      <c r="M225" s="21">
        <f t="shared" si="21"/>
        <v>0</v>
      </c>
      <c r="N225" s="21">
        <f t="shared" si="22"/>
        <v>-2.500008738722681E-2</v>
      </c>
      <c r="O225" s="21">
        <f t="shared" si="23"/>
        <v>2.5641117567110738E-2</v>
      </c>
    </row>
    <row r="226" spans="1:15" ht="19.7" customHeight="1">
      <c r="A226" s="2" t="s">
        <v>400</v>
      </c>
      <c r="B226" s="2" t="s">
        <v>12</v>
      </c>
      <c r="C226" s="2" t="s">
        <v>12</v>
      </c>
      <c r="D226" s="2" t="s">
        <v>539</v>
      </c>
      <c r="E226" s="2" t="s">
        <v>540</v>
      </c>
      <c r="F226" s="3">
        <v>2765651</v>
      </c>
      <c r="G226" s="3">
        <v>2765651</v>
      </c>
      <c r="H226" s="3">
        <v>2696510</v>
      </c>
      <c r="I226" s="3">
        <v>2765651</v>
      </c>
      <c r="J226" s="3">
        <f t="shared" si="18"/>
        <v>0</v>
      </c>
      <c r="K226" s="3">
        <f t="shared" si="19"/>
        <v>-69141</v>
      </c>
      <c r="L226" s="3">
        <f t="shared" si="20"/>
        <v>69141</v>
      </c>
      <c r="M226" s="21">
        <f t="shared" si="21"/>
        <v>0</v>
      </c>
      <c r="N226" s="21">
        <f t="shared" si="22"/>
        <v>-2.4999900565906508E-2</v>
      </c>
      <c r="O226" s="21">
        <f t="shared" si="23"/>
        <v>2.5640921042384468E-2</v>
      </c>
    </row>
    <row r="227" spans="1:15" ht="19.7" customHeight="1">
      <c r="A227" s="2" t="s">
        <v>400</v>
      </c>
      <c r="B227" s="2" t="s">
        <v>12</v>
      </c>
      <c r="C227" s="2" t="s">
        <v>12</v>
      </c>
      <c r="D227" s="2" t="s">
        <v>547</v>
      </c>
      <c r="E227" s="2" t="s">
        <v>548</v>
      </c>
      <c r="F227" s="3">
        <v>2844469</v>
      </c>
      <c r="G227" s="3">
        <v>2844469</v>
      </c>
      <c r="H227" s="3">
        <v>2773357</v>
      </c>
      <c r="I227" s="3">
        <v>2844469</v>
      </c>
      <c r="J227" s="3">
        <f t="shared" si="18"/>
        <v>0</v>
      </c>
      <c r="K227" s="3">
        <f t="shared" si="19"/>
        <v>-71112</v>
      </c>
      <c r="L227" s="3">
        <f t="shared" si="20"/>
        <v>71112</v>
      </c>
      <c r="M227" s="21">
        <f t="shared" si="21"/>
        <v>0</v>
      </c>
      <c r="N227" s="21">
        <f t="shared" si="22"/>
        <v>-2.5000096678852834E-2</v>
      </c>
      <c r="O227" s="21">
        <f t="shared" si="23"/>
        <v>2.5641127341341274E-2</v>
      </c>
    </row>
    <row r="228" spans="1:15" ht="19.7" customHeight="1">
      <c r="A228" s="2" t="s">
        <v>400</v>
      </c>
      <c r="B228" s="2" t="s">
        <v>12</v>
      </c>
      <c r="C228" s="2" t="s">
        <v>12</v>
      </c>
      <c r="D228" s="2" t="s">
        <v>3452</v>
      </c>
      <c r="E228" s="2" t="s">
        <v>3453</v>
      </c>
      <c r="F228" s="3">
        <v>0</v>
      </c>
      <c r="G228" s="3">
        <v>0</v>
      </c>
      <c r="H228" s="3">
        <v>375000</v>
      </c>
      <c r="I228" s="3">
        <v>500000</v>
      </c>
      <c r="J228" s="3">
        <f t="shared" si="18"/>
        <v>0</v>
      </c>
      <c r="K228" s="3">
        <f t="shared" si="19"/>
        <v>375000</v>
      </c>
      <c r="L228" s="3">
        <f t="shared" si="20"/>
        <v>125000</v>
      </c>
      <c r="M228" s="21" t="str">
        <f t="shared" si="21"/>
        <v>--</v>
      </c>
      <c r="N228" s="21" t="str">
        <f t="shared" si="22"/>
        <v>--</v>
      </c>
      <c r="O228" s="21">
        <f t="shared" si="23"/>
        <v>0.33333333333333326</v>
      </c>
    </row>
    <row r="229" spans="1:15" ht="19.7" customHeight="1">
      <c r="A229" s="2" t="s">
        <v>400</v>
      </c>
      <c r="B229" s="2" t="s">
        <v>12</v>
      </c>
      <c r="C229" s="2" t="s">
        <v>12</v>
      </c>
      <c r="D229" s="2" t="s">
        <v>3456</v>
      </c>
      <c r="E229" s="2" t="s">
        <v>3457</v>
      </c>
      <c r="F229" s="3">
        <v>0</v>
      </c>
      <c r="G229" s="3">
        <v>0</v>
      </c>
      <c r="H229" s="3">
        <v>0</v>
      </c>
      <c r="I229" s="3">
        <v>500000</v>
      </c>
      <c r="J229" s="3">
        <f t="shared" si="18"/>
        <v>0</v>
      </c>
      <c r="K229" s="3">
        <f t="shared" si="19"/>
        <v>0</v>
      </c>
      <c r="L229" s="3">
        <f t="shared" si="20"/>
        <v>500000</v>
      </c>
      <c r="M229" s="21" t="str">
        <f t="shared" si="21"/>
        <v>--</v>
      </c>
      <c r="N229" s="21" t="str">
        <f t="shared" si="22"/>
        <v>--</v>
      </c>
      <c r="O229" s="21" t="str">
        <f t="shared" si="23"/>
        <v>--</v>
      </c>
    </row>
    <row r="230" spans="1:15" ht="19.7" customHeight="1">
      <c r="A230" s="2" t="s">
        <v>400</v>
      </c>
      <c r="B230" s="2" t="s">
        <v>12</v>
      </c>
      <c r="C230" s="2" t="s">
        <v>12</v>
      </c>
      <c r="D230" s="2" t="s">
        <v>525</v>
      </c>
      <c r="E230" s="2" t="s">
        <v>526</v>
      </c>
      <c r="F230" s="3">
        <v>1529582</v>
      </c>
      <c r="G230" s="3">
        <v>1367961</v>
      </c>
      <c r="H230" s="3">
        <v>3734153.6</v>
      </c>
      <c r="I230" s="3">
        <v>3492485</v>
      </c>
      <c r="J230" s="3">
        <f t="shared" si="18"/>
        <v>-161621</v>
      </c>
      <c r="K230" s="3">
        <f t="shared" si="19"/>
        <v>2366192.6</v>
      </c>
      <c r="L230" s="3">
        <f t="shared" si="20"/>
        <v>-241668.60000000009</v>
      </c>
      <c r="M230" s="21">
        <f t="shared" si="21"/>
        <v>-0.10566350806952485</v>
      </c>
      <c r="N230" s="21">
        <f t="shared" si="22"/>
        <v>1.7297222654739426</v>
      </c>
      <c r="O230" s="21">
        <f t="shared" si="23"/>
        <v>-6.4718441148216344E-2</v>
      </c>
    </row>
    <row r="231" spans="1:15" ht="19.7" customHeight="1">
      <c r="A231" s="2" t="s">
        <v>400</v>
      </c>
      <c r="B231" s="2" t="s">
        <v>12</v>
      </c>
      <c r="C231" s="2" t="s">
        <v>12</v>
      </c>
      <c r="D231" s="2" t="s">
        <v>543</v>
      </c>
      <c r="E231" s="2" t="s">
        <v>544</v>
      </c>
      <c r="F231" s="3">
        <v>1444563</v>
      </c>
      <c r="G231" s="3">
        <v>1355798.94</v>
      </c>
      <c r="H231" s="3">
        <v>3163970.23</v>
      </c>
      <c r="I231" s="3">
        <v>3004367</v>
      </c>
      <c r="J231" s="3">
        <f t="shared" si="18"/>
        <v>-88764.060000000056</v>
      </c>
      <c r="K231" s="3">
        <f t="shared" si="19"/>
        <v>1808171.29</v>
      </c>
      <c r="L231" s="3">
        <f t="shared" si="20"/>
        <v>-159603.22999999998</v>
      </c>
      <c r="M231" s="21">
        <f t="shared" si="21"/>
        <v>-6.1446998157920429E-2</v>
      </c>
      <c r="N231" s="21">
        <f t="shared" si="22"/>
        <v>1.3336574005582276</v>
      </c>
      <c r="O231" s="21">
        <f t="shared" si="23"/>
        <v>-5.0443973361911199E-2</v>
      </c>
    </row>
    <row r="232" spans="1:15" ht="19.7" customHeight="1">
      <c r="A232" s="2" t="s">
        <v>400</v>
      </c>
      <c r="B232" s="2" t="s">
        <v>12</v>
      </c>
      <c r="C232" s="2" t="s">
        <v>12</v>
      </c>
      <c r="D232" s="2" t="s">
        <v>514</v>
      </c>
      <c r="E232" s="2" t="s">
        <v>515</v>
      </c>
      <c r="F232" s="3">
        <v>8447629</v>
      </c>
      <c r="G232" s="3">
        <v>3630087</v>
      </c>
      <c r="H232" s="3">
        <v>3448582.2</v>
      </c>
      <c r="I232" s="3">
        <v>3630087</v>
      </c>
      <c r="J232" s="3">
        <f t="shared" si="18"/>
        <v>-4817542</v>
      </c>
      <c r="K232" s="3">
        <f t="shared" si="19"/>
        <v>-181504.79999999981</v>
      </c>
      <c r="L232" s="3">
        <f t="shared" si="20"/>
        <v>181504.79999999981</v>
      </c>
      <c r="M232" s="21">
        <f t="shared" si="21"/>
        <v>-0.57028333038773371</v>
      </c>
      <c r="N232" s="21">
        <f t="shared" si="22"/>
        <v>-5.0000123963971022E-2</v>
      </c>
      <c r="O232" s="21">
        <f t="shared" si="23"/>
        <v>5.2631716303586984E-2</v>
      </c>
    </row>
    <row r="233" spans="1:15" ht="19.7" customHeight="1">
      <c r="A233" s="2" t="s">
        <v>400</v>
      </c>
      <c r="B233" s="2" t="s">
        <v>12</v>
      </c>
      <c r="C233" s="2" t="s">
        <v>12</v>
      </c>
      <c r="D233" s="2" t="s">
        <v>541</v>
      </c>
      <c r="E233" s="2" t="s">
        <v>542</v>
      </c>
      <c r="F233" s="3">
        <v>1397132</v>
      </c>
      <c r="G233" s="3">
        <v>1397132</v>
      </c>
      <c r="H233" s="3">
        <v>1326762.3999999999</v>
      </c>
      <c r="I233" s="3">
        <v>1396592</v>
      </c>
      <c r="J233" s="3">
        <f t="shared" si="18"/>
        <v>0</v>
      </c>
      <c r="K233" s="3">
        <f t="shared" si="19"/>
        <v>-70369.600000000093</v>
      </c>
      <c r="L233" s="3">
        <f t="shared" si="20"/>
        <v>69829.600000000093</v>
      </c>
      <c r="M233" s="21">
        <f t="shared" si="21"/>
        <v>0</v>
      </c>
      <c r="N233" s="21">
        <f t="shared" si="22"/>
        <v>-5.0367180767457942E-2</v>
      </c>
      <c r="O233" s="21">
        <f t="shared" si="23"/>
        <v>5.2631578947368585E-2</v>
      </c>
    </row>
    <row r="234" spans="1:15" ht="19.7" customHeight="1">
      <c r="A234" s="2" t="s">
        <v>400</v>
      </c>
      <c r="B234" s="2" t="s">
        <v>12</v>
      </c>
      <c r="C234" s="2" t="s">
        <v>12</v>
      </c>
      <c r="D234" s="2" t="s">
        <v>549</v>
      </c>
      <c r="E234" s="2" t="s">
        <v>550</v>
      </c>
      <c r="F234" s="3">
        <v>3077343</v>
      </c>
      <c r="G234" s="3">
        <v>3077343</v>
      </c>
      <c r="H234" s="3">
        <v>2923475.4</v>
      </c>
      <c r="I234" s="3">
        <v>3077343</v>
      </c>
      <c r="J234" s="3">
        <f t="shared" si="18"/>
        <v>0</v>
      </c>
      <c r="K234" s="3">
        <f t="shared" si="19"/>
        <v>-153867.60000000009</v>
      </c>
      <c r="L234" s="3">
        <f t="shared" si="20"/>
        <v>153867.60000000009</v>
      </c>
      <c r="M234" s="21">
        <f t="shared" si="21"/>
        <v>0</v>
      </c>
      <c r="N234" s="21">
        <f t="shared" si="22"/>
        <v>-5.000014623004323E-2</v>
      </c>
      <c r="O234" s="21">
        <f t="shared" si="23"/>
        <v>5.2631740975142227E-2</v>
      </c>
    </row>
    <row r="235" spans="1:15" ht="19.7" customHeight="1">
      <c r="A235" s="2" t="s">
        <v>400</v>
      </c>
      <c r="B235" s="2" t="s">
        <v>12</v>
      </c>
      <c r="C235" s="2" t="s">
        <v>12</v>
      </c>
      <c r="D235" s="2" t="s">
        <v>537</v>
      </c>
      <c r="E235" s="2" t="s">
        <v>538</v>
      </c>
      <c r="F235" s="3">
        <v>309035</v>
      </c>
      <c r="G235" s="3">
        <v>309035</v>
      </c>
      <c r="H235" s="3">
        <v>293583.40000000002</v>
      </c>
      <c r="I235" s="3">
        <v>309035</v>
      </c>
      <c r="J235" s="3">
        <f t="shared" si="18"/>
        <v>0</v>
      </c>
      <c r="K235" s="3">
        <f t="shared" si="19"/>
        <v>-15451.599999999977</v>
      </c>
      <c r="L235" s="3">
        <f t="shared" si="20"/>
        <v>15451.599999999977</v>
      </c>
      <c r="M235" s="21">
        <f t="shared" si="21"/>
        <v>0</v>
      </c>
      <c r="N235" s="21">
        <f t="shared" si="22"/>
        <v>-4.9999514618085272E-2</v>
      </c>
      <c r="O235" s="21">
        <f t="shared" si="23"/>
        <v>5.2631041128347045E-2</v>
      </c>
    </row>
    <row r="236" spans="1:15" ht="19.7" customHeight="1">
      <c r="A236" s="2" t="s">
        <v>400</v>
      </c>
      <c r="B236" s="2" t="s">
        <v>12</v>
      </c>
      <c r="C236" s="2" t="s">
        <v>12</v>
      </c>
      <c r="D236" s="2" t="s">
        <v>535</v>
      </c>
      <c r="E236" s="2" t="s">
        <v>536</v>
      </c>
      <c r="F236" s="3">
        <v>250000</v>
      </c>
      <c r="G236" s="3">
        <v>250000</v>
      </c>
      <c r="H236" s="3">
        <v>0</v>
      </c>
      <c r="I236" s="3">
        <v>0</v>
      </c>
      <c r="J236" s="3">
        <f t="shared" si="18"/>
        <v>0</v>
      </c>
      <c r="K236" s="3">
        <f t="shared" si="19"/>
        <v>-250000</v>
      </c>
      <c r="L236" s="3">
        <f t="shared" si="20"/>
        <v>0</v>
      </c>
      <c r="M236" s="21">
        <f t="shared" si="21"/>
        <v>0</v>
      </c>
      <c r="N236" s="21">
        <f t="shared" si="22"/>
        <v>-1</v>
      </c>
      <c r="O236" s="21" t="str">
        <f t="shared" si="23"/>
        <v>--</v>
      </c>
    </row>
    <row r="237" spans="1:15" ht="19.7" customHeight="1">
      <c r="A237" s="2" t="s">
        <v>400</v>
      </c>
      <c r="B237" s="2" t="s">
        <v>12</v>
      </c>
      <c r="C237" s="2" t="s">
        <v>12</v>
      </c>
      <c r="D237" s="2" t="s">
        <v>533</v>
      </c>
      <c r="E237" s="2" t="s">
        <v>534</v>
      </c>
      <c r="F237" s="3">
        <v>99805918.420000002</v>
      </c>
      <c r="G237" s="3">
        <v>97758479.930000007</v>
      </c>
      <c r="H237" s="3">
        <v>108670997.73</v>
      </c>
      <c r="I237" s="3">
        <v>148200000</v>
      </c>
      <c r="J237" s="3">
        <f t="shared" si="18"/>
        <v>-2047438.4899999946</v>
      </c>
      <c r="K237" s="3">
        <f t="shared" si="19"/>
        <v>10912517.799999997</v>
      </c>
      <c r="L237" s="3">
        <f t="shared" si="20"/>
        <v>39529002.269999996</v>
      </c>
      <c r="M237" s="21">
        <f t="shared" si="21"/>
        <v>-2.0514199181896564E-2</v>
      </c>
      <c r="N237" s="21">
        <f t="shared" si="22"/>
        <v>0.11162732693689503</v>
      </c>
      <c r="O237" s="21">
        <f t="shared" si="23"/>
        <v>0.36374932682786554</v>
      </c>
    </row>
    <row r="238" spans="1:15" ht="19.7" customHeight="1">
      <c r="A238" s="2" t="s">
        <v>400</v>
      </c>
      <c r="B238" s="2" t="s">
        <v>12</v>
      </c>
      <c r="C238" s="2" t="s">
        <v>12</v>
      </c>
      <c r="D238" s="2" t="s">
        <v>531</v>
      </c>
      <c r="E238" s="2" t="s">
        <v>532</v>
      </c>
      <c r="F238" s="3">
        <v>728206</v>
      </c>
      <c r="G238" s="3">
        <v>728206</v>
      </c>
      <c r="H238" s="3">
        <v>710001</v>
      </c>
      <c r="I238" s="3">
        <v>728206</v>
      </c>
      <c r="J238" s="3">
        <f t="shared" si="18"/>
        <v>0</v>
      </c>
      <c r="K238" s="3">
        <f t="shared" si="19"/>
        <v>-18205</v>
      </c>
      <c r="L238" s="3">
        <f t="shared" si="20"/>
        <v>18205</v>
      </c>
      <c r="M238" s="21">
        <f t="shared" si="21"/>
        <v>0</v>
      </c>
      <c r="N238" s="21">
        <f t="shared" si="22"/>
        <v>-2.4999794014331056E-2</v>
      </c>
      <c r="O238" s="21">
        <f t="shared" si="23"/>
        <v>2.5640808956607142E-2</v>
      </c>
    </row>
    <row r="239" spans="1:15" ht="19.7" customHeight="1">
      <c r="A239" s="2" t="s">
        <v>400</v>
      </c>
      <c r="B239" s="2" t="s">
        <v>12</v>
      </c>
      <c r="C239" s="2" t="s">
        <v>12</v>
      </c>
      <c r="D239" s="2" t="s">
        <v>523</v>
      </c>
      <c r="E239" s="2" t="s">
        <v>524</v>
      </c>
      <c r="F239" s="3">
        <v>2425900</v>
      </c>
      <c r="G239" s="3">
        <v>674200</v>
      </c>
      <c r="H239" s="3">
        <v>1352700</v>
      </c>
      <c r="I239" s="3">
        <v>1462500</v>
      </c>
      <c r="J239" s="3">
        <f t="shared" si="18"/>
        <v>-1751700</v>
      </c>
      <c r="K239" s="3">
        <f t="shared" si="19"/>
        <v>678500</v>
      </c>
      <c r="L239" s="3">
        <f t="shared" si="20"/>
        <v>109800</v>
      </c>
      <c r="M239" s="21">
        <f t="shared" si="21"/>
        <v>-0.72208252607279766</v>
      </c>
      <c r="N239" s="21">
        <f t="shared" si="22"/>
        <v>1.006377929397805</v>
      </c>
      <c r="O239" s="21">
        <f t="shared" si="23"/>
        <v>8.1170991350631994E-2</v>
      </c>
    </row>
    <row r="240" spans="1:15" ht="19.7" customHeight="1">
      <c r="A240" s="2" t="s">
        <v>400</v>
      </c>
      <c r="B240" s="2" t="s">
        <v>12</v>
      </c>
      <c r="C240" s="2" t="s">
        <v>12</v>
      </c>
      <c r="D240" s="6" t="s">
        <v>3409</v>
      </c>
      <c r="E240" s="2" t="s">
        <v>3406</v>
      </c>
      <c r="F240" s="3">
        <v>0</v>
      </c>
      <c r="G240" s="3">
        <v>0</v>
      </c>
      <c r="H240" s="3">
        <v>1000000</v>
      </c>
      <c r="I240" s="3">
        <v>1000000</v>
      </c>
      <c r="J240" s="3">
        <f t="shared" si="18"/>
        <v>0</v>
      </c>
      <c r="K240" s="3">
        <f t="shared" si="19"/>
        <v>1000000</v>
      </c>
      <c r="L240" s="3">
        <f t="shared" si="20"/>
        <v>0</v>
      </c>
      <c r="M240" s="21" t="str">
        <f t="shared" si="21"/>
        <v>--</v>
      </c>
      <c r="N240" s="21" t="str">
        <f t="shared" si="22"/>
        <v>--</v>
      </c>
      <c r="O240" s="21">
        <f t="shared" si="23"/>
        <v>0</v>
      </c>
    </row>
    <row r="241" spans="1:15" ht="19.7" customHeight="1">
      <c r="A241" s="2" t="s">
        <v>400</v>
      </c>
      <c r="B241" s="2" t="s">
        <v>12</v>
      </c>
      <c r="C241" s="2" t="s">
        <v>12</v>
      </c>
      <c r="D241" s="6" t="s">
        <v>3410</v>
      </c>
      <c r="E241" s="2" t="s">
        <v>3405</v>
      </c>
      <c r="F241" s="3">
        <v>0</v>
      </c>
      <c r="G241" s="3">
        <v>0</v>
      </c>
      <c r="H241" s="3">
        <v>500000</v>
      </c>
      <c r="I241" s="3">
        <v>500000</v>
      </c>
      <c r="J241" s="3">
        <f t="shared" si="18"/>
        <v>0</v>
      </c>
      <c r="K241" s="3">
        <f t="shared" si="19"/>
        <v>500000</v>
      </c>
      <c r="L241" s="3">
        <f t="shared" si="20"/>
        <v>0</v>
      </c>
      <c r="M241" s="21" t="str">
        <f t="shared" si="21"/>
        <v>--</v>
      </c>
      <c r="N241" s="21" t="str">
        <f t="shared" si="22"/>
        <v>--</v>
      </c>
      <c r="O241" s="21">
        <f t="shared" si="23"/>
        <v>0</v>
      </c>
    </row>
    <row r="242" spans="1:15" ht="19.7" customHeight="1">
      <c r="A242" s="2" t="s">
        <v>400</v>
      </c>
      <c r="B242" s="2" t="s">
        <v>12</v>
      </c>
      <c r="C242" s="2" t="s">
        <v>12</v>
      </c>
      <c r="D242" s="2" t="s">
        <v>529</v>
      </c>
      <c r="E242" s="2" t="s">
        <v>530</v>
      </c>
      <c r="F242" s="3">
        <v>18565228.309999999</v>
      </c>
      <c r="G242" s="3">
        <v>19005244</v>
      </c>
      <c r="H242" s="3">
        <v>16424224.060000001</v>
      </c>
      <c r="I242" s="3">
        <v>21222120</v>
      </c>
      <c r="J242" s="3">
        <f t="shared" si="18"/>
        <v>440015.69000000134</v>
      </c>
      <c r="K242" s="3">
        <f t="shared" si="19"/>
        <v>-2581019.9399999995</v>
      </c>
      <c r="L242" s="3">
        <f t="shared" si="20"/>
        <v>4797895.9399999995</v>
      </c>
      <c r="M242" s="21">
        <f t="shared" si="21"/>
        <v>2.3701065381619424E-2</v>
      </c>
      <c r="N242" s="21">
        <f t="shared" si="22"/>
        <v>-0.13580567237126762</v>
      </c>
      <c r="O242" s="21">
        <f t="shared" si="23"/>
        <v>0.29212314216322244</v>
      </c>
    </row>
    <row r="243" spans="1:15" ht="19.7" customHeight="1">
      <c r="A243" s="2" t="s">
        <v>400</v>
      </c>
      <c r="B243" s="2" t="s">
        <v>12</v>
      </c>
      <c r="C243" s="2" t="s">
        <v>12</v>
      </c>
      <c r="D243" s="2" t="s">
        <v>551</v>
      </c>
      <c r="E243" s="2" t="s">
        <v>552</v>
      </c>
      <c r="F243" s="3">
        <v>248856203.66999999</v>
      </c>
      <c r="G243" s="3">
        <v>295773403.91000003</v>
      </c>
      <c r="H243" s="3">
        <v>323841676.06999999</v>
      </c>
      <c r="I243" s="3">
        <v>348550200</v>
      </c>
      <c r="J243" s="3">
        <f t="shared" si="18"/>
        <v>46917200.240000039</v>
      </c>
      <c r="K243" s="3">
        <f t="shared" si="19"/>
        <v>28068272.159999967</v>
      </c>
      <c r="L243" s="3">
        <f t="shared" si="20"/>
        <v>24708523.930000007</v>
      </c>
      <c r="M243" s="21">
        <f t="shared" si="21"/>
        <v>0.18853136690221062</v>
      </c>
      <c r="N243" s="21">
        <f t="shared" si="22"/>
        <v>9.4897890712786204E-2</v>
      </c>
      <c r="O243" s="21">
        <f t="shared" si="23"/>
        <v>7.6298159736114757E-2</v>
      </c>
    </row>
    <row r="244" spans="1:15" ht="19.7" customHeight="1">
      <c r="A244" s="2" t="s">
        <v>553</v>
      </c>
      <c r="B244" s="2" t="s">
        <v>5</v>
      </c>
      <c r="C244" s="2" t="s">
        <v>8</v>
      </c>
      <c r="D244" s="2" t="s">
        <v>554</v>
      </c>
      <c r="E244" s="2" t="s">
        <v>10</v>
      </c>
      <c r="F244" s="3">
        <v>486862.89</v>
      </c>
      <c r="G244" s="3">
        <v>0</v>
      </c>
      <c r="H244" s="3">
        <v>0</v>
      </c>
      <c r="I244" s="3">
        <v>0</v>
      </c>
      <c r="J244" s="3">
        <f t="shared" si="18"/>
        <v>-486862.89</v>
      </c>
      <c r="K244" s="3">
        <f t="shared" si="19"/>
        <v>0</v>
      </c>
      <c r="L244" s="3">
        <f t="shared" si="20"/>
        <v>0</v>
      </c>
      <c r="M244" s="21">
        <f t="shared" si="21"/>
        <v>-1</v>
      </c>
      <c r="N244" s="21" t="str">
        <f t="shared" si="22"/>
        <v>--</v>
      </c>
      <c r="O244" s="21" t="str">
        <f t="shared" si="23"/>
        <v>--</v>
      </c>
    </row>
    <row r="245" spans="1:15" ht="19.7" customHeight="1">
      <c r="A245" s="2" t="s">
        <v>555</v>
      </c>
      <c r="B245" s="2" t="s">
        <v>12</v>
      </c>
      <c r="C245" s="2" t="s">
        <v>12</v>
      </c>
      <c r="D245" s="2" t="s">
        <v>556</v>
      </c>
      <c r="E245" s="2" t="s">
        <v>10</v>
      </c>
      <c r="F245" s="3">
        <v>1425735.43</v>
      </c>
      <c r="G245" s="3">
        <v>1515236.75</v>
      </c>
      <c r="H245" s="3">
        <v>1593805.64</v>
      </c>
      <c r="I245" s="3">
        <v>1857751</v>
      </c>
      <c r="J245" s="3">
        <f t="shared" si="18"/>
        <v>89501.320000000065</v>
      </c>
      <c r="K245" s="3">
        <f t="shared" si="19"/>
        <v>78568.889999999898</v>
      </c>
      <c r="L245" s="3">
        <f t="shared" si="20"/>
        <v>263945.3600000001</v>
      </c>
      <c r="M245" s="21">
        <f t="shared" si="21"/>
        <v>6.2775545951046618E-2</v>
      </c>
      <c r="N245" s="21">
        <f t="shared" si="22"/>
        <v>5.1852550434775324E-2</v>
      </c>
      <c r="O245" s="21">
        <f t="shared" si="23"/>
        <v>0.16560699333451989</v>
      </c>
    </row>
    <row r="246" spans="1:15" ht="19.7" customHeight="1">
      <c r="A246" s="2" t="s">
        <v>557</v>
      </c>
      <c r="B246" s="2" t="s">
        <v>5</v>
      </c>
      <c r="C246" s="2" t="s">
        <v>558</v>
      </c>
      <c r="D246" s="2" t="s">
        <v>559</v>
      </c>
      <c r="E246" s="2" t="s">
        <v>10</v>
      </c>
      <c r="F246" s="3">
        <v>11456161.890000001</v>
      </c>
      <c r="G246" s="3">
        <v>12324498.74</v>
      </c>
      <c r="H246" s="3">
        <v>12448244.5</v>
      </c>
      <c r="I246" s="3">
        <v>13673127</v>
      </c>
      <c r="J246" s="3">
        <f t="shared" si="18"/>
        <v>868336.84999999963</v>
      </c>
      <c r="K246" s="3">
        <f t="shared" si="19"/>
        <v>123745.75999999978</v>
      </c>
      <c r="L246" s="3">
        <f t="shared" si="20"/>
        <v>1224882.5</v>
      </c>
      <c r="M246" s="21">
        <f t="shared" si="21"/>
        <v>7.5796489115431021E-2</v>
      </c>
      <c r="N246" s="21">
        <f t="shared" si="22"/>
        <v>1.0040632289439522E-2</v>
      </c>
      <c r="O246" s="21">
        <f t="shared" si="23"/>
        <v>9.8398011060917057E-2</v>
      </c>
    </row>
    <row r="247" spans="1:15" ht="19.7" customHeight="1">
      <c r="A247" s="2" t="s">
        <v>557</v>
      </c>
      <c r="B247" s="2" t="s">
        <v>5</v>
      </c>
      <c r="C247" s="2" t="s">
        <v>560</v>
      </c>
      <c r="D247" s="2" t="s">
        <v>561</v>
      </c>
      <c r="E247" s="2" t="s">
        <v>562</v>
      </c>
      <c r="F247" s="3">
        <v>36382.46</v>
      </c>
      <c r="G247" s="3">
        <v>7828.99</v>
      </c>
      <c r="H247" s="3">
        <v>93927.96</v>
      </c>
      <c r="I247" s="3">
        <v>250000</v>
      </c>
      <c r="J247" s="3">
        <f t="shared" si="18"/>
        <v>-28553.47</v>
      </c>
      <c r="K247" s="3">
        <f t="shared" si="19"/>
        <v>86098.97</v>
      </c>
      <c r="L247" s="3">
        <f t="shared" si="20"/>
        <v>156072.03999999998</v>
      </c>
      <c r="M247" s="21">
        <f t="shared" si="21"/>
        <v>-0.7848141659469976</v>
      </c>
      <c r="N247" s="21">
        <f t="shared" si="22"/>
        <v>10.997455610493819</v>
      </c>
      <c r="O247" s="21">
        <f t="shared" si="23"/>
        <v>1.6616142839682664</v>
      </c>
    </row>
    <row r="248" spans="1:15" ht="19.7" customHeight="1">
      <c r="A248" s="2" t="s">
        <v>563</v>
      </c>
      <c r="B248" s="2" t="s">
        <v>5</v>
      </c>
      <c r="C248" s="2" t="s">
        <v>8</v>
      </c>
      <c r="D248" s="2" t="s">
        <v>564</v>
      </c>
      <c r="E248" s="2" t="s">
        <v>10</v>
      </c>
      <c r="F248" s="3">
        <v>500269.12</v>
      </c>
      <c r="G248" s="3">
        <v>558689.89</v>
      </c>
      <c r="H248" s="3">
        <v>624236.84</v>
      </c>
      <c r="I248" s="3">
        <v>664212</v>
      </c>
      <c r="J248" s="3">
        <f t="shared" si="18"/>
        <v>58420.770000000019</v>
      </c>
      <c r="K248" s="3">
        <f t="shared" si="19"/>
        <v>65546.949999999953</v>
      </c>
      <c r="L248" s="3">
        <f t="shared" si="20"/>
        <v>39975.160000000033</v>
      </c>
      <c r="M248" s="21">
        <f t="shared" si="21"/>
        <v>0.11677868504056388</v>
      </c>
      <c r="N248" s="21">
        <f t="shared" si="22"/>
        <v>0.11732259912560794</v>
      </c>
      <c r="O248" s="21">
        <f t="shared" si="23"/>
        <v>6.403845053425572E-2</v>
      </c>
    </row>
    <row r="249" spans="1:15" ht="19.7" customHeight="1">
      <c r="A249" s="2" t="s">
        <v>565</v>
      </c>
      <c r="B249" s="2" t="s">
        <v>161</v>
      </c>
      <c r="C249" s="2" t="s">
        <v>566</v>
      </c>
      <c r="D249" s="2" t="s">
        <v>567</v>
      </c>
      <c r="E249" s="2" t="s">
        <v>568</v>
      </c>
      <c r="F249" s="5">
        <v>0</v>
      </c>
      <c r="G249" s="3">
        <v>0</v>
      </c>
      <c r="H249" s="3">
        <v>0</v>
      </c>
      <c r="I249" s="3">
        <v>5600000</v>
      </c>
      <c r="J249" s="3">
        <f t="shared" si="18"/>
        <v>0</v>
      </c>
      <c r="K249" s="3">
        <f t="shared" si="19"/>
        <v>0</v>
      </c>
      <c r="L249" s="3">
        <f t="shared" si="20"/>
        <v>5600000</v>
      </c>
      <c r="M249" s="21" t="str">
        <f t="shared" si="21"/>
        <v>--</v>
      </c>
      <c r="N249" s="21" t="str">
        <f t="shared" si="22"/>
        <v>--</v>
      </c>
      <c r="O249" s="21" t="str">
        <f t="shared" si="23"/>
        <v>--</v>
      </c>
    </row>
    <row r="250" spans="1:15" ht="19.7" customHeight="1">
      <c r="A250" s="2" t="s">
        <v>569</v>
      </c>
      <c r="B250" s="2" t="s">
        <v>5</v>
      </c>
      <c r="C250" s="2" t="s">
        <v>8</v>
      </c>
      <c r="D250" s="2" t="s">
        <v>570</v>
      </c>
      <c r="E250" s="2" t="s">
        <v>10</v>
      </c>
      <c r="F250" s="3">
        <v>528287.59</v>
      </c>
      <c r="G250" s="3">
        <v>550092.33000000007</v>
      </c>
      <c r="H250" s="3">
        <v>552133.36</v>
      </c>
      <c r="I250" s="3">
        <v>622000</v>
      </c>
      <c r="J250" s="3">
        <f t="shared" si="18"/>
        <v>21804.740000000107</v>
      </c>
      <c r="K250" s="3">
        <f t="shared" si="19"/>
        <v>2041.0299999999115</v>
      </c>
      <c r="L250" s="3">
        <f t="shared" si="20"/>
        <v>69866.640000000014</v>
      </c>
      <c r="M250" s="21">
        <f t="shared" si="21"/>
        <v>4.1274374815429837E-2</v>
      </c>
      <c r="N250" s="21">
        <f t="shared" si="22"/>
        <v>3.7103407713390268E-3</v>
      </c>
      <c r="O250" s="21">
        <f t="shared" si="23"/>
        <v>0.12653942880756208</v>
      </c>
    </row>
    <row r="251" spans="1:15" ht="19.7" customHeight="1">
      <c r="A251" s="2" t="s">
        <v>571</v>
      </c>
      <c r="B251" s="2" t="s">
        <v>5</v>
      </c>
      <c r="C251" s="2" t="s">
        <v>572</v>
      </c>
      <c r="D251" s="2" t="s">
        <v>573</v>
      </c>
      <c r="E251" s="2" t="s">
        <v>574</v>
      </c>
      <c r="F251" s="3">
        <v>4000</v>
      </c>
      <c r="G251" s="3">
        <v>2141</v>
      </c>
      <c r="H251" s="3">
        <v>0</v>
      </c>
      <c r="I251" s="3">
        <v>3000</v>
      </c>
      <c r="J251" s="3">
        <f t="shared" si="18"/>
        <v>-1859</v>
      </c>
      <c r="K251" s="3">
        <f t="shared" si="19"/>
        <v>-2141</v>
      </c>
      <c r="L251" s="3">
        <f t="shared" si="20"/>
        <v>3000</v>
      </c>
      <c r="M251" s="21">
        <f t="shared" si="21"/>
        <v>-0.46475</v>
      </c>
      <c r="N251" s="21">
        <f t="shared" si="22"/>
        <v>-1</v>
      </c>
      <c r="O251" s="21" t="str">
        <f t="shared" si="23"/>
        <v>--</v>
      </c>
    </row>
    <row r="252" spans="1:15" ht="19.7" customHeight="1">
      <c r="A252" s="2" t="s">
        <v>571</v>
      </c>
      <c r="B252" s="2" t="s">
        <v>22</v>
      </c>
      <c r="C252" s="2" t="s">
        <v>575</v>
      </c>
      <c r="D252" s="2" t="s">
        <v>576</v>
      </c>
      <c r="E252" s="2" t="s">
        <v>577</v>
      </c>
      <c r="F252" s="3">
        <v>3045917.5</v>
      </c>
      <c r="G252" s="3">
        <v>2824693.44</v>
      </c>
      <c r="H252" s="3">
        <v>2682844.9500000002</v>
      </c>
      <c r="I252" s="3">
        <v>3908497</v>
      </c>
      <c r="J252" s="3">
        <f t="shared" si="18"/>
        <v>-221224.06000000006</v>
      </c>
      <c r="K252" s="3">
        <f t="shared" si="19"/>
        <v>-141848.48999999976</v>
      </c>
      <c r="L252" s="3">
        <f t="shared" si="20"/>
        <v>1225652.0499999998</v>
      </c>
      <c r="M252" s="21">
        <f t="shared" si="21"/>
        <v>-7.2629695321688836E-2</v>
      </c>
      <c r="N252" s="21">
        <f t="shared" si="22"/>
        <v>-5.0217304289133624E-2</v>
      </c>
      <c r="O252" s="21">
        <f t="shared" si="23"/>
        <v>0.45684788828366685</v>
      </c>
    </row>
    <row r="253" spans="1:15" ht="19.7" customHeight="1">
      <c r="A253" s="2" t="s">
        <v>571</v>
      </c>
      <c r="B253" s="2" t="s">
        <v>12</v>
      </c>
      <c r="C253" s="2" t="s">
        <v>12</v>
      </c>
      <c r="D253" s="2" t="s">
        <v>578</v>
      </c>
      <c r="E253" s="2" t="s">
        <v>10</v>
      </c>
      <c r="F253" s="3">
        <v>5039347.04</v>
      </c>
      <c r="G253" s="3">
        <v>5664776</v>
      </c>
      <c r="H253" s="3">
        <v>5909890.6299999999</v>
      </c>
      <c r="I253" s="3">
        <v>5863161</v>
      </c>
      <c r="J253" s="3">
        <f t="shared" si="18"/>
        <v>625428.96</v>
      </c>
      <c r="K253" s="3">
        <f t="shared" si="19"/>
        <v>245114.62999999989</v>
      </c>
      <c r="L253" s="3">
        <f t="shared" si="20"/>
        <v>-46729.629999999888</v>
      </c>
      <c r="M253" s="21">
        <f t="shared" si="21"/>
        <v>0.12410912664589979</v>
      </c>
      <c r="N253" s="21">
        <f t="shared" si="22"/>
        <v>4.3269959836011118E-2</v>
      </c>
      <c r="O253" s="21">
        <f t="shared" si="23"/>
        <v>-7.9070211152113545E-3</v>
      </c>
    </row>
    <row r="254" spans="1:15" ht="19.7" customHeight="1">
      <c r="A254" s="2" t="s">
        <v>579</v>
      </c>
      <c r="B254" s="2" t="s">
        <v>5</v>
      </c>
      <c r="C254" s="2" t="s">
        <v>588</v>
      </c>
      <c r="D254" s="2" t="s">
        <v>589</v>
      </c>
      <c r="E254" s="2" t="s">
        <v>590</v>
      </c>
      <c r="F254" s="3">
        <v>443825.26</v>
      </c>
      <c r="G254" s="3">
        <v>461592.76</v>
      </c>
      <c r="H254" s="3">
        <v>494373.01</v>
      </c>
      <c r="I254" s="3">
        <v>533532</v>
      </c>
      <c r="J254" s="3">
        <f t="shared" si="18"/>
        <v>17767.5</v>
      </c>
      <c r="K254" s="3">
        <f t="shared" si="19"/>
        <v>32780.25</v>
      </c>
      <c r="L254" s="3">
        <f t="shared" si="20"/>
        <v>39158.989999999991</v>
      </c>
      <c r="M254" s="21">
        <f t="shared" si="21"/>
        <v>4.0032647082772987E-2</v>
      </c>
      <c r="N254" s="21">
        <f t="shared" si="22"/>
        <v>7.1015520260759635E-2</v>
      </c>
      <c r="O254" s="21">
        <f t="shared" si="23"/>
        <v>7.9209401014832981E-2</v>
      </c>
    </row>
    <row r="255" spans="1:15" ht="19.7" customHeight="1">
      <c r="A255" s="2" t="s">
        <v>579</v>
      </c>
      <c r="B255" s="2" t="s">
        <v>5</v>
      </c>
      <c r="C255" s="2" t="s">
        <v>581</v>
      </c>
      <c r="D255" s="2" t="s">
        <v>582</v>
      </c>
      <c r="E255" s="2" t="s">
        <v>583</v>
      </c>
      <c r="F255" s="5">
        <v>0</v>
      </c>
      <c r="G255" s="3">
        <v>0</v>
      </c>
      <c r="H255" s="3">
        <v>0</v>
      </c>
      <c r="I255" s="3">
        <v>8000</v>
      </c>
      <c r="J255" s="3">
        <f t="shared" si="18"/>
        <v>0</v>
      </c>
      <c r="K255" s="3">
        <f t="shared" si="19"/>
        <v>0</v>
      </c>
      <c r="L255" s="3">
        <f t="shared" si="20"/>
        <v>8000</v>
      </c>
      <c r="M255" s="21" t="str">
        <f t="shared" si="21"/>
        <v>--</v>
      </c>
      <c r="N255" s="21" t="str">
        <f t="shared" si="22"/>
        <v>--</v>
      </c>
      <c r="O255" s="21" t="str">
        <f t="shared" si="23"/>
        <v>--</v>
      </c>
    </row>
    <row r="256" spans="1:15" ht="19.7" customHeight="1">
      <c r="A256" s="2" t="s">
        <v>579</v>
      </c>
      <c r="B256" s="2" t="s">
        <v>12</v>
      </c>
      <c r="C256" s="2" t="s">
        <v>12</v>
      </c>
      <c r="D256" s="2" t="s">
        <v>580</v>
      </c>
      <c r="E256" s="2" t="s">
        <v>10</v>
      </c>
      <c r="F256" s="3">
        <v>2443683.81</v>
      </c>
      <c r="G256" s="3">
        <v>2509599.0099999998</v>
      </c>
      <c r="H256" s="3">
        <v>2436780.89</v>
      </c>
      <c r="I256" s="3">
        <v>2692946</v>
      </c>
      <c r="J256" s="3">
        <f t="shared" si="18"/>
        <v>65915.199999999721</v>
      </c>
      <c r="K256" s="3">
        <f t="shared" si="19"/>
        <v>-72818.119999999646</v>
      </c>
      <c r="L256" s="3">
        <f t="shared" si="20"/>
        <v>256165.10999999987</v>
      </c>
      <c r="M256" s="21">
        <f t="shared" si="21"/>
        <v>2.6973702461121407E-2</v>
      </c>
      <c r="N256" s="21">
        <f t="shared" si="22"/>
        <v>-2.901583866977997E-2</v>
      </c>
      <c r="O256" s="21">
        <f t="shared" si="23"/>
        <v>0.10512439220581693</v>
      </c>
    </row>
    <row r="257" spans="1:15" ht="19.7" customHeight="1">
      <c r="A257" s="2" t="s">
        <v>579</v>
      </c>
      <c r="B257" s="2" t="s">
        <v>12</v>
      </c>
      <c r="C257" s="2" t="s">
        <v>12</v>
      </c>
      <c r="D257" s="2" t="s">
        <v>584</v>
      </c>
      <c r="E257" s="2" t="s">
        <v>585</v>
      </c>
      <c r="F257" s="5">
        <v>0</v>
      </c>
      <c r="G257" s="3">
        <v>2049266.56</v>
      </c>
      <c r="H257" s="3">
        <v>825000</v>
      </c>
      <c r="I257" s="3">
        <v>1900000</v>
      </c>
      <c r="J257" s="3">
        <f t="shared" si="18"/>
        <v>2049266.56</v>
      </c>
      <c r="K257" s="3">
        <f t="shared" si="19"/>
        <v>-1224266.56</v>
      </c>
      <c r="L257" s="3">
        <f t="shared" si="20"/>
        <v>1075000</v>
      </c>
      <c r="M257" s="21" t="str">
        <f t="shared" si="21"/>
        <v>--</v>
      </c>
      <c r="N257" s="21">
        <f t="shared" si="22"/>
        <v>-0.59741694121042022</v>
      </c>
      <c r="O257" s="21">
        <f t="shared" si="23"/>
        <v>1.3030303030303032</v>
      </c>
    </row>
    <row r="258" spans="1:15" ht="19.7" customHeight="1">
      <c r="A258" s="2" t="s">
        <v>579</v>
      </c>
      <c r="B258" s="2" t="s">
        <v>12</v>
      </c>
      <c r="C258" s="2" t="s">
        <v>12</v>
      </c>
      <c r="D258" s="2" t="s">
        <v>586</v>
      </c>
      <c r="E258" s="2" t="s">
        <v>587</v>
      </c>
      <c r="F258" s="3">
        <v>502464.24</v>
      </c>
      <c r="G258" s="3">
        <v>532678.43999999994</v>
      </c>
      <c r="H258" s="3">
        <v>825393.3</v>
      </c>
      <c r="I258" s="3">
        <v>886527</v>
      </c>
      <c r="J258" s="3">
        <f t="shared" ref="J258:J321" si="24">G258-F258</f>
        <v>30214.199999999953</v>
      </c>
      <c r="K258" s="3">
        <f t="shared" ref="K258:K321" si="25">H258-G258</f>
        <v>292714.8600000001</v>
      </c>
      <c r="L258" s="3">
        <f t="shared" ref="L258:L321" si="26">I258-H258</f>
        <v>61133.699999999953</v>
      </c>
      <c r="M258" s="21">
        <f t="shared" ref="M258:M321" si="27">IFERROR(G258/F258-1,"--")</f>
        <v>6.0132040441325696E-2</v>
      </c>
      <c r="N258" s="21">
        <f t="shared" ref="N258:N321" si="28">IFERROR(H258/G258-1,"--")</f>
        <v>0.54951512586092299</v>
      </c>
      <c r="O258" s="21">
        <f t="shared" ref="O258:O321" si="29">IFERROR(I258/H258-1,"--")</f>
        <v>7.4066145194054744E-2</v>
      </c>
    </row>
    <row r="259" spans="1:15" ht="19.7" customHeight="1">
      <c r="A259" s="2" t="s">
        <v>591</v>
      </c>
      <c r="B259" s="2" t="s">
        <v>5</v>
      </c>
      <c r="C259" s="2" t="s">
        <v>676</v>
      </c>
      <c r="D259" s="2" t="s">
        <v>677</v>
      </c>
      <c r="E259" s="2" t="s">
        <v>678</v>
      </c>
      <c r="F259" s="5">
        <v>0</v>
      </c>
      <c r="G259" s="3">
        <v>0</v>
      </c>
      <c r="H259" s="3">
        <v>0</v>
      </c>
      <c r="I259" s="3">
        <v>35000</v>
      </c>
      <c r="J259" s="3">
        <f t="shared" si="24"/>
        <v>0</v>
      </c>
      <c r="K259" s="3">
        <f t="shared" si="25"/>
        <v>0</v>
      </c>
      <c r="L259" s="3">
        <f t="shared" si="26"/>
        <v>35000</v>
      </c>
      <c r="M259" s="21" t="str">
        <f t="shared" si="27"/>
        <v>--</v>
      </c>
      <c r="N259" s="21" t="str">
        <f t="shared" si="28"/>
        <v>--</v>
      </c>
      <c r="O259" s="21" t="str">
        <f t="shared" si="29"/>
        <v>--</v>
      </c>
    </row>
    <row r="260" spans="1:15" ht="19.7" customHeight="1">
      <c r="A260" s="2" t="s">
        <v>591</v>
      </c>
      <c r="B260" s="2" t="s">
        <v>5</v>
      </c>
      <c r="C260" s="2" t="s">
        <v>663</v>
      </c>
      <c r="D260" s="2" t="s">
        <v>664</v>
      </c>
      <c r="E260" s="2" t="s">
        <v>665</v>
      </c>
      <c r="F260" s="3">
        <v>275615.92</v>
      </c>
      <c r="G260" s="3">
        <v>360120.17000000004</v>
      </c>
      <c r="H260" s="3">
        <v>275024.92</v>
      </c>
      <c r="I260" s="3">
        <v>313466</v>
      </c>
      <c r="J260" s="3">
        <f t="shared" si="24"/>
        <v>84504.250000000058</v>
      </c>
      <c r="K260" s="3">
        <f t="shared" si="25"/>
        <v>-85095.250000000058</v>
      </c>
      <c r="L260" s="3">
        <f t="shared" si="26"/>
        <v>38441.080000000016</v>
      </c>
      <c r="M260" s="21">
        <f t="shared" si="27"/>
        <v>0.30660148368788009</v>
      </c>
      <c r="N260" s="21">
        <f t="shared" si="28"/>
        <v>-0.23629681725408502</v>
      </c>
      <c r="O260" s="21">
        <f t="shared" si="29"/>
        <v>0.13977307947221673</v>
      </c>
    </row>
    <row r="261" spans="1:15" ht="19.7" customHeight="1">
      <c r="A261" s="2" t="s">
        <v>591</v>
      </c>
      <c r="B261" s="2" t="s">
        <v>5</v>
      </c>
      <c r="C261" s="2" t="s">
        <v>668</v>
      </c>
      <c r="D261" s="2" t="s">
        <v>669</v>
      </c>
      <c r="E261" s="2" t="s">
        <v>670</v>
      </c>
      <c r="F261" s="3">
        <v>1734241.69</v>
      </c>
      <c r="G261" s="3">
        <v>1830190.0499999998</v>
      </c>
      <c r="H261" s="3">
        <v>1716644</v>
      </c>
      <c r="I261" s="3">
        <v>1980213</v>
      </c>
      <c r="J261" s="3">
        <f t="shared" si="24"/>
        <v>95948.35999999987</v>
      </c>
      <c r="K261" s="3">
        <f t="shared" si="25"/>
        <v>-113546.04999999981</v>
      </c>
      <c r="L261" s="3">
        <f t="shared" si="26"/>
        <v>263569</v>
      </c>
      <c r="M261" s="21">
        <f t="shared" si="27"/>
        <v>5.5325829469593746E-2</v>
      </c>
      <c r="N261" s="21">
        <f t="shared" si="28"/>
        <v>-6.2040578791257128E-2</v>
      </c>
      <c r="O261" s="21">
        <f t="shared" si="29"/>
        <v>0.15353736709533261</v>
      </c>
    </row>
    <row r="262" spans="1:15" ht="19.7" customHeight="1">
      <c r="A262" s="2" t="s">
        <v>591</v>
      </c>
      <c r="B262" s="2" t="s">
        <v>5</v>
      </c>
      <c r="C262" s="2" t="s">
        <v>601</v>
      </c>
      <c r="D262" s="2" t="s">
        <v>666</v>
      </c>
      <c r="E262" s="2" t="s">
        <v>667</v>
      </c>
      <c r="F262" s="3">
        <v>8672656.7599999998</v>
      </c>
      <c r="G262" s="3">
        <v>7872867.9299999997</v>
      </c>
      <c r="H262" s="3">
        <v>11690540.34</v>
      </c>
      <c r="I262" s="3">
        <v>10465295</v>
      </c>
      <c r="J262" s="3">
        <f t="shared" si="24"/>
        <v>-799788.83000000007</v>
      </c>
      <c r="K262" s="3">
        <f t="shared" si="25"/>
        <v>3817672.41</v>
      </c>
      <c r="L262" s="3">
        <f t="shared" si="26"/>
        <v>-1225245.3399999999</v>
      </c>
      <c r="M262" s="21">
        <f t="shared" si="27"/>
        <v>-9.2219587622651367E-2</v>
      </c>
      <c r="N262" s="21">
        <f t="shared" si="28"/>
        <v>0.48491508354313262</v>
      </c>
      <c r="O262" s="21">
        <f t="shared" si="29"/>
        <v>-0.10480656191807813</v>
      </c>
    </row>
    <row r="263" spans="1:15" ht="19.7" customHeight="1">
      <c r="A263" s="2" t="s">
        <v>591</v>
      </c>
      <c r="B263" s="2" t="s">
        <v>5</v>
      </c>
      <c r="C263" s="2" t="s">
        <v>601</v>
      </c>
      <c r="D263" s="2" t="s">
        <v>602</v>
      </c>
      <c r="E263" s="2" t="s">
        <v>603</v>
      </c>
      <c r="F263" s="3">
        <v>97035197.709999993</v>
      </c>
      <c r="G263" s="3">
        <v>135977062.08000001</v>
      </c>
      <c r="H263" s="3">
        <v>91719455.689999998</v>
      </c>
      <c r="I263" s="3">
        <v>70000000</v>
      </c>
      <c r="J263" s="3">
        <f t="shared" si="24"/>
        <v>38941864.37000002</v>
      </c>
      <c r="K263" s="3">
        <f t="shared" si="25"/>
        <v>-44257606.390000015</v>
      </c>
      <c r="L263" s="3">
        <f t="shared" si="26"/>
        <v>-21719455.689999998</v>
      </c>
      <c r="M263" s="21">
        <f t="shared" si="27"/>
        <v>0.40131689622957145</v>
      </c>
      <c r="N263" s="21">
        <f t="shared" si="28"/>
        <v>-0.32547847197905877</v>
      </c>
      <c r="O263" s="21">
        <f t="shared" si="29"/>
        <v>-0.23680314636197775</v>
      </c>
    </row>
    <row r="264" spans="1:15" ht="19.7" customHeight="1">
      <c r="A264" s="2" t="s">
        <v>591</v>
      </c>
      <c r="B264" s="2" t="s">
        <v>5</v>
      </c>
      <c r="C264" s="2" t="s">
        <v>604</v>
      </c>
      <c r="D264" s="2" t="s">
        <v>605</v>
      </c>
      <c r="E264" s="2" t="s">
        <v>606</v>
      </c>
      <c r="F264" s="3">
        <v>8310203.6299999999</v>
      </c>
      <c r="G264" s="3">
        <v>9117054.5</v>
      </c>
      <c r="H264" s="3">
        <v>8429643.2799999993</v>
      </c>
      <c r="I264" s="3">
        <v>10688048</v>
      </c>
      <c r="J264" s="3">
        <f t="shared" si="24"/>
        <v>806850.87000000011</v>
      </c>
      <c r="K264" s="3">
        <f t="shared" si="25"/>
        <v>-687411.22000000067</v>
      </c>
      <c r="L264" s="3">
        <f t="shared" si="26"/>
        <v>2258404.7200000007</v>
      </c>
      <c r="M264" s="21">
        <f t="shared" si="27"/>
        <v>9.7091588356180925E-2</v>
      </c>
      <c r="N264" s="21">
        <f t="shared" si="28"/>
        <v>-7.539838881077221E-2</v>
      </c>
      <c r="O264" s="21">
        <f t="shared" si="29"/>
        <v>0.26791225262855978</v>
      </c>
    </row>
    <row r="265" spans="1:15" ht="19.7" customHeight="1">
      <c r="A265" s="2" t="s">
        <v>591</v>
      </c>
      <c r="B265" s="2" t="s">
        <v>5</v>
      </c>
      <c r="C265" s="2" t="s">
        <v>607</v>
      </c>
      <c r="D265" s="2" t="s">
        <v>608</v>
      </c>
      <c r="E265" s="2" t="s">
        <v>609</v>
      </c>
      <c r="F265" s="3">
        <v>136603.54</v>
      </c>
      <c r="G265" s="3">
        <v>0</v>
      </c>
      <c r="H265" s="3">
        <v>0</v>
      </c>
      <c r="I265" s="3">
        <v>0</v>
      </c>
      <c r="J265" s="3">
        <f t="shared" si="24"/>
        <v>-136603.54</v>
      </c>
      <c r="K265" s="3">
        <f t="shared" si="25"/>
        <v>0</v>
      </c>
      <c r="L265" s="3">
        <f t="shared" si="26"/>
        <v>0</v>
      </c>
      <c r="M265" s="21">
        <f t="shared" si="27"/>
        <v>-1</v>
      </c>
      <c r="N265" s="21" t="str">
        <f t="shared" si="28"/>
        <v>--</v>
      </c>
      <c r="O265" s="21" t="str">
        <f t="shared" si="29"/>
        <v>--</v>
      </c>
    </row>
    <row r="266" spans="1:15" ht="19.7" customHeight="1">
      <c r="A266" s="2" t="s">
        <v>591</v>
      </c>
      <c r="B266" s="2" t="s">
        <v>5</v>
      </c>
      <c r="C266" s="2" t="s">
        <v>610</v>
      </c>
      <c r="D266" s="2" t="s">
        <v>611</v>
      </c>
      <c r="E266" s="2" t="s">
        <v>612</v>
      </c>
      <c r="F266" s="3">
        <v>18080353.23</v>
      </c>
      <c r="G266" s="3">
        <v>16456461.67</v>
      </c>
      <c r="H266" s="3">
        <v>18411099.289999999</v>
      </c>
      <c r="I266" s="3">
        <v>21688598</v>
      </c>
      <c r="J266" s="3">
        <f t="shared" si="24"/>
        <v>-1623891.5600000005</v>
      </c>
      <c r="K266" s="3">
        <f t="shared" si="25"/>
        <v>1954637.6199999992</v>
      </c>
      <c r="L266" s="3">
        <f t="shared" si="26"/>
        <v>3277498.7100000009</v>
      </c>
      <c r="M266" s="21">
        <f t="shared" si="27"/>
        <v>-8.9815256336117533E-2</v>
      </c>
      <c r="N266" s="21">
        <f t="shared" si="28"/>
        <v>0.11877629949840851</v>
      </c>
      <c r="O266" s="21">
        <f t="shared" si="29"/>
        <v>0.17801754574101802</v>
      </c>
    </row>
    <row r="267" spans="1:15" ht="19.7" customHeight="1">
      <c r="A267" s="2" t="s">
        <v>591</v>
      </c>
      <c r="B267" s="2" t="s">
        <v>5</v>
      </c>
      <c r="C267" s="2" t="s">
        <v>610</v>
      </c>
      <c r="D267" s="2" t="s">
        <v>613</v>
      </c>
      <c r="E267" s="2" t="s">
        <v>614</v>
      </c>
      <c r="F267" s="3">
        <v>5135483.83</v>
      </c>
      <c r="G267" s="3">
        <v>5174480</v>
      </c>
      <c r="H267" s="3">
        <v>5112864.51</v>
      </c>
      <c r="I267" s="3">
        <v>5200000</v>
      </c>
      <c r="J267" s="3">
        <f t="shared" si="24"/>
        <v>38996.169999999925</v>
      </c>
      <c r="K267" s="3">
        <f t="shared" si="25"/>
        <v>-61615.490000000224</v>
      </c>
      <c r="L267" s="3">
        <f t="shared" si="26"/>
        <v>87135.490000000224</v>
      </c>
      <c r="M267" s="21">
        <f t="shared" si="27"/>
        <v>7.5934753746464967E-3</v>
      </c>
      <c r="N267" s="21">
        <f t="shared" si="28"/>
        <v>-1.190757138881593E-2</v>
      </c>
      <c r="O267" s="21">
        <f t="shared" si="29"/>
        <v>1.7042401540188656E-2</v>
      </c>
    </row>
    <row r="268" spans="1:15" ht="19.7" customHeight="1">
      <c r="A268" s="2" t="s">
        <v>591</v>
      </c>
      <c r="B268" s="2" t="s">
        <v>5</v>
      </c>
      <c r="C268" s="2" t="s">
        <v>615</v>
      </c>
      <c r="D268" s="2" t="s">
        <v>616</v>
      </c>
      <c r="E268" s="2" t="s">
        <v>617</v>
      </c>
      <c r="F268" s="3">
        <v>88256.52</v>
      </c>
      <c r="G268" s="3">
        <v>29474.6</v>
      </c>
      <c r="H268" s="3">
        <v>6843</v>
      </c>
      <c r="I268" s="3">
        <v>69655</v>
      </c>
      <c r="J268" s="3">
        <f t="shared" si="24"/>
        <v>-58781.920000000006</v>
      </c>
      <c r="K268" s="3">
        <f t="shared" si="25"/>
        <v>-22631.599999999999</v>
      </c>
      <c r="L268" s="3">
        <f t="shared" si="26"/>
        <v>62812</v>
      </c>
      <c r="M268" s="21">
        <f t="shared" si="27"/>
        <v>-0.66603487198452882</v>
      </c>
      <c r="N268" s="21">
        <f t="shared" si="28"/>
        <v>-0.76783399944358877</v>
      </c>
      <c r="O268" s="21">
        <f t="shared" si="29"/>
        <v>9.1790150518778315</v>
      </c>
    </row>
    <row r="269" spans="1:15" ht="19.7" customHeight="1">
      <c r="A269" s="2" t="s">
        <v>591</v>
      </c>
      <c r="B269" s="2" t="s">
        <v>5</v>
      </c>
      <c r="C269" s="2" t="s">
        <v>618</v>
      </c>
      <c r="D269" s="2" t="s">
        <v>619</v>
      </c>
      <c r="E269" s="2" t="s">
        <v>620</v>
      </c>
      <c r="F269" s="3">
        <v>36399.379999999997</v>
      </c>
      <c r="G269" s="3">
        <v>0</v>
      </c>
      <c r="H269" s="3">
        <v>0</v>
      </c>
      <c r="I269" s="3">
        <v>50000</v>
      </c>
      <c r="J269" s="3">
        <f t="shared" si="24"/>
        <v>-36399.379999999997</v>
      </c>
      <c r="K269" s="3">
        <f t="shared" si="25"/>
        <v>0</v>
      </c>
      <c r="L269" s="3">
        <f t="shared" si="26"/>
        <v>50000</v>
      </c>
      <c r="M269" s="21">
        <f t="shared" si="27"/>
        <v>-1</v>
      </c>
      <c r="N269" s="21" t="str">
        <f t="shared" si="28"/>
        <v>--</v>
      </c>
      <c r="O269" s="21" t="str">
        <f t="shared" si="29"/>
        <v>--</v>
      </c>
    </row>
    <row r="270" spans="1:15" ht="19.7" customHeight="1">
      <c r="A270" s="2" t="s">
        <v>591</v>
      </c>
      <c r="B270" s="2" t="s">
        <v>5</v>
      </c>
      <c r="C270" s="2" t="s">
        <v>660</v>
      </c>
      <c r="D270" s="2" t="s">
        <v>661</v>
      </c>
      <c r="E270" s="2" t="s">
        <v>662</v>
      </c>
      <c r="F270" s="3">
        <v>3558434.94</v>
      </c>
      <c r="G270" s="3">
        <v>3294241.77</v>
      </c>
      <c r="H270" s="3">
        <v>3670206.04</v>
      </c>
      <c r="I270" s="3">
        <v>4067513</v>
      </c>
      <c r="J270" s="3">
        <f t="shared" si="24"/>
        <v>-264193.16999999993</v>
      </c>
      <c r="K270" s="3">
        <f t="shared" si="25"/>
        <v>375964.27</v>
      </c>
      <c r="L270" s="3">
        <f t="shared" si="26"/>
        <v>397306.95999999996</v>
      </c>
      <c r="M270" s="21">
        <f t="shared" si="27"/>
        <v>-7.4244204110698098E-2</v>
      </c>
      <c r="N270" s="21">
        <f t="shared" si="28"/>
        <v>0.11412771018321455</v>
      </c>
      <c r="O270" s="21">
        <f t="shared" si="29"/>
        <v>0.1082519498006167</v>
      </c>
    </row>
    <row r="271" spans="1:15" ht="19.7" customHeight="1">
      <c r="A271" s="2" t="s">
        <v>591</v>
      </c>
      <c r="B271" s="2" t="s">
        <v>5</v>
      </c>
      <c r="C271" s="2" t="s">
        <v>624</v>
      </c>
      <c r="D271" s="2" t="s">
        <v>625</v>
      </c>
      <c r="E271" s="2" t="s">
        <v>626</v>
      </c>
      <c r="F271" s="3">
        <v>5040449.22</v>
      </c>
      <c r="G271" s="3">
        <v>5308823.42</v>
      </c>
      <c r="H271" s="3">
        <v>6010437.0599999996</v>
      </c>
      <c r="I271" s="3">
        <v>6363135</v>
      </c>
      <c r="J271" s="3">
        <f t="shared" si="24"/>
        <v>268374.20000000019</v>
      </c>
      <c r="K271" s="3">
        <f t="shared" si="25"/>
        <v>701613.63999999966</v>
      </c>
      <c r="L271" s="3">
        <f t="shared" si="26"/>
        <v>352697.94000000041</v>
      </c>
      <c r="M271" s="21">
        <f t="shared" si="27"/>
        <v>5.3244103508694796E-2</v>
      </c>
      <c r="N271" s="21">
        <f t="shared" si="28"/>
        <v>0.13215991275143968</v>
      </c>
      <c r="O271" s="21">
        <f t="shared" si="29"/>
        <v>5.8680913963351733E-2</v>
      </c>
    </row>
    <row r="272" spans="1:15" ht="19.7" customHeight="1">
      <c r="A272" s="2" t="s">
        <v>591</v>
      </c>
      <c r="B272" s="2" t="s">
        <v>5</v>
      </c>
      <c r="C272" s="2" t="s">
        <v>592</v>
      </c>
      <c r="D272" s="2" t="s">
        <v>593</v>
      </c>
      <c r="E272" s="2" t="s">
        <v>594</v>
      </c>
      <c r="F272" s="3">
        <v>3362085.24</v>
      </c>
      <c r="G272" s="3">
        <v>3314969.7399999998</v>
      </c>
      <c r="H272" s="3">
        <v>3621256.67</v>
      </c>
      <c r="I272" s="3">
        <v>3807712</v>
      </c>
      <c r="J272" s="3">
        <f t="shared" si="24"/>
        <v>-47115.500000000466</v>
      </c>
      <c r="K272" s="3">
        <f t="shared" si="25"/>
        <v>306286.93000000017</v>
      </c>
      <c r="L272" s="3">
        <f t="shared" si="26"/>
        <v>186455.33000000007</v>
      </c>
      <c r="M272" s="21">
        <f t="shared" si="27"/>
        <v>-1.4013773190355017E-2</v>
      </c>
      <c r="N272" s="21">
        <f t="shared" si="28"/>
        <v>9.2395090761824061E-2</v>
      </c>
      <c r="O272" s="21">
        <f t="shared" si="29"/>
        <v>5.1489122973434442E-2</v>
      </c>
    </row>
    <row r="273" spans="1:15" ht="19.7" customHeight="1">
      <c r="A273" s="2" t="s">
        <v>591</v>
      </c>
      <c r="B273" s="2" t="s">
        <v>5</v>
      </c>
      <c r="C273" s="2" t="s">
        <v>630</v>
      </c>
      <c r="D273" s="2" t="s">
        <v>631</v>
      </c>
      <c r="E273" s="2" t="s">
        <v>632</v>
      </c>
      <c r="F273" s="3">
        <v>4209721.57</v>
      </c>
      <c r="G273" s="3">
        <v>4429186.7300000004</v>
      </c>
      <c r="H273" s="3">
        <v>4118301.09</v>
      </c>
      <c r="I273" s="3">
        <v>5777988</v>
      </c>
      <c r="J273" s="3">
        <f t="shared" si="24"/>
        <v>219465.16000000015</v>
      </c>
      <c r="K273" s="3">
        <f t="shared" si="25"/>
        <v>-310885.6400000006</v>
      </c>
      <c r="L273" s="3">
        <f t="shared" si="26"/>
        <v>1659686.9100000001</v>
      </c>
      <c r="M273" s="21">
        <f t="shared" si="27"/>
        <v>5.213293951884812E-2</v>
      </c>
      <c r="N273" s="21">
        <f t="shared" si="28"/>
        <v>-7.0190231063028685E-2</v>
      </c>
      <c r="O273" s="21">
        <f t="shared" si="29"/>
        <v>0.40300280958816437</v>
      </c>
    </row>
    <row r="274" spans="1:15" ht="19.7" customHeight="1">
      <c r="A274" s="2" t="s">
        <v>591</v>
      </c>
      <c r="B274" s="2" t="s">
        <v>5</v>
      </c>
      <c r="C274" s="2" t="s">
        <v>633</v>
      </c>
      <c r="D274" s="2" t="s">
        <v>634</v>
      </c>
      <c r="E274" s="2" t="s">
        <v>635</v>
      </c>
      <c r="F274" s="3">
        <v>26716101.84</v>
      </c>
      <c r="G274" s="3">
        <v>26839299.09</v>
      </c>
      <c r="H274" s="3">
        <v>27287042.77</v>
      </c>
      <c r="I274" s="3">
        <v>30929000</v>
      </c>
      <c r="J274" s="3">
        <f t="shared" si="24"/>
        <v>123197.25</v>
      </c>
      <c r="K274" s="3">
        <f t="shared" si="25"/>
        <v>447743.6799999997</v>
      </c>
      <c r="L274" s="3">
        <f t="shared" si="26"/>
        <v>3641957.2300000004</v>
      </c>
      <c r="M274" s="21">
        <f t="shared" si="27"/>
        <v>4.6113482699614572E-3</v>
      </c>
      <c r="N274" s="21">
        <f t="shared" si="28"/>
        <v>1.6682390940932823E-2</v>
      </c>
      <c r="O274" s="21">
        <f t="shared" si="29"/>
        <v>0.13346837400804934</v>
      </c>
    </row>
    <row r="275" spans="1:15" ht="19.7" customHeight="1">
      <c r="A275" s="2" t="s">
        <v>591</v>
      </c>
      <c r="B275" s="2" t="s">
        <v>5</v>
      </c>
      <c r="C275" s="2" t="s">
        <v>636</v>
      </c>
      <c r="D275" s="2" t="s">
        <v>637</v>
      </c>
      <c r="E275" s="2" t="s">
        <v>638</v>
      </c>
      <c r="F275" s="3">
        <v>450000</v>
      </c>
      <c r="G275" s="3">
        <v>100000</v>
      </c>
      <c r="H275" s="3">
        <v>300000</v>
      </c>
      <c r="I275" s="3">
        <v>300000</v>
      </c>
      <c r="J275" s="3">
        <f t="shared" si="24"/>
        <v>-350000</v>
      </c>
      <c r="K275" s="3">
        <f t="shared" si="25"/>
        <v>200000</v>
      </c>
      <c r="L275" s="3">
        <f t="shared" si="26"/>
        <v>0</v>
      </c>
      <c r="M275" s="21">
        <f t="shared" si="27"/>
        <v>-0.77777777777777779</v>
      </c>
      <c r="N275" s="21">
        <f t="shared" si="28"/>
        <v>2</v>
      </c>
      <c r="O275" s="21">
        <f t="shared" si="29"/>
        <v>0</v>
      </c>
    </row>
    <row r="276" spans="1:15" ht="19.7" customHeight="1">
      <c r="A276" s="2" t="s">
        <v>591</v>
      </c>
      <c r="B276" s="2" t="s">
        <v>5</v>
      </c>
      <c r="C276" s="2" t="s">
        <v>639</v>
      </c>
      <c r="D276" s="2" t="s">
        <v>640</v>
      </c>
      <c r="E276" s="2" t="s">
        <v>641</v>
      </c>
      <c r="F276" s="3">
        <v>69350</v>
      </c>
      <c r="G276" s="3">
        <v>12938</v>
      </c>
      <c r="H276" s="3">
        <v>61907</v>
      </c>
      <c r="I276" s="3">
        <v>150000</v>
      </c>
      <c r="J276" s="3">
        <f t="shared" si="24"/>
        <v>-56412</v>
      </c>
      <c r="K276" s="3">
        <f t="shared" si="25"/>
        <v>48969</v>
      </c>
      <c r="L276" s="3">
        <f t="shared" si="26"/>
        <v>88093</v>
      </c>
      <c r="M276" s="21">
        <f t="shared" si="27"/>
        <v>-0.81343907714491714</v>
      </c>
      <c r="N276" s="21">
        <f t="shared" si="28"/>
        <v>3.7848972020405007</v>
      </c>
      <c r="O276" s="21">
        <f t="shared" si="29"/>
        <v>1.4229893226937178</v>
      </c>
    </row>
    <row r="277" spans="1:15" ht="19.7" customHeight="1">
      <c r="A277" s="2" t="s">
        <v>591</v>
      </c>
      <c r="B277" s="2" t="s">
        <v>5</v>
      </c>
      <c r="C277" s="2" t="s">
        <v>642</v>
      </c>
      <c r="D277" s="2" t="s">
        <v>643</v>
      </c>
      <c r="E277" s="2" t="s">
        <v>644</v>
      </c>
      <c r="F277" s="3">
        <v>412571.92</v>
      </c>
      <c r="G277" s="3">
        <v>266754.82</v>
      </c>
      <c r="H277" s="3">
        <v>268274.02</v>
      </c>
      <c r="I277" s="3">
        <v>682150</v>
      </c>
      <c r="J277" s="3">
        <f t="shared" si="24"/>
        <v>-145817.09999999998</v>
      </c>
      <c r="K277" s="3">
        <f t="shared" si="25"/>
        <v>1519.2000000000116</v>
      </c>
      <c r="L277" s="3">
        <f t="shared" si="26"/>
        <v>413875.98</v>
      </c>
      <c r="M277" s="21">
        <f t="shared" si="27"/>
        <v>-0.35343437818065748</v>
      </c>
      <c r="N277" s="21">
        <f t="shared" si="28"/>
        <v>5.6951173365864527E-3</v>
      </c>
      <c r="O277" s="21">
        <f t="shared" si="29"/>
        <v>1.5427359682461983</v>
      </c>
    </row>
    <row r="278" spans="1:15" ht="19.7" customHeight="1">
      <c r="A278" s="2" t="s">
        <v>591</v>
      </c>
      <c r="B278" s="2" t="s">
        <v>5</v>
      </c>
      <c r="C278" s="2" t="s">
        <v>645</v>
      </c>
      <c r="D278" s="2" t="s">
        <v>646</v>
      </c>
      <c r="E278" s="2" t="s">
        <v>647</v>
      </c>
      <c r="F278" s="3">
        <v>26885.39</v>
      </c>
      <c r="G278" s="3">
        <v>0</v>
      </c>
      <c r="H278" s="3">
        <v>0</v>
      </c>
      <c r="I278" s="3">
        <v>27324</v>
      </c>
      <c r="J278" s="3">
        <f t="shared" si="24"/>
        <v>-26885.39</v>
      </c>
      <c r="K278" s="3">
        <f t="shared" si="25"/>
        <v>0</v>
      </c>
      <c r="L278" s="3">
        <f t="shared" si="26"/>
        <v>27324</v>
      </c>
      <c r="M278" s="21">
        <f t="shared" si="27"/>
        <v>-1</v>
      </c>
      <c r="N278" s="21" t="str">
        <f t="shared" si="28"/>
        <v>--</v>
      </c>
      <c r="O278" s="21" t="str">
        <f t="shared" si="29"/>
        <v>--</v>
      </c>
    </row>
    <row r="279" spans="1:15" ht="19.7" customHeight="1">
      <c r="A279" s="2" t="s">
        <v>591</v>
      </c>
      <c r="B279" s="2" t="s">
        <v>5</v>
      </c>
      <c r="C279" s="2" t="s">
        <v>648</v>
      </c>
      <c r="D279" s="2" t="s">
        <v>649</v>
      </c>
      <c r="E279" s="2" t="s">
        <v>650</v>
      </c>
      <c r="F279" s="3">
        <v>196333.5</v>
      </c>
      <c r="G279" s="3">
        <v>0</v>
      </c>
      <c r="H279" s="3">
        <v>0</v>
      </c>
      <c r="I279" s="3">
        <v>788204</v>
      </c>
      <c r="J279" s="3">
        <f t="shared" si="24"/>
        <v>-196333.5</v>
      </c>
      <c r="K279" s="3">
        <f t="shared" si="25"/>
        <v>0</v>
      </c>
      <c r="L279" s="3">
        <f t="shared" si="26"/>
        <v>788204</v>
      </c>
      <c r="M279" s="21">
        <f t="shared" si="27"/>
        <v>-1</v>
      </c>
      <c r="N279" s="21" t="str">
        <f t="shared" si="28"/>
        <v>--</v>
      </c>
      <c r="O279" s="21" t="str">
        <f t="shared" si="29"/>
        <v>--</v>
      </c>
    </row>
    <row r="280" spans="1:15" ht="19.7" customHeight="1">
      <c r="A280" s="2" t="s">
        <v>591</v>
      </c>
      <c r="B280" s="2" t="s">
        <v>5</v>
      </c>
      <c r="C280" s="2" t="s">
        <v>651</v>
      </c>
      <c r="D280" s="2" t="s">
        <v>652</v>
      </c>
      <c r="E280" s="2" t="s">
        <v>653</v>
      </c>
      <c r="F280" s="3">
        <v>10980629.58</v>
      </c>
      <c r="G280" s="3">
        <v>15207753.18</v>
      </c>
      <c r="H280" s="3">
        <v>14511882.9</v>
      </c>
      <c r="I280" s="3">
        <v>19705103</v>
      </c>
      <c r="J280" s="3">
        <f t="shared" si="24"/>
        <v>4227123.5999999996</v>
      </c>
      <c r="K280" s="3">
        <f t="shared" si="25"/>
        <v>-695870.27999999933</v>
      </c>
      <c r="L280" s="3">
        <f t="shared" si="26"/>
        <v>5193220.0999999996</v>
      </c>
      <c r="M280" s="21">
        <f t="shared" si="27"/>
        <v>0.38496186117590536</v>
      </c>
      <c r="N280" s="21">
        <f t="shared" si="28"/>
        <v>-4.5757599545681149E-2</v>
      </c>
      <c r="O280" s="21">
        <f t="shared" si="29"/>
        <v>0.35785984050353647</v>
      </c>
    </row>
    <row r="281" spans="1:15" ht="19.7" customHeight="1">
      <c r="A281" s="2" t="s">
        <v>591</v>
      </c>
      <c r="B281" s="2" t="s">
        <v>5</v>
      </c>
      <c r="C281" s="2" t="s">
        <v>654</v>
      </c>
      <c r="D281" s="2" t="s">
        <v>655</v>
      </c>
      <c r="E281" s="2" t="s">
        <v>656</v>
      </c>
      <c r="F281" s="3">
        <v>8895551.1500000004</v>
      </c>
      <c r="G281" s="3">
        <v>9540150.7300000004</v>
      </c>
      <c r="H281" s="3">
        <v>11228180.699999999</v>
      </c>
      <c r="I281" s="3">
        <v>14787281</v>
      </c>
      <c r="J281" s="3">
        <f t="shared" si="24"/>
        <v>644599.58000000007</v>
      </c>
      <c r="K281" s="3">
        <f t="shared" si="25"/>
        <v>1688029.9699999988</v>
      </c>
      <c r="L281" s="3">
        <f t="shared" si="26"/>
        <v>3559100.3000000007</v>
      </c>
      <c r="M281" s="21">
        <f t="shared" si="27"/>
        <v>7.2463141308563017E-2</v>
      </c>
      <c r="N281" s="21">
        <f t="shared" si="28"/>
        <v>0.17693954925594757</v>
      </c>
      <c r="O281" s="21">
        <f t="shared" si="29"/>
        <v>0.31697925025378337</v>
      </c>
    </row>
    <row r="282" spans="1:15" ht="19.7" customHeight="1">
      <c r="A282" s="2" t="s">
        <v>591</v>
      </c>
      <c r="B282" s="2" t="s">
        <v>5</v>
      </c>
      <c r="C282" s="2" t="s">
        <v>657</v>
      </c>
      <c r="D282" s="2" t="s">
        <v>658</v>
      </c>
      <c r="E282" s="2" t="s">
        <v>659</v>
      </c>
      <c r="F282" s="5">
        <v>0</v>
      </c>
      <c r="G282" s="3">
        <v>0</v>
      </c>
      <c r="H282" s="3">
        <v>91034.7</v>
      </c>
      <c r="I282" s="3">
        <v>100000</v>
      </c>
      <c r="J282" s="3">
        <f t="shared" si="24"/>
        <v>0</v>
      </c>
      <c r="K282" s="3">
        <f t="shared" si="25"/>
        <v>91034.7</v>
      </c>
      <c r="L282" s="3">
        <f t="shared" si="26"/>
        <v>8965.3000000000029</v>
      </c>
      <c r="M282" s="21" t="str">
        <f t="shared" si="27"/>
        <v>--</v>
      </c>
      <c r="N282" s="21" t="str">
        <f t="shared" si="28"/>
        <v>--</v>
      </c>
      <c r="O282" s="21">
        <f t="shared" si="29"/>
        <v>9.8482227106806652E-2</v>
      </c>
    </row>
    <row r="283" spans="1:15" ht="19.7" customHeight="1">
      <c r="A283" s="2" t="s">
        <v>591</v>
      </c>
      <c r="B283" s="2" t="s">
        <v>5</v>
      </c>
      <c r="C283" s="2" t="s">
        <v>621</v>
      </c>
      <c r="D283" s="2" t="s">
        <v>622</v>
      </c>
      <c r="E283" s="2" t="s">
        <v>623</v>
      </c>
      <c r="F283" s="5">
        <v>0</v>
      </c>
      <c r="G283" s="3">
        <v>0</v>
      </c>
      <c r="H283" s="3">
        <v>0</v>
      </c>
      <c r="I283" s="3">
        <v>50000</v>
      </c>
      <c r="J283" s="3">
        <f t="shared" si="24"/>
        <v>0</v>
      </c>
      <c r="K283" s="3">
        <f t="shared" si="25"/>
        <v>0</v>
      </c>
      <c r="L283" s="3">
        <f t="shared" si="26"/>
        <v>50000</v>
      </c>
      <c r="M283" s="21" t="str">
        <f t="shared" si="27"/>
        <v>--</v>
      </c>
      <c r="N283" s="21" t="str">
        <f t="shared" si="28"/>
        <v>--</v>
      </c>
      <c r="O283" s="21" t="str">
        <f t="shared" si="29"/>
        <v>--</v>
      </c>
    </row>
    <row r="284" spans="1:15" ht="19.7" customHeight="1">
      <c r="A284" s="2" t="s">
        <v>591</v>
      </c>
      <c r="B284" s="2" t="s">
        <v>5</v>
      </c>
      <c r="C284" s="2" t="s">
        <v>595</v>
      </c>
      <c r="D284" s="2" t="s">
        <v>596</v>
      </c>
      <c r="E284" s="2" t="s">
        <v>597</v>
      </c>
      <c r="F284" s="3">
        <v>13416.21</v>
      </c>
      <c r="G284" s="3">
        <v>149956.89000000001</v>
      </c>
      <c r="H284" s="3">
        <v>189462.27</v>
      </c>
      <c r="I284" s="3">
        <v>270478</v>
      </c>
      <c r="J284" s="3">
        <f t="shared" si="24"/>
        <v>136540.68000000002</v>
      </c>
      <c r="K284" s="3">
        <f t="shared" si="25"/>
        <v>39505.379999999976</v>
      </c>
      <c r="L284" s="3">
        <f t="shared" si="26"/>
        <v>81015.73000000001</v>
      </c>
      <c r="M284" s="21">
        <f t="shared" si="27"/>
        <v>10.17729150035666</v>
      </c>
      <c r="N284" s="21">
        <f t="shared" si="28"/>
        <v>0.26344491406830306</v>
      </c>
      <c r="O284" s="21">
        <f t="shared" si="29"/>
        <v>0.42760877930999142</v>
      </c>
    </row>
    <row r="285" spans="1:15" ht="19.7" customHeight="1">
      <c r="A285" s="2" t="s">
        <v>591</v>
      </c>
      <c r="B285" s="2" t="s">
        <v>5</v>
      </c>
      <c r="C285" s="2" t="s">
        <v>688</v>
      </c>
      <c r="D285" s="2" t="s">
        <v>689</v>
      </c>
      <c r="E285" s="2" t="s">
        <v>690</v>
      </c>
      <c r="F285" s="3">
        <v>2246611.2000000002</v>
      </c>
      <c r="G285" s="3">
        <v>6134218.96</v>
      </c>
      <c r="H285" s="3">
        <v>3953129.71</v>
      </c>
      <c r="I285" s="3">
        <v>5121000</v>
      </c>
      <c r="J285" s="3">
        <f t="shared" si="24"/>
        <v>3887607.76</v>
      </c>
      <c r="K285" s="3">
        <f t="shared" si="25"/>
        <v>-2181089.25</v>
      </c>
      <c r="L285" s="3">
        <f t="shared" si="26"/>
        <v>1167870.29</v>
      </c>
      <c r="M285" s="21">
        <f t="shared" si="27"/>
        <v>1.7304319323254505</v>
      </c>
      <c r="N285" s="21">
        <f t="shared" si="28"/>
        <v>-0.35556103624967439</v>
      </c>
      <c r="O285" s="21">
        <f t="shared" si="29"/>
        <v>0.29542928658417345</v>
      </c>
    </row>
    <row r="286" spans="1:15" ht="19.7" customHeight="1">
      <c r="A286" s="2" t="s">
        <v>591</v>
      </c>
      <c r="B286" s="2" t="s">
        <v>5</v>
      </c>
      <c r="C286" s="2" t="s">
        <v>685</v>
      </c>
      <c r="D286" s="2" t="s">
        <v>686</v>
      </c>
      <c r="E286" s="2" t="s">
        <v>687</v>
      </c>
      <c r="F286" s="5">
        <v>0</v>
      </c>
      <c r="G286" s="3">
        <v>0</v>
      </c>
      <c r="H286" s="3">
        <v>3423.76</v>
      </c>
      <c r="I286" s="3">
        <v>490000</v>
      </c>
      <c r="J286" s="3">
        <f t="shared" si="24"/>
        <v>0</v>
      </c>
      <c r="K286" s="3">
        <f t="shared" si="25"/>
        <v>3423.76</v>
      </c>
      <c r="L286" s="3">
        <f t="shared" si="26"/>
        <v>486576.24</v>
      </c>
      <c r="M286" s="21" t="str">
        <f t="shared" si="27"/>
        <v>--</v>
      </c>
      <c r="N286" s="21" t="str">
        <f t="shared" si="28"/>
        <v>--</v>
      </c>
      <c r="O286" s="21">
        <f t="shared" si="29"/>
        <v>142.11750823655862</v>
      </c>
    </row>
    <row r="287" spans="1:15" ht="19.7" customHeight="1">
      <c r="A287" s="2" t="s">
        <v>591</v>
      </c>
      <c r="B287" s="2" t="s">
        <v>5</v>
      </c>
      <c r="C287" s="2" t="s">
        <v>673</v>
      </c>
      <c r="D287" s="2" t="s">
        <v>674</v>
      </c>
      <c r="E287" s="2" t="s">
        <v>675</v>
      </c>
      <c r="F287" s="5">
        <v>0</v>
      </c>
      <c r="G287" s="3">
        <v>0</v>
      </c>
      <c r="H287" s="3">
        <v>0</v>
      </c>
      <c r="I287" s="3">
        <v>10000</v>
      </c>
      <c r="J287" s="3">
        <f t="shared" si="24"/>
        <v>0</v>
      </c>
      <c r="K287" s="3">
        <f t="shared" si="25"/>
        <v>0</v>
      </c>
      <c r="L287" s="3">
        <f t="shared" si="26"/>
        <v>10000</v>
      </c>
      <c r="M287" s="21" t="str">
        <f t="shared" si="27"/>
        <v>--</v>
      </c>
      <c r="N287" s="21" t="str">
        <f t="shared" si="28"/>
        <v>--</v>
      </c>
      <c r="O287" s="21" t="str">
        <f t="shared" si="29"/>
        <v>--</v>
      </c>
    </row>
    <row r="288" spans="1:15" ht="19.7" customHeight="1">
      <c r="A288" s="2" t="s">
        <v>591</v>
      </c>
      <c r="B288" s="2" t="s">
        <v>5</v>
      </c>
      <c r="C288" s="2" t="s">
        <v>696</v>
      </c>
      <c r="D288" s="2" t="s">
        <v>697</v>
      </c>
      <c r="E288" s="2" t="s">
        <v>698</v>
      </c>
      <c r="F288" s="3">
        <v>364101.69</v>
      </c>
      <c r="G288" s="3">
        <v>386372.87</v>
      </c>
      <c r="H288" s="3">
        <v>351557.22</v>
      </c>
      <c r="I288" s="3">
        <v>412693</v>
      </c>
      <c r="J288" s="3">
        <f t="shared" si="24"/>
        <v>22271.179999999993</v>
      </c>
      <c r="K288" s="3">
        <f t="shared" si="25"/>
        <v>-34815.650000000023</v>
      </c>
      <c r="L288" s="3">
        <f t="shared" si="26"/>
        <v>61135.780000000028</v>
      </c>
      <c r="M288" s="21">
        <f t="shared" si="27"/>
        <v>6.1167472197121597E-2</v>
      </c>
      <c r="N288" s="21">
        <f t="shared" si="28"/>
        <v>-9.0108940619976874E-2</v>
      </c>
      <c r="O288" s="21">
        <f t="shared" si="29"/>
        <v>0.1738999415230329</v>
      </c>
    </row>
    <row r="289" spans="1:15" ht="19.7" customHeight="1">
      <c r="A289" s="2" t="s">
        <v>591</v>
      </c>
      <c r="B289" s="2" t="s">
        <v>5</v>
      </c>
      <c r="C289" s="2" t="s">
        <v>682</v>
      </c>
      <c r="D289" s="2" t="s">
        <v>683</v>
      </c>
      <c r="E289" s="2" t="s">
        <v>684</v>
      </c>
      <c r="F289" s="3">
        <v>2221553.4</v>
      </c>
      <c r="G289" s="3">
        <v>2187735.0499999998</v>
      </c>
      <c r="H289" s="3">
        <v>2413125.52</v>
      </c>
      <c r="I289" s="3">
        <v>2301714</v>
      </c>
      <c r="J289" s="3">
        <f t="shared" si="24"/>
        <v>-33818.350000000093</v>
      </c>
      <c r="K289" s="3">
        <f t="shared" si="25"/>
        <v>225390.4700000002</v>
      </c>
      <c r="L289" s="3">
        <f t="shared" si="26"/>
        <v>-111411.52000000002</v>
      </c>
      <c r="M289" s="21">
        <f t="shared" si="27"/>
        <v>-1.5222839117889353E-2</v>
      </c>
      <c r="N289" s="21">
        <f t="shared" si="28"/>
        <v>0.10302457329099335</v>
      </c>
      <c r="O289" s="21">
        <f t="shared" si="29"/>
        <v>-4.6168970108111052E-2</v>
      </c>
    </row>
    <row r="290" spans="1:15" ht="19.7" customHeight="1">
      <c r="A290" s="2" t="s">
        <v>591</v>
      </c>
      <c r="B290" s="2" t="s">
        <v>5</v>
      </c>
      <c r="C290" s="2" t="s">
        <v>679</v>
      </c>
      <c r="D290" s="2" t="s">
        <v>680</v>
      </c>
      <c r="E290" s="2" t="s">
        <v>681</v>
      </c>
      <c r="F290" s="3">
        <v>845872.36</v>
      </c>
      <c r="G290" s="3">
        <v>708667.57000000007</v>
      </c>
      <c r="H290" s="3">
        <v>672784.03</v>
      </c>
      <c r="I290" s="3">
        <v>1336056</v>
      </c>
      <c r="J290" s="3">
        <f t="shared" si="24"/>
        <v>-137204.78999999992</v>
      </c>
      <c r="K290" s="3">
        <f t="shared" si="25"/>
        <v>-35883.540000000037</v>
      </c>
      <c r="L290" s="3">
        <f t="shared" si="26"/>
        <v>663271.97</v>
      </c>
      <c r="M290" s="21">
        <f t="shared" si="27"/>
        <v>-0.16220507547970942</v>
      </c>
      <c r="N290" s="21">
        <f t="shared" si="28"/>
        <v>-5.0635222379373235E-2</v>
      </c>
      <c r="O290" s="21">
        <f t="shared" si="29"/>
        <v>0.98586164418914635</v>
      </c>
    </row>
    <row r="291" spans="1:15" ht="19.7" customHeight="1">
      <c r="A291" s="2" t="s">
        <v>591</v>
      </c>
      <c r="B291" s="2" t="s">
        <v>22</v>
      </c>
      <c r="C291" s="2" t="s">
        <v>598</v>
      </c>
      <c r="D291" s="2" t="s">
        <v>599</v>
      </c>
      <c r="E291" s="2" t="s">
        <v>600</v>
      </c>
      <c r="F291" s="3">
        <v>829355.93</v>
      </c>
      <c r="G291" s="3">
        <v>755493.31</v>
      </c>
      <c r="H291" s="3">
        <v>789405.7</v>
      </c>
      <c r="I291" s="3">
        <v>805112</v>
      </c>
      <c r="J291" s="3">
        <f t="shared" si="24"/>
        <v>-73862.62</v>
      </c>
      <c r="K291" s="3">
        <f t="shared" si="25"/>
        <v>33912.389999999898</v>
      </c>
      <c r="L291" s="3">
        <f t="shared" si="26"/>
        <v>15706.300000000047</v>
      </c>
      <c r="M291" s="21">
        <f t="shared" si="27"/>
        <v>-8.906021808995801E-2</v>
      </c>
      <c r="N291" s="21">
        <f t="shared" si="28"/>
        <v>4.4887743612183506E-2</v>
      </c>
      <c r="O291" s="21">
        <f t="shared" si="29"/>
        <v>1.989636000854822E-2</v>
      </c>
    </row>
    <row r="292" spans="1:15" ht="19.7" customHeight="1">
      <c r="A292" s="2" t="s">
        <v>591</v>
      </c>
      <c r="B292" s="2" t="s">
        <v>22</v>
      </c>
      <c r="C292" s="2" t="s">
        <v>598</v>
      </c>
      <c r="D292" s="2" t="s">
        <v>671</v>
      </c>
      <c r="E292" s="2" t="s">
        <v>672</v>
      </c>
      <c r="F292" s="3">
        <v>1886773.03</v>
      </c>
      <c r="G292" s="3">
        <v>1989178.92</v>
      </c>
      <c r="H292" s="3">
        <v>1952978.17</v>
      </c>
      <c r="I292" s="3">
        <v>1949887</v>
      </c>
      <c r="J292" s="3">
        <f t="shared" si="24"/>
        <v>102405.8899999999</v>
      </c>
      <c r="K292" s="3">
        <f t="shared" si="25"/>
        <v>-36200.75</v>
      </c>
      <c r="L292" s="3">
        <f t="shared" si="26"/>
        <v>-3091.1699999999255</v>
      </c>
      <c r="M292" s="21">
        <f t="shared" si="27"/>
        <v>5.4275680419281658E-2</v>
      </c>
      <c r="N292" s="21">
        <f t="shared" si="28"/>
        <v>-1.8198840554775275E-2</v>
      </c>
      <c r="O292" s="21">
        <f t="shared" si="29"/>
        <v>-1.5827980299440991E-3</v>
      </c>
    </row>
    <row r="293" spans="1:15" ht="19.7" customHeight="1">
      <c r="A293" s="2" t="s">
        <v>591</v>
      </c>
      <c r="B293" s="2" t="s">
        <v>22</v>
      </c>
      <c r="C293" s="2" t="s">
        <v>627</v>
      </c>
      <c r="D293" s="2" t="s">
        <v>628</v>
      </c>
      <c r="E293" s="2" t="s">
        <v>629</v>
      </c>
      <c r="F293" s="3">
        <v>17558.330000000002</v>
      </c>
      <c r="G293" s="3">
        <v>1608</v>
      </c>
      <c r="H293" s="3">
        <v>0</v>
      </c>
      <c r="I293" s="3">
        <v>0</v>
      </c>
      <c r="J293" s="3">
        <f t="shared" si="24"/>
        <v>-15950.330000000002</v>
      </c>
      <c r="K293" s="3">
        <f t="shared" si="25"/>
        <v>-1608</v>
      </c>
      <c r="L293" s="3">
        <f t="shared" si="26"/>
        <v>0</v>
      </c>
      <c r="M293" s="21">
        <f t="shared" si="27"/>
        <v>-0.90841953648211415</v>
      </c>
      <c r="N293" s="21">
        <f t="shared" si="28"/>
        <v>-1</v>
      </c>
      <c r="O293" s="21" t="str">
        <f t="shared" si="29"/>
        <v>--</v>
      </c>
    </row>
    <row r="294" spans="1:15" ht="19.7" customHeight="1">
      <c r="A294" s="2" t="s">
        <v>591</v>
      </c>
      <c r="B294" s="2" t="s">
        <v>22</v>
      </c>
      <c r="C294" s="2" t="s">
        <v>3543</v>
      </c>
      <c r="D294" s="2" t="s">
        <v>3544</v>
      </c>
      <c r="E294" s="2" t="s">
        <v>3545</v>
      </c>
      <c r="F294" s="3">
        <v>0</v>
      </c>
      <c r="G294" s="3">
        <v>0</v>
      </c>
      <c r="H294" s="3">
        <v>0</v>
      </c>
      <c r="I294" s="3">
        <v>3302976</v>
      </c>
      <c r="J294" s="3">
        <f t="shared" si="24"/>
        <v>0</v>
      </c>
      <c r="K294" s="3">
        <f t="shared" si="25"/>
        <v>0</v>
      </c>
      <c r="L294" s="3">
        <f t="shared" si="26"/>
        <v>3302976</v>
      </c>
      <c r="M294" s="21" t="str">
        <f t="shared" si="27"/>
        <v>--</v>
      </c>
      <c r="N294" s="21" t="str">
        <f t="shared" si="28"/>
        <v>--</v>
      </c>
      <c r="O294" s="21" t="str">
        <f t="shared" si="29"/>
        <v>--</v>
      </c>
    </row>
    <row r="295" spans="1:15" ht="19.7" customHeight="1">
      <c r="A295" s="2" t="s">
        <v>591</v>
      </c>
      <c r="B295" s="2" t="s">
        <v>161</v>
      </c>
      <c r="C295" s="2" t="s">
        <v>691</v>
      </c>
      <c r="D295" s="2" t="s">
        <v>694</v>
      </c>
      <c r="E295" s="2" t="s">
        <v>695</v>
      </c>
      <c r="F295" s="3">
        <v>7708593.8200000003</v>
      </c>
      <c r="G295" s="3">
        <v>7981529.5499999998</v>
      </c>
      <c r="H295" s="3">
        <v>7787230.9900000002</v>
      </c>
      <c r="I295" s="3">
        <v>8364140</v>
      </c>
      <c r="J295" s="3">
        <f t="shared" si="24"/>
        <v>272935.72999999952</v>
      </c>
      <c r="K295" s="3">
        <f t="shared" si="25"/>
        <v>-194298.55999999959</v>
      </c>
      <c r="L295" s="3">
        <f t="shared" si="26"/>
        <v>576909.00999999978</v>
      </c>
      <c r="M295" s="21">
        <f t="shared" si="27"/>
        <v>3.5406681993266576E-2</v>
      </c>
      <c r="N295" s="21">
        <f t="shared" si="28"/>
        <v>-2.4343524481469814E-2</v>
      </c>
      <c r="O295" s="21">
        <f t="shared" si="29"/>
        <v>7.4083972947616372E-2</v>
      </c>
    </row>
    <row r="296" spans="1:15" ht="19.7" customHeight="1">
      <c r="A296" s="2" t="s">
        <v>591</v>
      </c>
      <c r="B296" s="2" t="s">
        <v>161</v>
      </c>
      <c r="C296" s="2" t="s">
        <v>691</v>
      </c>
      <c r="D296" s="2" t="s">
        <v>692</v>
      </c>
      <c r="E296" s="2" t="s">
        <v>693</v>
      </c>
      <c r="F296" s="3">
        <v>6690224.3799999999</v>
      </c>
      <c r="G296" s="3">
        <v>7182207.7800000003</v>
      </c>
      <c r="H296" s="3">
        <v>7576125.5099999998</v>
      </c>
      <c r="I296" s="3">
        <v>8985860</v>
      </c>
      <c r="J296" s="3">
        <f t="shared" si="24"/>
        <v>491983.40000000037</v>
      </c>
      <c r="K296" s="3">
        <f t="shared" si="25"/>
        <v>393917.72999999952</v>
      </c>
      <c r="L296" s="3">
        <f t="shared" si="26"/>
        <v>1409734.4900000002</v>
      </c>
      <c r="M296" s="21">
        <f t="shared" si="27"/>
        <v>7.3537653157157656E-2</v>
      </c>
      <c r="N296" s="21">
        <f t="shared" si="28"/>
        <v>5.4846328881897E-2</v>
      </c>
      <c r="O296" s="21">
        <f t="shared" si="29"/>
        <v>0.18607591547146907</v>
      </c>
    </row>
    <row r="297" spans="1:15" ht="19.7" customHeight="1">
      <c r="A297" s="2" t="s">
        <v>699</v>
      </c>
      <c r="B297" s="2" t="s">
        <v>5</v>
      </c>
      <c r="C297" s="2" t="s">
        <v>8</v>
      </c>
      <c r="D297" s="2" t="s">
        <v>700</v>
      </c>
      <c r="E297" s="2" t="s">
        <v>10</v>
      </c>
      <c r="F297" s="3">
        <v>4218428.26</v>
      </c>
      <c r="G297" s="3">
        <v>5265838.8900000006</v>
      </c>
      <c r="H297" s="3">
        <v>4943759.09</v>
      </c>
      <c r="I297" s="3">
        <v>5716944</v>
      </c>
      <c r="J297" s="3">
        <f t="shared" si="24"/>
        <v>1047410.6300000008</v>
      </c>
      <c r="K297" s="3">
        <f t="shared" si="25"/>
        <v>-322079.80000000075</v>
      </c>
      <c r="L297" s="3">
        <f t="shared" si="26"/>
        <v>773184.91000000015</v>
      </c>
      <c r="M297" s="21">
        <f t="shared" si="27"/>
        <v>0.24829404826716206</v>
      </c>
      <c r="N297" s="21">
        <f t="shared" si="28"/>
        <v>-6.1164005722172954E-2</v>
      </c>
      <c r="O297" s="21">
        <f t="shared" si="29"/>
        <v>0.15639615440889143</v>
      </c>
    </row>
    <row r="298" spans="1:15" ht="19.7" customHeight="1">
      <c r="A298" s="2" t="s">
        <v>701</v>
      </c>
      <c r="B298" s="2" t="s">
        <v>5</v>
      </c>
      <c r="C298" s="2" t="s">
        <v>8</v>
      </c>
      <c r="D298" s="2" t="s">
        <v>702</v>
      </c>
      <c r="E298" s="2" t="s">
        <v>10</v>
      </c>
      <c r="F298" s="3">
        <v>573786.29</v>
      </c>
      <c r="G298" s="3">
        <v>584566.77</v>
      </c>
      <c r="H298" s="3">
        <v>605211.56999999995</v>
      </c>
      <c r="I298" s="3">
        <v>636389</v>
      </c>
      <c r="J298" s="3">
        <f t="shared" si="24"/>
        <v>10780.479999999981</v>
      </c>
      <c r="K298" s="3">
        <f t="shared" si="25"/>
        <v>20644.79999999993</v>
      </c>
      <c r="L298" s="3">
        <f t="shared" si="26"/>
        <v>31177.430000000051</v>
      </c>
      <c r="M298" s="21">
        <f t="shared" si="27"/>
        <v>1.8788319253846275E-2</v>
      </c>
      <c r="N298" s="21">
        <f t="shared" si="28"/>
        <v>3.5316410476086357E-2</v>
      </c>
      <c r="O298" s="21">
        <f t="shared" si="29"/>
        <v>5.1514927250977838E-2</v>
      </c>
    </row>
    <row r="299" spans="1:15" ht="19.7" customHeight="1">
      <c r="A299" s="2" t="s">
        <v>703</v>
      </c>
      <c r="B299" s="2" t="s">
        <v>705</v>
      </c>
      <c r="C299" s="2" t="s">
        <v>729</v>
      </c>
      <c r="D299" s="2" t="s">
        <v>730</v>
      </c>
      <c r="E299" s="2" t="s">
        <v>731</v>
      </c>
      <c r="F299" s="3">
        <v>84494909.890000001</v>
      </c>
      <c r="G299" s="3">
        <v>89108906.510000005</v>
      </c>
      <c r="H299" s="3">
        <v>81410672.200000003</v>
      </c>
      <c r="I299" s="3">
        <v>87403000</v>
      </c>
      <c r="J299" s="3">
        <f t="shared" si="24"/>
        <v>4613996.6200000048</v>
      </c>
      <c r="K299" s="3">
        <f t="shared" si="25"/>
        <v>-7698234.3100000024</v>
      </c>
      <c r="L299" s="3">
        <f t="shared" si="26"/>
        <v>5992327.799999997</v>
      </c>
      <c r="M299" s="21">
        <f t="shared" si="27"/>
        <v>5.4606799699612019E-2</v>
      </c>
      <c r="N299" s="21">
        <f t="shared" si="28"/>
        <v>-8.6391300393031889E-2</v>
      </c>
      <c r="O299" s="21">
        <f t="shared" si="29"/>
        <v>7.3606170273091021E-2</v>
      </c>
    </row>
    <row r="300" spans="1:15" ht="19.7" customHeight="1">
      <c r="A300" s="2" t="s">
        <v>703</v>
      </c>
      <c r="B300" s="2" t="s">
        <v>705</v>
      </c>
      <c r="C300" s="2" t="s">
        <v>704</v>
      </c>
      <c r="D300" s="2" t="s">
        <v>706</v>
      </c>
      <c r="E300" s="2" t="s">
        <v>707</v>
      </c>
      <c r="F300" s="3">
        <v>114657859.54000001</v>
      </c>
      <c r="G300" s="3">
        <v>137169657.97999999</v>
      </c>
      <c r="H300" s="3">
        <v>152717637.36000001</v>
      </c>
      <c r="I300" s="3">
        <v>164693700</v>
      </c>
      <c r="J300" s="3">
        <f t="shared" si="24"/>
        <v>22511798.439999983</v>
      </c>
      <c r="K300" s="3">
        <f t="shared" si="25"/>
        <v>15547979.380000025</v>
      </c>
      <c r="L300" s="3">
        <f t="shared" si="26"/>
        <v>11976062.639999986</v>
      </c>
      <c r="M300" s="21">
        <f t="shared" si="27"/>
        <v>0.19633890367669404</v>
      </c>
      <c r="N300" s="21">
        <f t="shared" si="28"/>
        <v>0.11334853209495499</v>
      </c>
      <c r="O300" s="21">
        <f t="shared" si="29"/>
        <v>7.8419643251610216E-2</v>
      </c>
    </row>
    <row r="301" spans="1:15" ht="19.7" customHeight="1">
      <c r="A301" s="2" t="s">
        <v>703</v>
      </c>
      <c r="B301" s="2" t="s">
        <v>705</v>
      </c>
      <c r="C301" s="2" t="s">
        <v>732</v>
      </c>
      <c r="D301" s="2" t="s">
        <v>733</v>
      </c>
      <c r="E301" s="2" t="s">
        <v>734</v>
      </c>
      <c r="F301" s="3">
        <v>25152896.82</v>
      </c>
      <c r="G301" s="3">
        <v>19138186.27</v>
      </c>
      <c r="H301" s="3">
        <v>19606277.960000001</v>
      </c>
      <c r="I301" s="3">
        <v>20420700</v>
      </c>
      <c r="J301" s="3">
        <f t="shared" si="24"/>
        <v>-6014710.5500000007</v>
      </c>
      <c r="K301" s="3">
        <f t="shared" si="25"/>
        <v>468091.69000000134</v>
      </c>
      <c r="L301" s="3">
        <f t="shared" si="26"/>
        <v>814422.03999999911</v>
      </c>
      <c r="M301" s="21">
        <f t="shared" si="27"/>
        <v>-0.23912595805734316</v>
      </c>
      <c r="N301" s="21">
        <f t="shared" si="28"/>
        <v>2.4458518868831103E-2</v>
      </c>
      <c r="O301" s="21">
        <f t="shared" si="29"/>
        <v>4.1538839838012764E-2</v>
      </c>
    </row>
    <row r="302" spans="1:15" ht="19.7" customHeight="1">
      <c r="A302" s="2" t="s">
        <v>703</v>
      </c>
      <c r="B302" s="2" t="s">
        <v>705</v>
      </c>
      <c r="C302" s="2" t="s">
        <v>708</v>
      </c>
      <c r="D302" s="2" t="s">
        <v>709</v>
      </c>
      <c r="E302" s="2" t="s">
        <v>710</v>
      </c>
      <c r="F302" s="3">
        <v>37705269.829999998</v>
      </c>
      <c r="G302" s="3">
        <v>42702602.920000002</v>
      </c>
      <c r="H302" s="3">
        <v>43701923.200000003</v>
      </c>
      <c r="I302" s="3">
        <v>44394800</v>
      </c>
      <c r="J302" s="3">
        <f t="shared" si="24"/>
        <v>4997333.0900000036</v>
      </c>
      <c r="K302" s="3">
        <f t="shared" si="25"/>
        <v>999320.28000000119</v>
      </c>
      <c r="L302" s="3">
        <f t="shared" si="26"/>
        <v>692876.79999999702</v>
      </c>
      <c r="M302" s="21">
        <f t="shared" si="27"/>
        <v>0.13253672795689431</v>
      </c>
      <c r="N302" s="21">
        <f t="shared" si="28"/>
        <v>2.3401858708054668E-2</v>
      </c>
      <c r="O302" s="21">
        <f t="shared" si="29"/>
        <v>1.5854606600013366E-2</v>
      </c>
    </row>
    <row r="303" spans="1:15" ht="19.7" customHeight="1">
      <c r="A303" s="2" t="s">
        <v>703</v>
      </c>
      <c r="B303" s="2" t="s">
        <v>705</v>
      </c>
      <c r="C303" s="2" t="s">
        <v>711</v>
      </c>
      <c r="D303" s="2" t="s">
        <v>712</v>
      </c>
      <c r="E303" s="2" t="s">
        <v>713</v>
      </c>
      <c r="F303" s="3">
        <v>6319435.6799999997</v>
      </c>
      <c r="G303" s="3">
        <v>7816710.5199999996</v>
      </c>
      <c r="H303" s="3">
        <v>7819605</v>
      </c>
      <c r="I303" s="3">
        <v>7682600</v>
      </c>
      <c r="J303" s="3">
        <f t="shared" si="24"/>
        <v>1497274.8399999999</v>
      </c>
      <c r="K303" s="3">
        <f t="shared" si="25"/>
        <v>2894.480000000447</v>
      </c>
      <c r="L303" s="3">
        <f t="shared" si="26"/>
        <v>-137005</v>
      </c>
      <c r="M303" s="21">
        <f t="shared" si="27"/>
        <v>0.23693173185362659</v>
      </c>
      <c r="N303" s="21">
        <f t="shared" si="28"/>
        <v>3.7029387139186909E-4</v>
      </c>
      <c r="O303" s="21">
        <f t="shared" si="29"/>
        <v>-1.7520705969163441E-2</v>
      </c>
    </row>
    <row r="304" spans="1:15" ht="19.7" customHeight="1">
      <c r="A304" s="2" t="s">
        <v>703</v>
      </c>
      <c r="B304" s="2" t="s">
        <v>705</v>
      </c>
      <c r="C304" s="2" t="s">
        <v>714</v>
      </c>
      <c r="D304" s="2" t="s">
        <v>715</v>
      </c>
      <c r="E304" s="2" t="s">
        <v>716</v>
      </c>
      <c r="F304" s="3">
        <v>228191437.59</v>
      </c>
      <c r="G304" s="3">
        <v>228753311.66</v>
      </c>
      <c r="H304" s="3">
        <v>226801901.88999999</v>
      </c>
      <c r="I304" s="3">
        <v>231754500</v>
      </c>
      <c r="J304" s="3">
        <f t="shared" si="24"/>
        <v>561874.06999999285</v>
      </c>
      <c r="K304" s="3">
        <f t="shared" si="25"/>
        <v>-1951409.7700000107</v>
      </c>
      <c r="L304" s="3">
        <f t="shared" si="26"/>
        <v>4952598.1100000143</v>
      </c>
      <c r="M304" s="21">
        <f t="shared" si="27"/>
        <v>2.4622925204123014E-3</v>
      </c>
      <c r="N304" s="21">
        <f t="shared" si="28"/>
        <v>-8.5306295932467968E-3</v>
      </c>
      <c r="O304" s="21">
        <f t="shared" si="29"/>
        <v>2.1836669219828853E-2</v>
      </c>
    </row>
    <row r="305" spans="1:15" ht="19.7" customHeight="1">
      <c r="A305" s="2" t="s">
        <v>703</v>
      </c>
      <c r="B305" s="2" t="s">
        <v>705</v>
      </c>
      <c r="C305" s="2" t="s">
        <v>717</v>
      </c>
      <c r="D305" s="2" t="s">
        <v>718</v>
      </c>
      <c r="E305" s="2" t="s">
        <v>719</v>
      </c>
      <c r="F305" s="3">
        <v>371772232.5</v>
      </c>
      <c r="G305" s="3">
        <v>401903698.48000002</v>
      </c>
      <c r="H305" s="3">
        <v>412203709.74000001</v>
      </c>
      <c r="I305" s="3">
        <v>424825900</v>
      </c>
      <c r="J305" s="3">
        <f t="shared" si="24"/>
        <v>30131465.980000019</v>
      </c>
      <c r="K305" s="3">
        <f t="shared" si="25"/>
        <v>10300011.25999999</v>
      </c>
      <c r="L305" s="3">
        <f t="shared" si="26"/>
        <v>12622190.25999999</v>
      </c>
      <c r="M305" s="21">
        <f t="shared" si="27"/>
        <v>8.1048188503427321E-2</v>
      </c>
      <c r="N305" s="21">
        <f t="shared" si="28"/>
        <v>2.5628057912765234E-2</v>
      </c>
      <c r="O305" s="21">
        <f t="shared" si="29"/>
        <v>3.062124372427788E-2</v>
      </c>
    </row>
    <row r="306" spans="1:15" ht="19.7" customHeight="1">
      <c r="A306" s="2" t="s">
        <v>703</v>
      </c>
      <c r="B306" s="2" t="s">
        <v>705</v>
      </c>
      <c r="C306" s="2" t="s">
        <v>720</v>
      </c>
      <c r="D306" s="2" t="s">
        <v>721</v>
      </c>
      <c r="E306" s="2" t="s">
        <v>722</v>
      </c>
      <c r="F306" s="3">
        <v>263962175.28</v>
      </c>
      <c r="G306" s="3">
        <v>295833808.16000003</v>
      </c>
      <c r="H306" s="3">
        <v>323935906.45999998</v>
      </c>
      <c r="I306" s="3">
        <v>348550200</v>
      </c>
      <c r="J306" s="3">
        <f t="shared" si="24"/>
        <v>31871632.880000025</v>
      </c>
      <c r="K306" s="3">
        <f t="shared" si="25"/>
        <v>28102098.299999952</v>
      </c>
      <c r="L306" s="3">
        <f t="shared" si="26"/>
        <v>24614293.540000021</v>
      </c>
      <c r="M306" s="21">
        <f t="shared" si="27"/>
        <v>0.12074318165544717</v>
      </c>
      <c r="N306" s="21">
        <f t="shared" si="28"/>
        <v>9.4992855869945325E-2</v>
      </c>
      <c r="O306" s="21">
        <f t="shared" si="29"/>
        <v>7.5985073124456015E-2</v>
      </c>
    </row>
    <row r="307" spans="1:15" ht="19.7" customHeight="1">
      <c r="A307" s="2" t="s">
        <v>703</v>
      </c>
      <c r="B307" s="2" t="s">
        <v>705</v>
      </c>
      <c r="C307" s="2" t="s">
        <v>723</v>
      </c>
      <c r="D307" s="2" t="s">
        <v>724</v>
      </c>
      <c r="E307" s="2" t="s">
        <v>725</v>
      </c>
      <c r="F307" s="3">
        <v>7118278.3200000003</v>
      </c>
      <c r="G307" s="3">
        <v>5089973.7</v>
      </c>
      <c r="H307" s="3">
        <v>4973458.76</v>
      </c>
      <c r="I307" s="3">
        <v>5586600</v>
      </c>
      <c r="J307" s="3">
        <f t="shared" si="24"/>
        <v>-2028304.62</v>
      </c>
      <c r="K307" s="3">
        <f t="shared" si="25"/>
        <v>-116514.94000000041</v>
      </c>
      <c r="L307" s="3">
        <f t="shared" si="26"/>
        <v>613141.24000000022</v>
      </c>
      <c r="M307" s="21">
        <f t="shared" si="27"/>
        <v>-0.28494314619605943</v>
      </c>
      <c r="N307" s="21">
        <f t="shared" si="28"/>
        <v>-2.2891069162105926E-2</v>
      </c>
      <c r="O307" s="21">
        <f t="shared" si="29"/>
        <v>0.12328266294903401</v>
      </c>
    </row>
    <row r="308" spans="1:15" ht="19.7" customHeight="1">
      <c r="A308" s="2" t="s">
        <v>703</v>
      </c>
      <c r="B308" s="2" t="s">
        <v>705</v>
      </c>
      <c r="C308" s="2" t="s">
        <v>726</v>
      </c>
      <c r="D308" s="2" t="s">
        <v>727</v>
      </c>
      <c r="E308" s="2" t="s">
        <v>728</v>
      </c>
      <c r="F308" s="3">
        <v>15657097.24</v>
      </c>
      <c r="G308" s="3">
        <v>15587869.75</v>
      </c>
      <c r="H308" s="3">
        <v>15514246.75</v>
      </c>
      <c r="I308" s="3">
        <v>9879900</v>
      </c>
      <c r="J308" s="3">
        <f t="shared" si="24"/>
        <v>-69227.490000000224</v>
      </c>
      <c r="K308" s="3">
        <f t="shared" si="25"/>
        <v>-73623</v>
      </c>
      <c r="L308" s="3">
        <f t="shared" si="26"/>
        <v>-5634346.75</v>
      </c>
      <c r="M308" s="21">
        <f t="shared" si="27"/>
        <v>-4.4214766593606569E-3</v>
      </c>
      <c r="N308" s="21">
        <f t="shared" si="28"/>
        <v>-4.7230956622537068E-3</v>
      </c>
      <c r="O308" s="21">
        <f t="shared" si="29"/>
        <v>-0.36317243375028829</v>
      </c>
    </row>
    <row r="309" spans="1:15" ht="19.7" customHeight="1">
      <c r="A309" s="2" t="s">
        <v>735</v>
      </c>
      <c r="B309" s="2" t="s">
        <v>5</v>
      </c>
      <c r="C309" s="2" t="s">
        <v>746</v>
      </c>
      <c r="D309" s="2" t="s">
        <v>747</v>
      </c>
      <c r="E309" s="2" t="s">
        <v>748</v>
      </c>
      <c r="F309" s="3">
        <v>2606490.21</v>
      </c>
      <c r="G309" s="3">
        <v>3942971.03</v>
      </c>
      <c r="H309" s="3">
        <v>1205712.05</v>
      </c>
      <c r="I309" s="3">
        <v>4245906</v>
      </c>
      <c r="J309" s="3">
        <f t="shared" si="24"/>
        <v>1336480.8199999998</v>
      </c>
      <c r="K309" s="3">
        <f t="shared" si="25"/>
        <v>-2737258.9799999995</v>
      </c>
      <c r="L309" s="3">
        <f t="shared" si="26"/>
        <v>3040193.95</v>
      </c>
      <c r="M309" s="21">
        <f t="shared" si="27"/>
        <v>0.5127511374769369</v>
      </c>
      <c r="N309" s="21">
        <f t="shared" si="28"/>
        <v>-0.6942122980802119</v>
      </c>
      <c r="O309" s="21">
        <f t="shared" si="29"/>
        <v>2.5214925487391455</v>
      </c>
    </row>
    <row r="310" spans="1:15" ht="19.7" customHeight="1">
      <c r="A310" s="2" t="s">
        <v>735</v>
      </c>
      <c r="B310" s="2" t="s">
        <v>5</v>
      </c>
      <c r="C310" s="2" t="s">
        <v>738</v>
      </c>
      <c r="D310" s="2" t="s">
        <v>739</v>
      </c>
      <c r="E310" s="2" t="s">
        <v>740</v>
      </c>
      <c r="F310" s="3">
        <v>258.17</v>
      </c>
      <c r="G310" s="3">
        <v>1770.76</v>
      </c>
      <c r="H310" s="3">
        <v>0</v>
      </c>
      <c r="I310" s="3">
        <v>6000</v>
      </c>
      <c r="J310" s="3">
        <f t="shared" si="24"/>
        <v>1512.59</v>
      </c>
      <c r="K310" s="3">
        <f t="shared" si="25"/>
        <v>-1770.76</v>
      </c>
      <c r="L310" s="3">
        <f t="shared" si="26"/>
        <v>6000</v>
      </c>
      <c r="M310" s="21">
        <f t="shared" si="27"/>
        <v>5.8588914281287519</v>
      </c>
      <c r="N310" s="21">
        <f t="shared" si="28"/>
        <v>-1</v>
      </c>
      <c r="O310" s="21" t="str">
        <f t="shared" si="29"/>
        <v>--</v>
      </c>
    </row>
    <row r="311" spans="1:15" ht="19.7" customHeight="1">
      <c r="A311" s="2" t="s">
        <v>735</v>
      </c>
      <c r="B311" s="2" t="s">
        <v>12</v>
      </c>
      <c r="C311" s="2" t="s">
        <v>12</v>
      </c>
      <c r="D311" s="2" t="s">
        <v>736</v>
      </c>
      <c r="E311" s="2" t="s">
        <v>737</v>
      </c>
      <c r="F311" s="3">
        <v>2497032.12</v>
      </c>
      <c r="G311" s="3">
        <v>2496725.9</v>
      </c>
      <c r="H311" s="3">
        <v>3517891.62</v>
      </c>
      <c r="I311" s="3">
        <v>4069830.22</v>
      </c>
      <c r="J311" s="3">
        <f t="shared" si="24"/>
        <v>-306.22000000020489</v>
      </c>
      <c r="K311" s="3">
        <f t="shared" si="25"/>
        <v>1021165.7200000002</v>
      </c>
      <c r="L311" s="3">
        <f t="shared" si="26"/>
        <v>551938.60000000009</v>
      </c>
      <c r="M311" s="21">
        <f t="shared" si="27"/>
        <v>-1.2263358470543384E-4</v>
      </c>
      <c r="N311" s="21">
        <f t="shared" si="28"/>
        <v>0.40900193329191659</v>
      </c>
      <c r="O311" s="21">
        <f t="shared" si="29"/>
        <v>0.15689471411288114</v>
      </c>
    </row>
    <row r="312" spans="1:15" ht="19.7" customHeight="1">
      <c r="A312" s="2" t="s">
        <v>735</v>
      </c>
      <c r="B312" s="2" t="s">
        <v>12</v>
      </c>
      <c r="C312" s="2" t="s">
        <v>12</v>
      </c>
      <c r="D312" s="2" t="s">
        <v>741</v>
      </c>
      <c r="E312" s="2" t="s">
        <v>742</v>
      </c>
      <c r="F312" s="3">
        <v>1337265.2</v>
      </c>
      <c r="G312" s="3">
        <v>1369215.44</v>
      </c>
      <c r="H312" s="3">
        <v>1369297.35</v>
      </c>
      <c r="I312" s="3">
        <v>1402832.89</v>
      </c>
      <c r="J312" s="3">
        <f t="shared" si="24"/>
        <v>31950.239999999991</v>
      </c>
      <c r="K312" s="3">
        <f t="shared" si="25"/>
        <v>81.910000000149012</v>
      </c>
      <c r="L312" s="3">
        <f t="shared" si="26"/>
        <v>33535.539999999804</v>
      </c>
      <c r="M312" s="21">
        <f t="shared" si="27"/>
        <v>2.3892224219997704E-2</v>
      </c>
      <c r="N312" s="21">
        <f t="shared" si="28"/>
        <v>5.9822579856483316E-5</v>
      </c>
      <c r="O312" s="21">
        <f t="shared" si="29"/>
        <v>2.449105740254276E-2</v>
      </c>
    </row>
    <row r="313" spans="1:15" ht="19.7" customHeight="1">
      <c r="A313" s="2" t="s">
        <v>735</v>
      </c>
      <c r="B313" s="2" t="s">
        <v>161</v>
      </c>
      <c r="C313" s="2" t="s">
        <v>743</v>
      </c>
      <c r="D313" s="2" t="s">
        <v>744</v>
      </c>
      <c r="E313" s="2" t="s">
        <v>745</v>
      </c>
      <c r="F313" s="3">
        <v>790377.92</v>
      </c>
      <c r="G313" s="3">
        <v>798766.64</v>
      </c>
      <c r="H313" s="3">
        <v>714801.06</v>
      </c>
      <c r="I313" s="3">
        <v>800000</v>
      </c>
      <c r="J313" s="3">
        <f t="shared" si="24"/>
        <v>8388.7199999999721</v>
      </c>
      <c r="K313" s="3">
        <f t="shared" si="25"/>
        <v>-83965.579999999958</v>
      </c>
      <c r="L313" s="3">
        <f t="shared" si="26"/>
        <v>85198.939999999944</v>
      </c>
      <c r="M313" s="21">
        <f t="shared" si="27"/>
        <v>1.0613555601350688E-2</v>
      </c>
      <c r="N313" s="21">
        <f t="shared" si="28"/>
        <v>-0.10511903701937275</v>
      </c>
      <c r="O313" s="21">
        <f t="shared" si="29"/>
        <v>0.1191925205035369</v>
      </c>
    </row>
    <row r="314" spans="1:15" ht="19.7" customHeight="1">
      <c r="A314" s="2" t="s">
        <v>749</v>
      </c>
      <c r="B314" s="2" t="s">
        <v>5</v>
      </c>
      <c r="C314" s="2" t="s">
        <v>755</v>
      </c>
      <c r="D314" s="2" t="s">
        <v>756</v>
      </c>
      <c r="E314" s="2" t="s">
        <v>757</v>
      </c>
      <c r="F314" s="3">
        <v>20669.55</v>
      </c>
      <c r="G314" s="3">
        <v>8199.43</v>
      </c>
      <c r="H314" s="3">
        <v>11547.37</v>
      </c>
      <c r="I314" s="3">
        <v>30000</v>
      </c>
      <c r="J314" s="3">
        <f t="shared" si="24"/>
        <v>-12470.119999999999</v>
      </c>
      <c r="K314" s="3">
        <f t="shared" si="25"/>
        <v>3347.9400000000005</v>
      </c>
      <c r="L314" s="3">
        <f t="shared" si="26"/>
        <v>18452.629999999997</v>
      </c>
      <c r="M314" s="21">
        <f t="shared" si="27"/>
        <v>-0.60330873192691659</v>
      </c>
      <c r="N314" s="21">
        <f t="shared" si="28"/>
        <v>0.40831374863862502</v>
      </c>
      <c r="O314" s="21">
        <f t="shared" si="29"/>
        <v>1.597994175297059</v>
      </c>
    </row>
    <row r="315" spans="1:15" ht="19.7" customHeight="1">
      <c r="A315" s="2" t="s">
        <v>749</v>
      </c>
      <c r="B315" s="2" t="s">
        <v>22</v>
      </c>
      <c r="C315" s="2" t="s">
        <v>750</v>
      </c>
      <c r="D315" s="2" t="s">
        <v>751</v>
      </c>
      <c r="E315" s="2" t="s">
        <v>752</v>
      </c>
      <c r="F315" s="3">
        <v>6916274.96</v>
      </c>
      <c r="G315" s="3">
        <v>8101141.3700000001</v>
      </c>
      <c r="H315" s="3">
        <v>7916338.9800000004</v>
      </c>
      <c r="I315" s="3">
        <v>9671749</v>
      </c>
      <c r="J315" s="3">
        <f t="shared" si="24"/>
        <v>1184866.4100000001</v>
      </c>
      <c r="K315" s="3">
        <f t="shared" si="25"/>
        <v>-184802.38999999966</v>
      </c>
      <c r="L315" s="3">
        <f t="shared" si="26"/>
        <v>1755410.0199999996</v>
      </c>
      <c r="M315" s="21">
        <f t="shared" si="27"/>
        <v>0.17131568898758753</v>
      </c>
      <c r="N315" s="21">
        <f t="shared" si="28"/>
        <v>-2.2811895455170816E-2</v>
      </c>
      <c r="O315" s="21">
        <f t="shared" si="29"/>
        <v>0.22174518100284768</v>
      </c>
    </row>
    <row r="316" spans="1:15" ht="19.7" customHeight="1">
      <c r="A316" s="2" t="s">
        <v>749</v>
      </c>
      <c r="B316" s="2" t="s">
        <v>12</v>
      </c>
      <c r="C316" s="2" t="s">
        <v>12</v>
      </c>
      <c r="D316" s="2" t="s">
        <v>753</v>
      </c>
      <c r="E316" s="2" t="s">
        <v>754</v>
      </c>
      <c r="F316" s="3">
        <v>301000</v>
      </c>
      <c r="G316" s="3">
        <v>305593</v>
      </c>
      <c r="H316" s="3">
        <v>304550.89</v>
      </c>
      <c r="I316" s="3">
        <v>305971</v>
      </c>
      <c r="J316" s="3">
        <f t="shared" si="24"/>
        <v>4593</v>
      </c>
      <c r="K316" s="3">
        <f t="shared" si="25"/>
        <v>-1042.109999999986</v>
      </c>
      <c r="L316" s="3">
        <f t="shared" si="26"/>
        <v>1420.109999999986</v>
      </c>
      <c r="M316" s="21">
        <f t="shared" si="27"/>
        <v>1.5259136212624647E-2</v>
      </c>
      <c r="N316" s="21">
        <f t="shared" si="28"/>
        <v>-3.410123922995556E-3</v>
      </c>
      <c r="O316" s="21">
        <f t="shared" si="29"/>
        <v>4.6629645377165296E-3</v>
      </c>
    </row>
    <row r="317" spans="1:15" ht="19.7" customHeight="1">
      <c r="A317" s="2" t="s">
        <v>758</v>
      </c>
      <c r="B317" s="2" t="s">
        <v>5</v>
      </c>
      <c r="C317" s="2" t="s">
        <v>8</v>
      </c>
      <c r="D317" s="2" t="s">
        <v>759</v>
      </c>
      <c r="E317" s="2" t="s">
        <v>10</v>
      </c>
      <c r="F317" s="3">
        <v>1343986.77</v>
      </c>
      <c r="G317" s="3">
        <v>1475359.67</v>
      </c>
      <c r="H317" s="3">
        <v>1644417.65</v>
      </c>
      <c r="I317" s="3">
        <v>1854848</v>
      </c>
      <c r="J317" s="3">
        <f t="shared" si="24"/>
        <v>131372.89999999991</v>
      </c>
      <c r="K317" s="3">
        <f t="shared" si="25"/>
        <v>169057.97999999998</v>
      </c>
      <c r="L317" s="3">
        <f t="shared" si="26"/>
        <v>210430.35000000009</v>
      </c>
      <c r="M317" s="21">
        <f t="shared" si="27"/>
        <v>9.7748655665710116E-2</v>
      </c>
      <c r="N317" s="21">
        <f t="shared" si="28"/>
        <v>0.11458763814521244</v>
      </c>
      <c r="O317" s="21">
        <f t="shared" si="29"/>
        <v>0.12796648710259229</v>
      </c>
    </row>
    <row r="318" spans="1:15" ht="19.7" customHeight="1">
      <c r="A318" s="2" t="s">
        <v>760</v>
      </c>
      <c r="B318" s="2" t="s">
        <v>5</v>
      </c>
      <c r="C318" s="2" t="s">
        <v>3527</v>
      </c>
      <c r="D318" s="2" t="s">
        <v>3599</v>
      </c>
      <c r="E318" s="2" t="s">
        <v>3600</v>
      </c>
      <c r="F318" s="3">
        <v>0</v>
      </c>
      <c r="G318" s="3">
        <v>0</v>
      </c>
      <c r="H318" s="3">
        <v>3484196.61</v>
      </c>
      <c r="I318" s="3">
        <v>65369458.990000002</v>
      </c>
      <c r="J318" s="3">
        <f t="shared" si="24"/>
        <v>0</v>
      </c>
      <c r="K318" s="3">
        <f t="shared" si="25"/>
        <v>3484196.61</v>
      </c>
      <c r="L318" s="3">
        <f t="shared" si="26"/>
        <v>61885262.380000003</v>
      </c>
      <c r="M318" s="21" t="str">
        <f t="shared" si="27"/>
        <v>--</v>
      </c>
      <c r="N318" s="21" t="str">
        <f t="shared" si="28"/>
        <v>--</v>
      </c>
      <c r="O318" s="21">
        <f t="shared" si="29"/>
        <v>17.761702138846868</v>
      </c>
    </row>
    <row r="319" spans="1:15" ht="19.7" customHeight="1">
      <c r="A319" s="2" t="s">
        <v>760</v>
      </c>
      <c r="B319" s="2" t="s">
        <v>5</v>
      </c>
      <c r="C319" s="2" t="s">
        <v>813</v>
      </c>
      <c r="D319" s="2" t="s">
        <v>814</v>
      </c>
      <c r="E319" s="2" t="s">
        <v>815</v>
      </c>
      <c r="F319" s="3">
        <v>1509310.05</v>
      </c>
      <c r="G319" s="3">
        <v>1469345.23</v>
      </c>
      <c r="H319" s="3">
        <v>1530206.48</v>
      </c>
      <c r="I319" s="3">
        <v>1650000</v>
      </c>
      <c r="J319" s="3">
        <f t="shared" si="24"/>
        <v>-39964.820000000065</v>
      </c>
      <c r="K319" s="3">
        <f t="shared" si="25"/>
        <v>60861.25</v>
      </c>
      <c r="L319" s="3">
        <f t="shared" si="26"/>
        <v>119793.52000000002</v>
      </c>
      <c r="M319" s="21">
        <f t="shared" si="27"/>
        <v>-2.6478866949835811E-2</v>
      </c>
      <c r="N319" s="21">
        <f t="shared" si="28"/>
        <v>4.1420660548236121E-2</v>
      </c>
      <c r="O319" s="21">
        <f t="shared" si="29"/>
        <v>7.8285853292164864E-2</v>
      </c>
    </row>
    <row r="320" spans="1:15" ht="19.7" customHeight="1">
      <c r="A320" s="2" t="s">
        <v>760</v>
      </c>
      <c r="B320" s="2" t="s">
        <v>5</v>
      </c>
      <c r="C320" s="2" t="s">
        <v>810</v>
      </c>
      <c r="D320" s="2" t="s">
        <v>811</v>
      </c>
      <c r="E320" s="2" t="s">
        <v>812</v>
      </c>
      <c r="F320" s="5">
        <v>0</v>
      </c>
      <c r="G320" s="3">
        <v>0</v>
      </c>
      <c r="H320" s="3">
        <v>0</v>
      </c>
      <c r="I320" s="3">
        <v>50000</v>
      </c>
      <c r="J320" s="3">
        <f t="shared" si="24"/>
        <v>0</v>
      </c>
      <c r="K320" s="3">
        <f t="shared" si="25"/>
        <v>0</v>
      </c>
      <c r="L320" s="3">
        <f t="shared" si="26"/>
        <v>50000</v>
      </c>
      <c r="M320" s="21" t="str">
        <f t="shared" si="27"/>
        <v>--</v>
      </c>
      <c r="N320" s="21" t="str">
        <f t="shared" si="28"/>
        <v>--</v>
      </c>
      <c r="O320" s="21" t="str">
        <f t="shared" si="29"/>
        <v>--</v>
      </c>
    </row>
    <row r="321" spans="1:15" ht="19.7" customHeight="1">
      <c r="A321" s="2" t="s">
        <v>760</v>
      </c>
      <c r="B321" s="2" t="s">
        <v>5</v>
      </c>
      <c r="C321" s="2" t="s">
        <v>807</v>
      </c>
      <c r="D321" s="2" t="s">
        <v>808</v>
      </c>
      <c r="E321" s="2" t="s">
        <v>809</v>
      </c>
      <c r="F321" s="3">
        <v>367291.6</v>
      </c>
      <c r="G321" s="3">
        <v>445683.4</v>
      </c>
      <c r="H321" s="3">
        <v>568731.57999999996</v>
      </c>
      <c r="I321" s="3">
        <v>715522</v>
      </c>
      <c r="J321" s="3">
        <f t="shared" si="24"/>
        <v>78391.800000000047</v>
      </c>
      <c r="K321" s="3">
        <f t="shared" si="25"/>
        <v>123048.17999999993</v>
      </c>
      <c r="L321" s="3">
        <f t="shared" si="26"/>
        <v>146790.42000000004</v>
      </c>
      <c r="M321" s="21">
        <f t="shared" si="27"/>
        <v>0.21343205235295359</v>
      </c>
      <c r="N321" s="21">
        <f t="shared" si="28"/>
        <v>0.27608876615103894</v>
      </c>
      <c r="O321" s="21">
        <f t="shared" si="29"/>
        <v>0.2581014052358408</v>
      </c>
    </row>
    <row r="322" spans="1:15" ht="19.7" customHeight="1">
      <c r="A322" s="2" t="s">
        <v>760</v>
      </c>
      <c r="B322" s="2" t="s">
        <v>5</v>
      </c>
      <c r="C322" s="2" t="s">
        <v>804</v>
      </c>
      <c r="D322" s="2" t="s">
        <v>805</v>
      </c>
      <c r="E322" s="2" t="s">
        <v>806</v>
      </c>
      <c r="F322" s="3">
        <v>1034995.9</v>
      </c>
      <c r="G322" s="3">
        <v>1255033.19</v>
      </c>
      <c r="H322" s="3">
        <v>1300058.67</v>
      </c>
      <c r="I322" s="3">
        <v>1245000</v>
      </c>
      <c r="J322" s="3">
        <f t="shared" ref="J322:J385" si="30">G322-F322</f>
        <v>220037.28999999992</v>
      </c>
      <c r="K322" s="3">
        <f t="shared" ref="K322:K385" si="31">H322-G322</f>
        <v>45025.479999999981</v>
      </c>
      <c r="L322" s="3">
        <f t="shared" ref="L322:L385" si="32">I322-H322</f>
        <v>-55058.669999999925</v>
      </c>
      <c r="M322" s="21">
        <f t="shared" ref="M322:M385" si="33">IFERROR(G322/F322-1,"--")</f>
        <v>0.21259725763164861</v>
      </c>
      <c r="N322" s="21">
        <f t="shared" ref="N322:N385" si="34">IFERROR(H322/G322-1,"--")</f>
        <v>3.587592771152126E-2</v>
      </c>
      <c r="O322" s="21">
        <f t="shared" ref="O322:O385" si="35">IFERROR(I322/H322-1,"--")</f>
        <v>-4.2350911747698228E-2</v>
      </c>
    </row>
    <row r="323" spans="1:15" ht="19.7" customHeight="1">
      <c r="A323" s="2" t="s">
        <v>760</v>
      </c>
      <c r="B323" s="2" t="s">
        <v>22</v>
      </c>
      <c r="C323" s="2" t="s">
        <v>801</v>
      </c>
      <c r="D323" s="2" t="s">
        <v>802</v>
      </c>
      <c r="E323" s="2" t="s">
        <v>803</v>
      </c>
      <c r="F323" s="3">
        <v>1059761.3999999999</v>
      </c>
      <c r="G323" s="3">
        <v>1621887</v>
      </c>
      <c r="H323" s="3">
        <v>100000</v>
      </c>
      <c r="I323" s="3">
        <v>10000</v>
      </c>
      <c r="J323" s="3">
        <f t="shared" si="30"/>
        <v>562125.60000000009</v>
      </c>
      <c r="K323" s="3">
        <f t="shared" si="31"/>
        <v>-1521887</v>
      </c>
      <c r="L323" s="3">
        <f t="shared" si="32"/>
        <v>-90000</v>
      </c>
      <c r="M323" s="21">
        <f t="shared" si="33"/>
        <v>0.53042656582887449</v>
      </c>
      <c r="N323" s="21">
        <f t="shared" si="34"/>
        <v>-0.93834342343208865</v>
      </c>
      <c r="O323" s="21">
        <f t="shared" si="35"/>
        <v>-0.9</v>
      </c>
    </row>
    <row r="324" spans="1:15" ht="19.7" customHeight="1">
      <c r="A324" s="2" t="s">
        <v>760</v>
      </c>
      <c r="B324" s="2" t="s">
        <v>780</v>
      </c>
      <c r="C324" s="2" t="s">
        <v>779</v>
      </c>
      <c r="D324" s="2" t="s">
        <v>781</v>
      </c>
      <c r="E324" s="2" t="s">
        <v>782</v>
      </c>
      <c r="F324" s="3">
        <v>12563.53</v>
      </c>
      <c r="G324" s="3">
        <v>909352.64</v>
      </c>
      <c r="H324" s="3">
        <v>1089700.46</v>
      </c>
      <c r="I324" s="3">
        <v>1150000</v>
      </c>
      <c r="J324" s="3">
        <f t="shared" si="30"/>
        <v>896789.11</v>
      </c>
      <c r="K324" s="3">
        <f t="shared" si="31"/>
        <v>180347.81999999995</v>
      </c>
      <c r="L324" s="3">
        <f t="shared" si="32"/>
        <v>60299.540000000037</v>
      </c>
      <c r="M324" s="21">
        <f t="shared" si="33"/>
        <v>71.380345332880168</v>
      </c>
      <c r="N324" s="21">
        <f t="shared" si="34"/>
        <v>0.19832550329429943</v>
      </c>
      <c r="O324" s="21">
        <f t="shared" si="35"/>
        <v>5.5335885606582202E-2</v>
      </c>
    </row>
    <row r="325" spans="1:15" ht="19.7" customHeight="1">
      <c r="A325" s="2" t="s">
        <v>760</v>
      </c>
      <c r="B325" s="2" t="s">
        <v>12</v>
      </c>
      <c r="C325" s="2" t="s">
        <v>12</v>
      </c>
      <c r="D325" s="2" t="s">
        <v>797</v>
      </c>
      <c r="E325" s="2" t="s">
        <v>798</v>
      </c>
      <c r="F325" s="5">
        <v>0</v>
      </c>
      <c r="G325" s="3">
        <v>0</v>
      </c>
      <c r="H325" s="3">
        <v>0</v>
      </c>
      <c r="I325" s="3">
        <v>1817900</v>
      </c>
      <c r="J325" s="3">
        <f t="shared" si="30"/>
        <v>0</v>
      </c>
      <c r="K325" s="3">
        <f t="shared" si="31"/>
        <v>0</v>
      </c>
      <c r="L325" s="3">
        <f t="shared" si="32"/>
        <v>1817900</v>
      </c>
      <c r="M325" s="21" t="str">
        <f t="shared" si="33"/>
        <v>--</v>
      </c>
      <c r="N325" s="21" t="str">
        <f t="shared" si="34"/>
        <v>--</v>
      </c>
      <c r="O325" s="21" t="str">
        <f t="shared" si="35"/>
        <v>--</v>
      </c>
    </row>
    <row r="326" spans="1:15" ht="19.7" customHeight="1">
      <c r="A326" s="2" t="s">
        <v>760</v>
      </c>
      <c r="B326" s="2" t="s">
        <v>12</v>
      </c>
      <c r="C326" s="2" t="s">
        <v>12</v>
      </c>
      <c r="D326" s="2" t="s">
        <v>821</v>
      </c>
      <c r="E326" s="2" t="s">
        <v>822</v>
      </c>
      <c r="F326" s="3">
        <v>7559437.7400000002</v>
      </c>
      <c r="G326" s="3">
        <v>7559456.6299999999</v>
      </c>
      <c r="H326" s="3">
        <v>11299385.460000001</v>
      </c>
      <c r="I326" s="3">
        <v>13716500</v>
      </c>
      <c r="J326" s="3">
        <f t="shared" si="30"/>
        <v>18.889999999664724</v>
      </c>
      <c r="K326" s="3">
        <f t="shared" si="31"/>
        <v>3739928.830000001</v>
      </c>
      <c r="L326" s="3">
        <f t="shared" si="32"/>
        <v>2417114.5399999991</v>
      </c>
      <c r="M326" s="21">
        <f t="shared" si="33"/>
        <v>2.4988630966671366E-6</v>
      </c>
      <c r="N326" s="21">
        <f t="shared" si="34"/>
        <v>0.4947351394487729</v>
      </c>
      <c r="O326" s="21">
        <f t="shared" si="35"/>
        <v>0.21391557519270599</v>
      </c>
    </row>
    <row r="327" spans="1:15" ht="19.7" customHeight="1">
      <c r="A327" s="2" t="s">
        <v>760</v>
      </c>
      <c r="B327" s="2" t="s">
        <v>12</v>
      </c>
      <c r="C327" s="2" t="s">
        <v>12</v>
      </c>
      <c r="D327" s="2" t="s">
        <v>832</v>
      </c>
      <c r="E327" s="2" t="s">
        <v>833</v>
      </c>
      <c r="F327" s="3">
        <v>6764675</v>
      </c>
      <c r="G327" s="3">
        <v>6765237.1600000001</v>
      </c>
      <c r="H327" s="3">
        <v>6767999.1799999997</v>
      </c>
      <c r="I327" s="3">
        <v>6769600</v>
      </c>
      <c r="J327" s="3">
        <f t="shared" si="30"/>
        <v>562.16000000014901</v>
      </c>
      <c r="K327" s="3">
        <f t="shared" si="31"/>
        <v>2762.019999999553</v>
      </c>
      <c r="L327" s="3">
        <f t="shared" si="32"/>
        <v>1600.820000000298</v>
      </c>
      <c r="M327" s="21">
        <f t="shared" si="33"/>
        <v>8.3102292423475888E-5</v>
      </c>
      <c r="N327" s="21">
        <f t="shared" si="34"/>
        <v>4.0826654479020341E-4</v>
      </c>
      <c r="O327" s="21">
        <f t="shared" si="35"/>
        <v>2.3652780643512727E-4</v>
      </c>
    </row>
    <row r="328" spans="1:15" ht="19.7" customHeight="1">
      <c r="A328" s="2" t="s">
        <v>760</v>
      </c>
      <c r="B328" s="2" t="s">
        <v>12</v>
      </c>
      <c r="C328" s="2" t="s">
        <v>12</v>
      </c>
      <c r="D328" s="2" t="s">
        <v>793</v>
      </c>
      <c r="E328" s="2" t="s">
        <v>794</v>
      </c>
      <c r="F328" s="3">
        <v>15245966.52</v>
      </c>
      <c r="G328" s="3">
        <v>15334619.880000001</v>
      </c>
      <c r="H328" s="3">
        <v>2434704.86</v>
      </c>
      <c r="I328" s="3">
        <v>2444500</v>
      </c>
      <c r="J328" s="3">
        <f t="shared" si="30"/>
        <v>88653.360000001267</v>
      </c>
      <c r="K328" s="3">
        <f t="shared" si="31"/>
        <v>-12899915.020000001</v>
      </c>
      <c r="L328" s="3">
        <f t="shared" si="32"/>
        <v>9795.1400000001304</v>
      </c>
      <c r="M328" s="21">
        <f t="shared" si="33"/>
        <v>5.8148730606029098E-3</v>
      </c>
      <c r="N328" s="21">
        <f t="shared" si="34"/>
        <v>-0.84122822221531324</v>
      </c>
      <c r="O328" s="21">
        <f t="shared" si="35"/>
        <v>4.0231323972468314E-3</v>
      </c>
    </row>
    <row r="329" spans="1:15" ht="19.7" customHeight="1">
      <c r="A329" s="2" t="s">
        <v>760</v>
      </c>
      <c r="B329" s="2" t="s">
        <v>12</v>
      </c>
      <c r="C329" s="2" t="s">
        <v>12</v>
      </c>
      <c r="D329" s="2" t="s">
        <v>799</v>
      </c>
      <c r="E329" s="2" t="s">
        <v>800</v>
      </c>
      <c r="F329" s="3">
        <v>8517917.3499999996</v>
      </c>
      <c r="G329" s="3">
        <v>8511119.1899999995</v>
      </c>
      <c r="H329" s="3">
        <v>3545731.76</v>
      </c>
      <c r="I329" s="3">
        <v>5097800</v>
      </c>
      <c r="J329" s="3">
        <f t="shared" si="30"/>
        <v>-6798.160000000149</v>
      </c>
      <c r="K329" s="3">
        <f t="shared" si="31"/>
        <v>-4965387.43</v>
      </c>
      <c r="L329" s="3">
        <f t="shared" si="32"/>
        <v>1552068.2400000002</v>
      </c>
      <c r="M329" s="21">
        <f t="shared" si="33"/>
        <v>-7.9810119312795358E-4</v>
      </c>
      <c r="N329" s="21">
        <f t="shared" si="34"/>
        <v>-0.58340005810681173</v>
      </c>
      <c r="O329" s="21">
        <f t="shared" si="35"/>
        <v>0.43772861148413567</v>
      </c>
    </row>
    <row r="330" spans="1:15" ht="19.7" customHeight="1">
      <c r="A330" s="2" t="s">
        <v>760</v>
      </c>
      <c r="B330" s="2" t="s">
        <v>12</v>
      </c>
      <c r="C330" s="2" t="s">
        <v>12</v>
      </c>
      <c r="D330" s="2" t="s">
        <v>791</v>
      </c>
      <c r="E330" s="2" t="s">
        <v>792</v>
      </c>
      <c r="F330" s="3">
        <v>97753336.150000006</v>
      </c>
      <c r="G330" s="3">
        <v>88355383.969999999</v>
      </c>
      <c r="H330" s="3">
        <v>83390288.700000003</v>
      </c>
      <c r="I330" s="3">
        <v>94266800</v>
      </c>
      <c r="J330" s="3">
        <f t="shared" si="30"/>
        <v>-9397952.1800000072</v>
      </c>
      <c r="K330" s="3">
        <f t="shared" si="31"/>
        <v>-4965095.2699999958</v>
      </c>
      <c r="L330" s="3">
        <f t="shared" si="32"/>
        <v>10876511.299999997</v>
      </c>
      <c r="M330" s="21">
        <f t="shared" si="33"/>
        <v>-9.6139452116284718E-2</v>
      </c>
      <c r="N330" s="21">
        <f t="shared" si="34"/>
        <v>-5.6194597849134276E-2</v>
      </c>
      <c r="O330" s="21">
        <f t="shared" si="35"/>
        <v>0.13042899202722147</v>
      </c>
    </row>
    <row r="331" spans="1:15" ht="19.7" customHeight="1">
      <c r="A331" s="2" t="s">
        <v>760</v>
      </c>
      <c r="B331" s="2" t="s">
        <v>12</v>
      </c>
      <c r="C331" s="2" t="s">
        <v>12</v>
      </c>
      <c r="D331" s="2" t="s">
        <v>789</v>
      </c>
      <c r="E331" s="2" t="s">
        <v>790</v>
      </c>
      <c r="F331" s="3">
        <v>514747.56</v>
      </c>
      <c r="G331" s="3">
        <v>11995.58</v>
      </c>
      <c r="H331" s="3">
        <v>0</v>
      </c>
      <c r="I331" s="3">
        <v>0</v>
      </c>
      <c r="J331" s="3">
        <f t="shared" si="30"/>
        <v>-502751.98</v>
      </c>
      <c r="K331" s="3">
        <f t="shared" si="31"/>
        <v>-11995.58</v>
      </c>
      <c r="L331" s="3">
        <f t="shared" si="32"/>
        <v>0</v>
      </c>
      <c r="M331" s="21">
        <f t="shared" si="33"/>
        <v>-0.97669618871044284</v>
      </c>
      <c r="N331" s="21">
        <f t="shared" si="34"/>
        <v>-1</v>
      </c>
      <c r="O331" s="21" t="str">
        <f t="shared" si="35"/>
        <v>--</v>
      </c>
    </row>
    <row r="332" spans="1:15" ht="19.7" customHeight="1">
      <c r="A332" s="2" t="s">
        <v>760</v>
      </c>
      <c r="B332" s="2" t="s">
        <v>12</v>
      </c>
      <c r="C332" s="2" t="s">
        <v>12</v>
      </c>
      <c r="D332" s="2" t="s">
        <v>787</v>
      </c>
      <c r="E332" s="2" t="s">
        <v>788</v>
      </c>
      <c r="F332" s="3">
        <v>1374713.18</v>
      </c>
      <c r="G332" s="3">
        <v>1918028.8840000001</v>
      </c>
      <c r="H332" s="3">
        <v>807216.13899999997</v>
      </c>
      <c r="I332" s="3">
        <v>2249773</v>
      </c>
      <c r="J332" s="3">
        <f t="shared" si="30"/>
        <v>543315.70400000014</v>
      </c>
      <c r="K332" s="3">
        <f t="shared" si="31"/>
        <v>-1110812.7450000001</v>
      </c>
      <c r="L332" s="3">
        <f t="shared" si="32"/>
        <v>1442556.861</v>
      </c>
      <c r="M332" s="21">
        <f t="shared" si="33"/>
        <v>0.39522113550988158</v>
      </c>
      <c r="N332" s="21">
        <f t="shared" si="34"/>
        <v>-0.57914286602578613</v>
      </c>
      <c r="O332" s="21">
        <f t="shared" si="35"/>
        <v>1.7870763371840859</v>
      </c>
    </row>
    <row r="333" spans="1:15" ht="19.7" customHeight="1">
      <c r="A333" s="2" t="s">
        <v>760</v>
      </c>
      <c r="B333" s="2" t="s">
        <v>12</v>
      </c>
      <c r="C333" s="2" t="s">
        <v>12</v>
      </c>
      <c r="D333" s="2" t="s">
        <v>785</v>
      </c>
      <c r="E333" s="2" t="s">
        <v>786</v>
      </c>
      <c r="F333" s="3">
        <v>1976796.09</v>
      </c>
      <c r="G333" s="3">
        <v>1984617.45</v>
      </c>
      <c r="H333" s="3">
        <v>1901288.96</v>
      </c>
      <c r="I333" s="3">
        <v>2178704</v>
      </c>
      <c r="J333" s="3">
        <f t="shared" si="30"/>
        <v>7821.3599999998696</v>
      </c>
      <c r="K333" s="3">
        <f t="shared" si="31"/>
        <v>-83328.489999999991</v>
      </c>
      <c r="L333" s="3">
        <f t="shared" si="32"/>
        <v>277415.04000000004</v>
      </c>
      <c r="M333" s="21">
        <f t="shared" si="33"/>
        <v>3.9565841108071265E-3</v>
      </c>
      <c r="N333" s="21">
        <f t="shared" si="34"/>
        <v>-4.198717994745027E-2</v>
      </c>
      <c r="O333" s="21">
        <f t="shared" si="35"/>
        <v>0.14590893117056769</v>
      </c>
    </row>
    <row r="334" spans="1:15" ht="19.7" customHeight="1">
      <c r="A334" s="2" t="s">
        <v>760</v>
      </c>
      <c r="B334" s="2" t="s">
        <v>12</v>
      </c>
      <c r="C334" s="2" t="s">
        <v>12</v>
      </c>
      <c r="D334" s="2" t="s">
        <v>783</v>
      </c>
      <c r="E334" s="2" t="s">
        <v>784</v>
      </c>
      <c r="F334" s="3">
        <v>3976247.36</v>
      </c>
      <c r="G334" s="3">
        <v>3178750.36</v>
      </c>
      <c r="H334" s="3">
        <v>11166026.76</v>
      </c>
      <c r="I334" s="3">
        <v>14527621</v>
      </c>
      <c r="J334" s="3">
        <f t="shared" si="30"/>
        <v>-797497</v>
      </c>
      <c r="K334" s="3">
        <f t="shared" si="31"/>
        <v>7987276.4000000004</v>
      </c>
      <c r="L334" s="3">
        <f t="shared" si="32"/>
        <v>3361594.24</v>
      </c>
      <c r="M334" s="21">
        <f t="shared" si="33"/>
        <v>-0.20056523847651164</v>
      </c>
      <c r="N334" s="21">
        <f t="shared" si="34"/>
        <v>2.5127095542035582</v>
      </c>
      <c r="O334" s="21">
        <f t="shared" si="35"/>
        <v>0.30105554215956398</v>
      </c>
    </row>
    <row r="335" spans="1:15" ht="19.7" customHeight="1">
      <c r="A335" s="2" t="s">
        <v>760</v>
      </c>
      <c r="B335" s="2" t="s">
        <v>12</v>
      </c>
      <c r="C335" s="2" t="s">
        <v>12</v>
      </c>
      <c r="D335" s="2" t="s">
        <v>795</v>
      </c>
      <c r="E335" s="2" t="s">
        <v>796</v>
      </c>
      <c r="F335" s="3">
        <v>269999.99</v>
      </c>
      <c r="G335" s="3">
        <v>270000</v>
      </c>
      <c r="H335" s="3">
        <v>240676.07</v>
      </c>
      <c r="I335" s="3">
        <v>270000</v>
      </c>
      <c r="J335" s="3">
        <f t="shared" si="30"/>
        <v>1.0000000009313226E-2</v>
      </c>
      <c r="K335" s="3">
        <f t="shared" si="31"/>
        <v>-29323.929999999993</v>
      </c>
      <c r="L335" s="3">
        <f t="shared" si="32"/>
        <v>29323.929999999993</v>
      </c>
      <c r="M335" s="21">
        <f t="shared" si="33"/>
        <v>3.7037038547182988E-8</v>
      </c>
      <c r="N335" s="21">
        <f t="shared" si="34"/>
        <v>-0.10860714814814809</v>
      </c>
      <c r="O335" s="21">
        <f t="shared" si="35"/>
        <v>0.12183982395923287</v>
      </c>
    </row>
    <row r="336" spans="1:15" ht="19.7" customHeight="1">
      <c r="A336" s="2" t="s">
        <v>760</v>
      </c>
      <c r="B336" s="2" t="s">
        <v>12</v>
      </c>
      <c r="C336" s="2" t="s">
        <v>12</v>
      </c>
      <c r="D336" s="2" t="s">
        <v>836</v>
      </c>
      <c r="E336" s="2" t="s">
        <v>837</v>
      </c>
      <c r="F336" s="3">
        <v>1000000</v>
      </c>
      <c r="G336" s="3">
        <v>1000000</v>
      </c>
      <c r="H336" s="3">
        <v>2000000</v>
      </c>
      <c r="I336" s="3">
        <v>2000000</v>
      </c>
      <c r="J336" s="3">
        <f t="shared" si="30"/>
        <v>0</v>
      </c>
      <c r="K336" s="3">
        <f t="shared" si="31"/>
        <v>1000000</v>
      </c>
      <c r="L336" s="3">
        <f t="shared" si="32"/>
        <v>0</v>
      </c>
      <c r="M336" s="21">
        <f t="shared" si="33"/>
        <v>0</v>
      </c>
      <c r="N336" s="21">
        <f t="shared" si="34"/>
        <v>1</v>
      </c>
      <c r="O336" s="21">
        <f t="shared" si="35"/>
        <v>0</v>
      </c>
    </row>
    <row r="337" spans="1:15" ht="19.7" customHeight="1">
      <c r="A337" s="2" t="s">
        <v>760</v>
      </c>
      <c r="B337" s="2" t="s">
        <v>12</v>
      </c>
      <c r="C337" s="2" t="s">
        <v>12</v>
      </c>
      <c r="D337" s="2" t="s">
        <v>853</v>
      </c>
      <c r="E337" s="2" t="s">
        <v>854</v>
      </c>
      <c r="F337" s="3">
        <v>17748986.870000001</v>
      </c>
      <c r="G337" s="3">
        <v>17571379.48</v>
      </c>
      <c r="H337" s="3">
        <v>18200867.359999999</v>
      </c>
      <c r="I337" s="3">
        <v>18513941</v>
      </c>
      <c r="J337" s="3">
        <f t="shared" si="30"/>
        <v>-177607.3900000006</v>
      </c>
      <c r="K337" s="3">
        <f t="shared" si="31"/>
        <v>629487.87999999896</v>
      </c>
      <c r="L337" s="3">
        <f t="shared" si="32"/>
        <v>313073.6400000006</v>
      </c>
      <c r="M337" s="21">
        <f t="shared" si="33"/>
        <v>-1.0006621296238527E-2</v>
      </c>
      <c r="N337" s="21">
        <f t="shared" si="34"/>
        <v>3.5824613583497644E-2</v>
      </c>
      <c r="O337" s="21">
        <f t="shared" si="35"/>
        <v>1.7201028599771018E-2</v>
      </c>
    </row>
    <row r="338" spans="1:15" ht="19.7" customHeight="1">
      <c r="A338" s="2" t="s">
        <v>760</v>
      </c>
      <c r="B338" s="2" t="s">
        <v>161</v>
      </c>
      <c r="C338" s="2" t="s">
        <v>866</v>
      </c>
      <c r="D338" s="2" t="s">
        <v>867</v>
      </c>
      <c r="E338" s="2" t="s">
        <v>868</v>
      </c>
      <c r="F338" s="3">
        <v>7206053.8499999996</v>
      </c>
      <c r="G338" s="3">
        <v>10307446.470000001</v>
      </c>
      <c r="H338" s="3">
        <v>11306537.460000001</v>
      </c>
      <c r="I338" s="3">
        <v>13100541</v>
      </c>
      <c r="J338" s="3">
        <f t="shared" si="30"/>
        <v>3101392.620000001</v>
      </c>
      <c r="K338" s="3">
        <f t="shared" si="31"/>
        <v>999090.99000000022</v>
      </c>
      <c r="L338" s="3">
        <f t="shared" si="32"/>
        <v>1794003.5399999991</v>
      </c>
      <c r="M338" s="21">
        <f t="shared" si="33"/>
        <v>0.43038710014635839</v>
      </c>
      <c r="N338" s="21">
        <f t="shared" si="34"/>
        <v>9.6929049586420124E-2</v>
      </c>
      <c r="O338" s="21">
        <f t="shared" si="35"/>
        <v>0.15866957911268442</v>
      </c>
    </row>
    <row r="339" spans="1:15" ht="19.7" customHeight="1">
      <c r="A339" s="2" t="s">
        <v>760</v>
      </c>
      <c r="B339" s="2" t="s">
        <v>161</v>
      </c>
      <c r="C339" s="2" t="s">
        <v>863</v>
      </c>
      <c r="D339" s="2" t="s">
        <v>864</v>
      </c>
      <c r="E339" s="2" t="s">
        <v>865</v>
      </c>
      <c r="F339" s="3">
        <v>850225.54</v>
      </c>
      <c r="G339" s="3">
        <v>672911.46</v>
      </c>
      <c r="H339" s="3">
        <v>635244.91</v>
      </c>
      <c r="I339" s="3">
        <v>975025</v>
      </c>
      <c r="J339" s="3">
        <f t="shared" si="30"/>
        <v>-177314.08000000007</v>
      </c>
      <c r="K339" s="3">
        <f t="shared" si="31"/>
        <v>-37666.54999999993</v>
      </c>
      <c r="L339" s="3">
        <f t="shared" si="32"/>
        <v>339780.08999999997</v>
      </c>
      <c r="M339" s="21">
        <f t="shared" si="33"/>
        <v>-0.20854946324007162</v>
      </c>
      <c r="N339" s="21">
        <f t="shared" si="34"/>
        <v>-5.5975491931731902E-2</v>
      </c>
      <c r="O339" s="21">
        <f t="shared" si="35"/>
        <v>0.53488046051404003</v>
      </c>
    </row>
    <row r="340" spans="1:15" ht="19.7" customHeight="1">
      <c r="A340" s="2" t="s">
        <v>760</v>
      </c>
      <c r="B340" s="2" t="s">
        <v>161</v>
      </c>
      <c r="C340" s="2" t="s">
        <v>860</v>
      </c>
      <c r="D340" s="2" t="s">
        <v>861</v>
      </c>
      <c r="E340" s="2" t="s">
        <v>862</v>
      </c>
      <c r="F340" s="3">
        <v>12607243.84</v>
      </c>
      <c r="G340" s="3">
        <v>15990909.51</v>
      </c>
      <c r="H340" s="3">
        <v>16709394.890000001</v>
      </c>
      <c r="I340" s="3">
        <v>21460060</v>
      </c>
      <c r="J340" s="3">
        <f t="shared" si="30"/>
        <v>3383665.67</v>
      </c>
      <c r="K340" s="3">
        <f t="shared" si="31"/>
        <v>718485.38000000082</v>
      </c>
      <c r="L340" s="3">
        <f t="shared" si="32"/>
        <v>4750665.1099999994</v>
      </c>
      <c r="M340" s="21">
        <f t="shared" si="33"/>
        <v>0.26839059456154701</v>
      </c>
      <c r="N340" s="21">
        <f t="shared" si="34"/>
        <v>4.4930863973102531E-2</v>
      </c>
      <c r="O340" s="21">
        <f t="shared" si="35"/>
        <v>0.2843110203136745</v>
      </c>
    </row>
    <row r="341" spans="1:15" ht="19.7" customHeight="1">
      <c r="A341" s="2" t="s">
        <v>760</v>
      </c>
      <c r="B341" s="2" t="s">
        <v>161</v>
      </c>
      <c r="C341" s="2" t="s">
        <v>857</v>
      </c>
      <c r="D341" s="2" t="s">
        <v>858</v>
      </c>
      <c r="E341" s="2" t="s">
        <v>859</v>
      </c>
      <c r="F341" s="3">
        <v>9831206.0999999996</v>
      </c>
      <c r="G341" s="3">
        <v>12392804.789999999</v>
      </c>
      <c r="H341" s="3">
        <v>14989676.93</v>
      </c>
      <c r="I341" s="3">
        <v>23315522</v>
      </c>
      <c r="J341" s="3">
        <f t="shared" si="30"/>
        <v>2561598.6899999995</v>
      </c>
      <c r="K341" s="3">
        <f t="shared" si="31"/>
        <v>2596872.1400000006</v>
      </c>
      <c r="L341" s="3">
        <f t="shared" si="32"/>
        <v>8325845.0700000003</v>
      </c>
      <c r="M341" s="21">
        <f t="shared" si="33"/>
        <v>0.26055792788231757</v>
      </c>
      <c r="N341" s="21">
        <f t="shared" si="34"/>
        <v>0.20954676394930938</v>
      </c>
      <c r="O341" s="21">
        <f t="shared" si="35"/>
        <v>0.55543859343204671</v>
      </c>
    </row>
    <row r="342" spans="1:15" ht="19.7" customHeight="1">
      <c r="A342" s="2" t="s">
        <v>760</v>
      </c>
      <c r="B342" s="2" t="s">
        <v>161</v>
      </c>
      <c r="C342" s="2" t="s">
        <v>850</v>
      </c>
      <c r="D342" s="2" t="s">
        <v>855</v>
      </c>
      <c r="E342" s="2" t="s">
        <v>856</v>
      </c>
      <c r="F342" s="3">
        <v>14529667.85</v>
      </c>
      <c r="G342" s="3">
        <v>17152733.73</v>
      </c>
      <c r="H342" s="3">
        <v>15404697.720000001</v>
      </c>
      <c r="I342" s="3">
        <v>18718045</v>
      </c>
      <c r="J342" s="3">
        <f t="shared" si="30"/>
        <v>2623065.8800000008</v>
      </c>
      <c r="K342" s="3">
        <f t="shared" si="31"/>
        <v>-1748036.0099999998</v>
      </c>
      <c r="L342" s="3">
        <f t="shared" si="32"/>
        <v>3313347.2799999993</v>
      </c>
      <c r="M342" s="21">
        <f t="shared" si="33"/>
        <v>0.18053171669715784</v>
      </c>
      <c r="N342" s="21">
        <f t="shared" si="34"/>
        <v>-0.10191005337782966</v>
      </c>
      <c r="O342" s="21">
        <f t="shared" si="35"/>
        <v>0.21508680924639401</v>
      </c>
    </row>
    <row r="343" spans="1:15" ht="19.7" customHeight="1">
      <c r="A343" s="2" t="s">
        <v>760</v>
      </c>
      <c r="B343" s="2" t="s">
        <v>161</v>
      </c>
      <c r="C343" s="2" t="s">
        <v>850</v>
      </c>
      <c r="D343" s="2" t="s">
        <v>851</v>
      </c>
      <c r="E343" s="2" t="s">
        <v>852</v>
      </c>
      <c r="F343" s="3">
        <v>479708.44</v>
      </c>
      <c r="G343" s="3">
        <v>601943.32000000007</v>
      </c>
      <c r="H343" s="3">
        <v>417883.33</v>
      </c>
      <c r="I343" s="3">
        <v>615521</v>
      </c>
      <c r="J343" s="3">
        <f t="shared" si="30"/>
        <v>122234.88000000006</v>
      </c>
      <c r="K343" s="3">
        <f t="shared" si="31"/>
        <v>-184059.99000000005</v>
      </c>
      <c r="L343" s="3">
        <f t="shared" si="32"/>
        <v>197637.66999999998</v>
      </c>
      <c r="M343" s="21">
        <f t="shared" si="33"/>
        <v>0.25481077631237858</v>
      </c>
      <c r="N343" s="21">
        <f t="shared" si="34"/>
        <v>-0.30577628139473334</v>
      </c>
      <c r="O343" s="21">
        <f t="shared" si="35"/>
        <v>0.47294939953694715</v>
      </c>
    </row>
    <row r="344" spans="1:15" ht="19.7" customHeight="1">
      <c r="A344" s="2" t="s">
        <v>760</v>
      </c>
      <c r="B344" s="2" t="s">
        <v>161</v>
      </c>
      <c r="C344" s="2" t="s">
        <v>869</v>
      </c>
      <c r="D344" s="2" t="s">
        <v>870</v>
      </c>
      <c r="E344" s="2" t="s">
        <v>871</v>
      </c>
      <c r="F344" s="3">
        <v>3901364.33</v>
      </c>
      <c r="G344" s="3">
        <v>3178648.8200000003</v>
      </c>
      <c r="H344" s="3">
        <v>2932535.14</v>
      </c>
      <c r="I344" s="3">
        <v>4385893</v>
      </c>
      <c r="J344" s="3">
        <f t="shared" si="30"/>
        <v>-722715.50999999978</v>
      </c>
      <c r="K344" s="3">
        <f t="shared" si="31"/>
        <v>-246113.68000000017</v>
      </c>
      <c r="L344" s="3">
        <f t="shared" si="32"/>
        <v>1453357.8599999999</v>
      </c>
      <c r="M344" s="21">
        <f t="shared" si="33"/>
        <v>-0.18524686465260209</v>
      </c>
      <c r="N344" s="21">
        <f t="shared" si="34"/>
        <v>-7.7427137735838425E-2</v>
      </c>
      <c r="O344" s="21">
        <f t="shared" si="35"/>
        <v>0.49559776460172267</v>
      </c>
    </row>
    <row r="345" spans="1:15" ht="19.7" customHeight="1">
      <c r="A345" s="2" t="s">
        <v>760</v>
      </c>
      <c r="B345" s="2" t="s">
        <v>161</v>
      </c>
      <c r="C345" s="2" t="s">
        <v>847</v>
      </c>
      <c r="D345" s="2" t="s">
        <v>848</v>
      </c>
      <c r="E345" s="2" t="s">
        <v>849</v>
      </c>
      <c r="F345" s="3">
        <v>7232228.4699999997</v>
      </c>
      <c r="G345" s="3">
        <v>6615948.3700000001</v>
      </c>
      <c r="H345" s="3">
        <v>9815729.2100000009</v>
      </c>
      <c r="I345" s="3">
        <v>15389803</v>
      </c>
      <c r="J345" s="3">
        <f t="shared" si="30"/>
        <v>-616280.09999999963</v>
      </c>
      <c r="K345" s="3">
        <f t="shared" si="31"/>
        <v>3199780.8400000008</v>
      </c>
      <c r="L345" s="3">
        <f t="shared" si="32"/>
        <v>5574073.7899999991</v>
      </c>
      <c r="M345" s="21">
        <f t="shared" si="33"/>
        <v>-8.5213029781400107E-2</v>
      </c>
      <c r="N345" s="21">
        <f t="shared" si="34"/>
        <v>0.48364658565193741</v>
      </c>
      <c r="O345" s="21">
        <f t="shared" si="35"/>
        <v>0.56787159371932172</v>
      </c>
    </row>
    <row r="346" spans="1:15" ht="19.7" customHeight="1">
      <c r="A346" s="2" t="s">
        <v>760</v>
      </c>
      <c r="B346" s="2" t="s">
        <v>161</v>
      </c>
      <c r="C346" s="2" t="s">
        <v>844</v>
      </c>
      <c r="D346" s="2" t="s">
        <v>845</v>
      </c>
      <c r="E346" s="2" t="s">
        <v>846</v>
      </c>
      <c r="F346" s="3">
        <v>47472513.509999998</v>
      </c>
      <c r="G346" s="3">
        <v>42569800.079999998</v>
      </c>
      <c r="H346" s="3">
        <v>40512017.810000002</v>
      </c>
      <c r="I346" s="3">
        <v>49384799</v>
      </c>
      <c r="J346" s="3">
        <f t="shared" si="30"/>
        <v>-4902713.43</v>
      </c>
      <c r="K346" s="3">
        <f t="shared" si="31"/>
        <v>-2057782.2699999958</v>
      </c>
      <c r="L346" s="3">
        <f t="shared" si="32"/>
        <v>8872781.1899999976</v>
      </c>
      <c r="M346" s="21">
        <f t="shared" si="33"/>
        <v>-0.10327478086803332</v>
      </c>
      <c r="N346" s="21">
        <f t="shared" si="34"/>
        <v>-4.8339016535968615E-2</v>
      </c>
      <c r="O346" s="21">
        <f t="shared" si="35"/>
        <v>0.21901602708640788</v>
      </c>
    </row>
    <row r="347" spans="1:15" ht="19.7" customHeight="1">
      <c r="A347" s="2" t="s">
        <v>760</v>
      </c>
      <c r="B347" s="2" t="s">
        <v>161</v>
      </c>
      <c r="C347" s="2" t="s">
        <v>841</v>
      </c>
      <c r="D347" s="2" t="s">
        <v>842</v>
      </c>
      <c r="E347" s="2" t="s">
        <v>843</v>
      </c>
      <c r="F347" s="3">
        <v>153308468.63</v>
      </c>
      <c r="G347" s="3">
        <v>141232620.34999999</v>
      </c>
      <c r="H347" s="3">
        <v>138722336.47999999</v>
      </c>
      <c r="I347" s="3">
        <v>162665093</v>
      </c>
      <c r="J347" s="3">
        <f t="shared" si="30"/>
        <v>-12075848.280000001</v>
      </c>
      <c r="K347" s="3">
        <f t="shared" si="31"/>
        <v>-2510283.8700000048</v>
      </c>
      <c r="L347" s="3">
        <f t="shared" si="32"/>
        <v>23942756.520000011</v>
      </c>
      <c r="M347" s="21">
        <f t="shared" si="33"/>
        <v>-7.8768305416605955E-2</v>
      </c>
      <c r="N347" s="21">
        <f t="shared" si="34"/>
        <v>-1.7774108161266566E-2</v>
      </c>
      <c r="O347" s="21">
        <f t="shared" si="35"/>
        <v>0.17259481874032523</v>
      </c>
    </row>
    <row r="348" spans="1:15" ht="19.7" customHeight="1">
      <c r="A348" s="2" t="s">
        <v>760</v>
      </c>
      <c r="B348" s="2" t="s">
        <v>161</v>
      </c>
      <c r="C348" s="2" t="s">
        <v>838</v>
      </c>
      <c r="D348" s="2" t="s">
        <v>839</v>
      </c>
      <c r="E348" s="2" t="s">
        <v>840</v>
      </c>
      <c r="F348" s="3">
        <v>1101199.98</v>
      </c>
      <c r="G348" s="3">
        <v>984469</v>
      </c>
      <c r="H348" s="3">
        <v>1099785.42</v>
      </c>
      <c r="I348" s="3">
        <v>1264515</v>
      </c>
      <c r="J348" s="3">
        <f t="shared" si="30"/>
        <v>-116730.97999999998</v>
      </c>
      <c r="K348" s="3">
        <f t="shared" si="31"/>
        <v>115316.41999999993</v>
      </c>
      <c r="L348" s="3">
        <f t="shared" si="32"/>
        <v>164729.58000000007</v>
      </c>
      <c r="M348" s="21">
        <f t="shared" si="33"/>
        <v>-0.10600343454419603</v>
      </c>
      <c r="N348" s="21">
        <f t="shared" si="34"/>
        <v>0.11713565383978564</v>
      </c>
      <c r="O348" s="21">
        <f t="shared" si="35"/>
        <v>0.14978338228924692</v>
      </c>
    </row>
    <row r="349" spans="1:15" ht="19.7" customHeight="1">
      <c r="A349" s="2" t="s">
        <v>760</v>
      </c>
      <c r="B349" s="2" t="s">
        <v>161</v>
      </c>
      <c r="C349" s="2" t="s">
        <v>823</v>
      </c>
      <c r="D349" s="2" t="s">
        <v>824</v>
      </c>
      <c r="E349" s="2" t="s">
        <v>825</v>
      </c>
      <c r="F349" s="3">
        <v>24746503.829999998</v>
      </c>
      <c r="G349" s="3">
        <v>22831120.869999997</v>
      </c>
      <c r="H349" s="3">
        <v>25539824.510000002</v>
      </c>
      <c r="I349" s="3">
        <v>28295851</v>
      </c>
      <c r="J349" s="3">
        <f t="shared" si="30"/>
        <v>-1915382.9600000009</v>
      </c>
      <c r="K349" s="3">
        <f t="shared" si="31"/>
        <v>2708703.6400000043</v>
      </c>
      <c r="L349" s="3">
        <f t="shared" si="32"/>
        <v>2756026.4899999984</v>
      </c>
      <c r="M349" s="21">
        <f t="shared" si="33"/>
        <v>-7.7400144002483184E-2</v>
      </c>
      <c r="N349" s="21">
        <f t="shared" si="34"/>
        <v>0.11864085234462718</v>
      </c>
      <c r="O349" s="21">
        <f t="shared" si="35"/>
        <v>0.1079109407709864</v>
      </c>
    </row>
    <row r="350" spans="1:15" ht="19.7" customHeight="1">
      <c r="A350" s="2" t="s">
        <v>760</v>
      </c>
      <c r="B350" s="2" t="s">
        <v>161</v>
      </c>
      <c r="C350" s="2" t="s">
        <v>829</v>
      </c>
      <c r="D350" s="2" t="s">
        <v>834</v>
      </c>
      <c r="E350" s="2" t="s">
        <v>835</v>
      </c>
      <c r="F350" s="3">
        <v>28720345.559999999</v>
      </c>
      <c r="G350" s="3">
        <v>28722539.890000001</v>
      </c>
      <c r="H350" s="3">
        <v>20163796.460000001</v>
      </c>
      <c r="I350" s="3">
        <v>32602191</v>
      </c>
      <c r="J350" s="3">
        <f t="shared" si="30"/>
        <v>2194.3300000019372</v>
      </c>
      <c r="K350" s="3">
        <f t="shared" si="31"/>
        <v>-8558743.4299999997</v>
      </c>
      <c r="L350" s="3">
        <f t="shared" si="32"/>
        <v>12438394.539999999</v>
      </c>
      <c r="M350" s="21">
        <f t="shared" si="33"/>
        <v>7.6403328623575462E-5</v>
      </c>
      <c r="N350" s="21">
        <f t="shared" si="34"/>
        <v>-0.29798003459226807</v>
      </c>
      <c r="O350" s="21">
        <f t="shared" si="35"/>
        <v>0.61686768980606921</v>
      </c>
    </row>
    <row r="351" spans="1:15" ht="19.7" customHeight="1">
      <c r="A351" s="2" t="s">
        <v>760</v>
      </c>
      <c r="B351" s="2" t="s">
        <v>161</v>
      </c>
      <c r="C351" s="2" t="s">
        <v>829</v>
      </c>
      <c r="D351" s="2" t="s">
        <v>830</v>
      </c>
      <c r="E351" s="2" t="s">
        <v>831</v>
      </c>
      <c r="F351" s="3">
        <v>11680244.119999999</v>
      </c>
      <c r="G351" s="3">
        <v>12095987.15</v>
      </c>
      <c r="H351" s="3">
        <v>22393113.68</v>
      </c>
      <c r="I351" s="3">
        <v>15351924</v>
      </c>
      <c r="J351" s="3">
        <f t="shared" si="30"/>
        <v>415743.03000000119</v>
      </c>
      <c r="K351" s="3">
        <f t="shared" si="31"/>
        <v>10297126.529999999</v>
      </c>
      <c r="L351" s="3">
        <f t="shared" si="32"/>
        <v>-7041189.6799999997</v>
      </c>
      <c r="M351" s="21">
        <f t="shared" si="33"/>
        <v>3.5593693567425255E-2</v>
      </c>
      <c r="N351" s="21">
        <f t="shared" si="34"/>
        <v>0.85128451297999264</v>
      </c>
      <c r="O351" s="21">
        <f t="shared" si="35"/>
        <v>-0.31443549033061491</v>
      </c>
    </row>
    <row r="352" spans="1:15" ht="19.7" customHeight="1">
      <c r="A352" s="2" t="s">
        <v>760</v>
      </c>
      <c r="B352" s="2" t="s">
        <v>161</v>
      </c>
      <c r="C352" s="2" t="s">
        <v>826</v>
      </c>
      <c r="D352" s="2" t="s">
        <v>827</v>
      </c>
      <c r="E352" s="2" t="s">
        <v>828</v>
      </c>
      <c r="F352" s="3">
        <v>1470950.32</v>
      </c>
      <c r="G352" s="3">
        <v>1524151.92</v>
      </c>
      <c r="H352" s="3">
        <v>1433851.03</v>
      </c>
      <c r="I352" s="3">
        <v>1662341</v>
      </c>
      <c r="J352" s="3">
        <f t="shared" si="30"/>
        <v>53201.59999999986</v>
      </c>
      <c r="K352" s="3">
        <f t="shared" si="31"/>
        <v>-90300.889999999898</v>
      </c>
      <c r="L352" s="3">
        <f t="shared" si="32"/>
        <v>228489.96999999997</v>
      </c>
      <c r="M352" s="21">
        <f t="shared" si="33"/>
        <v>3.6168182756845191E-2</v>
      </c>
      <c r="N352" s="21">
        <f t="shared" si="34"/>
        <v>-5.9246646489150456E-2</v>
      </c>
      <c r="O352" s="21">
        <f t="shared" si="35"/>
        <v>0.15935405088769916</v>
      </c>
    </row>
    <row r="353" spans="1:15" ht="19.7" customHeight="1">
      <c r="A353" s="2" t="s">
        <v>760</v>
      </c>
      <c r="B353" s="2" t="s">
        <v>161</v>
      </c>
      <c r="C353" s="2" t="s">
        <v>761</v>
      </c>
      <c r="D353" s="2" t="s">
        <v>762</v>
      </c>
      <c r="E353" s="2" t="s">
        <v>763</v>
      </c>
      <c r="F353" s="3">
        <v>106896360.64</v>
      </c>
      <c r="G353" s="3">
        <v>99112250.230000004</v>
      </c>
      <c r="H353" s="3">
        <v>13702501.17</v>
      </c>
      <c r="I353" s="3">
        <v>5736219</v>
      </c>
      <c r="J353" s="3">
        <f t="shared" si="30"/>
        <v>-7784110.4099999964</v>
      </c>
      <c r="K353" s="3">
        <f t="shared" si="31"/>
        <v>-85409749.060000002</v>
      </c>
      <c r="L353" s="3">
        <f t="shared" si="32"/>
        <v>-7966282.1699999999</v>
      </c>
      <c r="M353" s="21">
        <f t="shared" si="33"/>
        <v>-7.2819227552703314E-2</v>
      </c>
      <c r="N353" s="21">
        <f t="shared" si="34"/>
        <v>-0.86174765341113779</v>
      </c>
      <c r="O353" s="21">
        <f t="shared" si="35"/>
        <v>-0.58137431051210053</v>
      </c>
    </row>
    <row r="354" spans="1:15" ht="19.7" customHeight="1">
      <c r="A354" s="2" t="s">
        <v>760</v>
      </c>
      <c r="B354" s="2" t="s">
        <v>161</v>
      </c>
      <c r="C354" s="2" t="s">
        <v>816</v>
      </c>
      <c r="D354" s="2" t="s">
        <v>817</v>
      </c>
      <c r="E354" s="2" t="s">
        <v>818</v>
      </c>
      <c r="F354" s="3">
        <v>19525036.300000001</v>
      </c>
      <c r="G354" s="3">
        <v>23465803.550000001</v>
      </c>
      <c r="H354" s="3">
        <v>23950212.379999999</v>
      </c>
      <c r="I354" s="3">
        <v>26484493</v>
      </c>
      <c r="J354" s="3">
        <f t="shared" si="30"/>
        <v>3940767.25</v>
      </c>
      <c r="K354" s="3">
        <f t="shared" si="31"/>
        <v>484408.82999999821</v>
      </c>
      <c r="L354" s="3">
        <f t="shared" si="32"/>
        <v>2534280.620000001</v>
      </c>
      <c r="M354" s="21">
        <f t="shared" si="33"/>
        <v>0.20183149416219015</v>
      </c>
      <c r="N354" s="21">
        <f t="shared" si="34"/>
        <v>2.0643181000294275E-2</v>
      </c>
      <c r="O354" s="21">
        <f t="shared" si="35"/>
        <v>0.10581453641372685</v>
      </c>
    </row>
    <row r="355" spans="1:15" ht="19.7" customHeight="1">
      <c r="A355" s="2" t="s">
        <v>760</v>
      </c>
      <c r="B355" s="2" t="s">
        <v>161</v>
      </c>
      <c r="C355" s="2" t="s">
        <v>776</v>
      </c>
      <c r="D355" s="2" t="s">
        <v>819</v>
      </c>
      <c r="E355" s="2" t="s">
        <v>820</v>
      </c>
      <c r="F355" s="3">
        <v>27653033.370000001</v>
      </c>
      <c r="G355" s="3">
        <v>39445124.582000002</v>
      </c>
      <c r="H355" s="3">
        <v>42374664.520999998</v>
      </c>
      <c r="I355" s="3">
        <v>58807701</v>
      </c>
      <c r="J355" s="3">
        <f t="shared" si="30"/>
        <v>11792091.212000001</v>
      </c>
      <c r="K355" s="3">
        <f t="shared" si="31"/>
        <v>2929539.9389999956</v>
      </c>
      <c r="L355" s="3">
        <f t="shared" si="32"/>
        <v>16433036.479000002</v>
      </c>
      <c r="M355" s="21">
        <f t="shared" si="33"/>
        <v>0.42643029624348228</v>
      </c>
      <c r="N355" s="21">
        <f t="shared" si="34"/>
        <v>7.4268746012196241E-2</v>
      </c>
      <c r="O355" s="21">
        <f t="shared" si="35"/>
        <v>0.38780334109444414</v>
      </c>
    </row>
    <row r="356" spans="1:15" ht="19.7" customHeight="1">
      <c r="A356" s="2" t="s">
        <v>760</v>
      </c>
      <c r="B356" s="2" t="s">
        <v>161</v>
      </c>
      <c r="C356" s="2" t="s">
        <v>776</v>
      </c>
      <c r="D356" s="2" t="s">
        <v>777</v>
      </c>
      <c r="E356" s="2" t="s">
        <v>778</v>
      </c>
      <c r="F356" s="3">
        <v>2541298.98</v>
      </c>
      <c r="G356" s="3">
        <v>6135351.96</v>
      </c>
      <c r="H356" s="3">
        <v>6342273.0999999996</v>
      </c>
      <c r="I356" s="3">
        <v>6359539</v>
      </c>
      <c r="J356" s="3">
        <f t="shared" si="30"/>
        <v>3594052.98</v>
      </c>
      <c r="K356" s="3">
        <f t="shared" si="31"/>
        <v>206921.13999999966</v>
      </c>
      <c r="L356" s="3">
        <f t="shared" si="32"/>
        <v>17265.900000000373</v>
      </c>
      <c r="M356" s="21">
        <f t="shared" si="33"/>
        <v>1.4142582231705769</v>
      </c>
      <c r="N356" s="21">
        <f t="shared" si="34"/>
        <v>3.3726042344276452E-2</v>
      </c>
      <c r="O356" s="21">
        <f t="shared" si="35"/>
        <v>2.7223520223373932E-3</v>
      </c>
    </row>
    <row r="357" spans="1:15" ht="19.7" customHeight="1">
      <c r="A357" s="2" t="s">
        <v>760</v>
      </c>
      <c r="B357" s="2" t="s">
        <v>161</v>
      </c>
      <c r="C357" s="2" t="s">
        <v>773</v>
      </c>
      <c r="D357" s="2" t="s">
        <v>774</v>
      </c>
      <c r="E357" s="2" t="s">
        <v>775</v>
      </c>
      <c r="F357" s="3">
        <v>12219738.41</v>
      </c>
      <c r="G357" s="3">
        <v>4526486.41</v>
      </c>
      <c r="H357" s="3">
        <v>3144834.19</v>
      </c>
      <c r="I357" s="3">
        <v>8723135</v>
      </c>
      <c r="J357" s="3">
        <f t="shared" si="30"/>
        <v>-7693252</v>
      </c>
      <c r="K357" s="3">
        <f t="shared" si="31"/>
        <v>-1381652.2200000002</v>
      </c>
      <c r="L357" s="3">
        <f t="shared" si="32"/>
        <v>5578300.8100000005</v>
      </c>
      <c r="M357" s="21">
        <f t="shared" si="33"/>
        <v>-0.62957583393964001</v>
      </c>
      <c r="N357" s="21">
        <f t="shared" si="34"/>
        <v>-0.30523724029031163</v>
      </c>
      <c r="O357" s="21">
        <f t="shared" si="35"/>
        <v>1.7737980678720615</v>
      </c>
    </row>
    <row r="358" spans="1:15" ht="19.7" customHeight="1">
      <c r="A358" s="2" t="s">
        <v>760</v>
      </c>
      <c r="B358" s="2" t="s">
        <v>161</v>
      </c>
      <c r="C358" s="2" t="s">
        <v>770</v>
      </c>
      <c r="D358" s="2" t="s">
        <v>771</v>
      </c>
      <c r="E358" s="2" t="s">
        <v>772</v>
      </c>
      <c r="F358" s="3">
        <v>3320189.89</v>
      </c>
      <c r="G358" s="3">
        <v>2865241.69</v>
      </c>
      <c r="H358" s="3">
        <v>2241766.64</v>
      </c>
      <c r="I358" s="3">
        <v>2862000</v>
      </c>
      <c r="J358" s="3">
        <f t="shared" si="30"/>
        <v>-454948.20000000019</v>
      </c>
      <c r="K358" s="3">
        <f t="shared" si="31"/>
        <v>-623475.04999999981</v>
      </c>
      <c r="L358" s="3">
        <f t="shared" si="32"/>
        <v>620233.35999999987</v>
      </c>
      <c r="M358" s="21">
        <f t="shared" si="33"/>
        <v>-0.13702475312338236</v>
      </c>
      <c r="N358" s="21">
        <f t="shared" si="34"/>
        <v>-0.21759946191485158</v>
      </c>
      <c r="O358" s="21">
        <f t="shared" si="35"/>
        <v>0.27667168782563367</v>
      </c>
    </row>
    <row r="359" spans="1:15" ht="19.7" customHeight="1">
      <c r="A359" s="2" t="s">
        <v>760</v>
      </c>
      <c r="B359" s="2" t="s">
        <v>161</v>
      </c>
      <c r="C359" s="2" t="s">
        <v>767</v>
      </c>
      <c r="D359" s="2" t="s">
        <v>768</v>
      </c>
      <c r="E359" s="2" t="s">
        <v>769</v>
      </c>
      <c r="F359" s="3">
        <v>11814365.720000001</v>
      </c>
      <c r="G359" s="3">
        <v>10863040.870000001</v>
      </c>
      <c r="H359" s="3">
        <v>7535242.5700000003</v>
      </c>
      <c r="I359" s="3">
        <v>21500000</v>
      </c>
      <c r="J359" s="3">
        <f t="shared" si="30"/>
        <v>-951324.84999999963</v>
      </c>
      <c r="K359" s="3">
        <f t="shared" si="31"/>
        <v>-3327798.3000000007</v>
      </c>
      <c r="L359" s="3">
        <f t="shared" si="32"/>
        <v>13964757.43</v>
      </c>
      <c r="M359" s="21">
        <f t="shared" si="33"/>
        <v>-8.052271891241225E-2</v>
      </c>
      <c r="N359" s="21">
        <f t="shared" si="34"/>
        <v>-0.30634132190280527</v>
      </c>
      <c r="O359" s="21">
        <f t="shared" si="35"/>
        <v>1.8532591751721137</v>
      </c>
    </row>
    <row r="360" spans="1:15" ht="19.7" customHeight="1">
      <c r="A360" s="2" t="s">
        <v>760</v>
      </c>
      <c r="B360" s="2" t="s">
        <v>161</v>
      </c>
      <c r="C360" s="2" t="s">
        <v>764</v>
      </c>
      <c r="D360" s="2" t="s">
        <v>765</v>
      </c>
      <c r="E360" s="2" t="s">
        <v>766</v>
      </c>
      <c r="F360" s="3">
        <v>54599433</v>
      </c>
      <c r="G360" s="3">
        <v>75373546.983999997</v>
      </c>
      <c r="H360" s="3">
        <v>92771165.739999995</v>
      </c>
      <c r="I360" s="3">
        <v>10948545</v>
      </c>
      <c r="J360" s="3">
        <f t="shared" si="30"/>
        <v>20774113.983999997</v>
      </c>
      <c r="K360" s="3">
        <f t="shared" si="31"/>
        <v>17397618.755999997</v>
      </c>
      <c r="L360" s="3">
        <f t="shared" si="32"/>
        <v>-81822620.739999995</v>
      </c>
      <c r="M360" s="21">
        <f t="shared" si="33"/>
        <v>0.38048222925684949</v>
      </c>
      <c r="N360" s="21">
        <f t="shared" si="34"/>
        <v>0.23081862871191539</v>
      </c>
      <c r="O360" s="21">
        <f t="shared" si="35"/>
        <v>-0.88198331978834521</v>
      </c>
    </row>
    <row r="361" spans="1:15" ht="19.7" customHeight="1">
      <c r="A361" s="2" t="s">
        <v>760</v>
      </c>
      <c r="B361" s="2" t="s">
        <v>161</v>
      </c>
      <c r="C361" s="2" t="s">
        <v>3609</v>
      </c>
      <c r="D361" s="2" t="s">
        <v>3610</v>
      </c>
      <c r="E361" s="2" t="s">
        <v>3611</v>
      </c>
      <c r="F361" s="3">
        <v>0</v>
      </c>
      <c r="G361" s="3">
        <v>0</v>
      </c>
      <c r="H361" s="3">
        <v>0</v>
      </c>
      <c r="I361" s="3">
        <v>159311452</v>
      </c>
      <c r="J361" s="3">
        <f t="shared" si="30"/>
        <v>0</v>
      </c>
      <c r="K361" s="3">
        <f t="shared" si="31"/>
        <v>0</v>
      </c>
      <c r="L361" s="3">
        <f t="shared" si="32"/>
        <v>159311452</v>
      </c>
      <c r="M361" s="21" t="str">
        <f t="shared" si="33"/>
        <v>--</v>
      </c>
      <c r="N361" s="21" t="str">
        <f t="shared" si="34"/>
        <v>--</v>
      </c>
      <c r="O361" s="21" t="str">
        <f t="shared" si="35"/>
        <v>--</v>
      </c>
    </row>
    <row r="362" spans="1:15" ht="19.7" customHeight="1">
      <c r="A362" s="2" t="s">
        <v>872</v>
      </c>
      <c r="B362" s="2" t="s">
        <v>5</v>
      </c>
      <c r="C362" s="2" t="s">
        <v>917</v>
      </c>
      <c r="D362" s="2" t="s">
        <v>918</v>
      </c>
      <c r="E362" s="2" t="s">
        <v>919</v>
      </c>
      <c r="F362" s="5">
        <v>0</v>
      </c>
      <c r="G362" s="3">
        <v>20562.52</v>
      </c>
      <c r="H362" s="3">
        <v>20893.57</v>
      </c>
      <c r="I362" s="3">
        <v>500000</v>
      </c>
      <c r="J362" s="3">
        <f t="shared" si="30"/>
        <v>20562.52</v>
      </c>
      <c r="K362" s="3">
        <f t="shared" si="31"/>
        <v>331.04999999999927</v>
      </c>
      <c r="L362" s="3">
        <f t="shared" si="32"/>
        <v>479106.43</v>
      </c>
      <c r="M362" s="21" t="str">
        <f t="shared" si="33"/>
        <v>--</v>
      </c>
      <c r="N362" s="21">
        <f t="shared" si="34"/>
        <v>1.6099680389368487E-2</v>
      </c>
      <c r="O362" s="21">
        <f t="shared" si="35"/>
        <v>22.930807420656212</v>
      </c>
    </row>
    <row r="363" spans="1:15" ht="19.7" customHeight="1">
      <c r="A363" s="2" t="s">
        <v>872</v>
      </c>
      <c r="B363" s="2" t="s">
        <v>5</v>
      </c>
      <c r="C363" s="2" t="s">
        <v>920</v>
      </c>
      <c r="D363" s="2" t="s">
        <v>921</v>
      </c>
      <c r="E363" s="2" t="s">
        <v>922</v>
      </c>
      <c r="F363" s="3">
        <v>5068760.5999999996</v>
      </c>
      <c r="G363" s="3">
        <v>4644033.71</v>
      </c>
      <c r="H363" s="3">
        <v>5323014.8899999997</v>
      </c>
      <c r="I363" s="3">
        <v>7000000</v>
      </c>
      <c r="J363" s="3">
        <f t="shared" si="30"/>
        <v>-424726.88999999966</v>
      </c>
      <c r="K363" s="3">
        <f t="shared" si="31"/>
        <v>678981.1799999997</v>
      </c>
      <c r="L363" s="3">
        <f t="shared" si="32"/>
        <v>1676985.1100000003</v>
      </c>
      <c r="M363" s="21">
        <f t="shared" si="33"/>
        <v>-8.3793045976564673E-2</v>
      </c>
      <c r="N363" s="21">
        <f t="shared" si="34"/>
        <v>0.14620504983371441</v>
      </c>
      <c r="O363" s="21">
        <f t="shared" si="35"/>
        <v>0.31504422675022803</v>
      </c>
    </row>
    <row r="364" spans="1:15" ht="19.7" customHeight="1">
      <c r="A364" s="2" t="s">
        <v>872</v>
      </c>
      <c r="B364" s="2" t="s">
        <v>5</v>
      </c>
      <c r="C364" s="2" t="s">
        <v>923</v>
      </c>
      <c r="D364" s="2" t="s">
        <v>924</v>
      </c>
      <c r="E364" s="2" t="s">
        <v>925</v>
      </c>
      <c r="F364" s="5">
        <v>0</v>
      </c>
      <c r="G364" s="3">
        <v>732749.21</v>
      </c>
      <c r="H364" s="3">
        <v>399576</v>
      </c>
      <c r="I364" s="3">
        <v>750000</v>
      </c>
      <c r="J364" s="3">
        <f t="shared" si="30"/>
        <v>732749.21</v>
      </c>
      <c r="K364" s="3">
        <f t="shared" si="31"/>
        <v>-333173.20999999996</v>
      </c>
      <c r="L364" s="3">
        <f t="shared" si="32"/>
        <v>350424</v>
      </c>
      <c r="M364" s="21" t="str">
        <f t="shared" si="33"/>
        <v>--</v>
      </c>
      <c r="N364" s="21">
        <f t="shared" si="34"/>
        <v>-0.45468927902358292</v>
      </c>
      <c r="O364" s="21">
        <f t="shared" si="35"/>
        <v>0.87698960898552469</v>
      </c>
    </row>
    <row r="365" spans="1:15" ht="19.7" customHeight="1">
      <c r="A365" s="2" t="s">
        <v>872</v>
      </c>
      <c r="B365" s="2" t="s">
        <v>5</v>
      </c>
      <c r="C365" s="2" t="s">
        <v>926</v>
      </c>
      <c r="D365" s="2" t="s">
        <v>927</v>
      </c>
      <c r="E365" s="2" t="s">
        <v>928</v>
      </c>
      <c r="F365" s="3">
        <v>1500000</v>
      </c>
      <c r="G365" s="3">
        <v>1445374</v>
      </c>
      <c r="H365" s="3">
        <v>1539638.85</v>
      </c>
      <c r="I365" s="3">
        <v>1750000</v>
      </c>
      <c r="J365" s="3">
        <f t="shared" si="30"/>
        <v>-54626</v>
      </c>
      <c r="K365" s="3">
        <f t="shared" si="31"/>
        <v>94264.850000000093</v>
      </c>
      <c r="L365" s="3">
        <f t="shared" si="32"/>
        <v>210361.14999999991</v>
      </c>
      <c r="M365" s="21">
        <f t="shared" si="33"/>
        <v>-3.6417333333333302E-2</v>
      </c>
      <c r="N365" s="21">
        <f t="shared" si="34"/>
        <v>6.5218310278170266E-2</v>
      </c>
      <c r="O365" s="21">
        <f t="shared" si="35"/>
        <v>0.13663019090483464</v>
      </c>
    </row>
    <row r="366" spans="1:15" ht="19.7" customHeight="1">
      <c r="A366" s="2" t="s">
        <v>872</v>
      </c>
      <c r="B366" s="2" t="s">
        <v>5</v>
      </c>
      <c r="C366" s="2" t="s">
        <v>931</v>
      </c>
      <c r="D366" s="2" t="s">
        <v>948</v>
      </c>
      <c r="E366" s="2" t="s">
        <v>949</v>
      </c>
      <c r="F366" s="3">
        <v>12496991.380000001</v>
      </c>
      <c r="G366" s="3">
        <v>13961863.469999999</v>
      </c>
      <c r="H366" s="3">
        <v>13332294.02</v>
      </c>
      <c r="I366" s="3">
        <v>20501132</v>
      </c>
      <c r="J366" s="3">
        <f t="shared" si="30"/>
        <v>1464872.089999998</v>
      </c>
      <c r="K366" s="3">
        <f t="shared" si="31"/>
        <v>-629569.44999999925</v>
      </c>
      <c r="L366" s="3">
        <f t="shared" si="32"/>
        <v>7168837.9800000004</v>
      </c>
      <c r="M366" s="21">
        <f t="shared" si="33"/>
        <v>0.11721798034880271</v>
      </c>
      <c r="N366" s="21">
        <f t="shared" si="34"/>
        <v>-4.5092078958712145E-2</v>
      </c>
      <c r="O366" s="21">
        <f t="shared" si="35"/>
        <v>0.53770476177962356</v>
      </c>
    </row>
    <row r="367" spans="1:15" ht="19.7" customHeight="1">
      <c r="A367" s="2" t="s">
        <v>872</v>
      </c>
      <c r="B367" s="2" t="s">
        <v>5</v>
      </c>
      <c r="C367" s="2" t="s">
        <v>931</v>
      </c>
      <c r="D367" s="2" t="s">
        <v>932</v>
      </c>
      <c r="E367" s="2" t="s">
        <v>933</v>
      </c>
      <c r="F367" s="3">
        <v>16684398.720000001</v>
      </c>
      <c r="G367" s="3">
        <v>19858227.819999997</v>
      </c>
      <c r="H367" s="3">
        <v>31188873.120000001</v>
      </c>
      <c r="I367" s="3">
        <v>60100000</v>
      </c>
      <c r="J367" s="3">
        <f t="shared" si="30"/>
        <v>3173829.0999999959</v>
      </c>
      <c r="K367" s="3">
        <f t="shared" si="31"/>
        <v>11330645.300000004</v>
      </c>
      <c r="L367" s="3">
        <f t="shared" si="32"/>
        <v>28911126.879999999</v>
      </c>
      <c r="M367" s="21">
        <f t="shared" si="33"/>
        <v>0.19022735869980423</v>
      </c>
      <c r="N367" s="21">
        <f t="shared" si="34"/>
        <v>0.57057686127401919</v>
      </c>
      <c r="O367" s="21">
        <f t="shared" si="35"/>
        <v>0.92696926781431599</v>
      </c>
    </row>
    <row r="368" spans="1:15" ht="19.7" customHeight="1">
      <c r="A368" s="2" t="s">
        <v>872</v>
      </c>
      <c r="B368" s="2" t="s">
        <v>5</v>
      </c>
      <c r="C368" s="2" t="s">
        <v>911</v>
      </c>
      <c r="D368" s="2" t="s">
        <v>912</v>
      </c>
      <c r="E368" s="2" t="s">
        <v>913</v>
      </c>
      <c r="F368" s="5">
        <v>0</v>
      </c>
      <c r="G368" s="3">
        <v>1495853.63</v>
      </c>
      <c r="H368" s="3">
        <v>146314.46</v>
      </c>
      <c r="I368" s="3">
        <v>900000</v>
      </c>
      <c r="J368" s="3">
        <f t="shared" si="30"/>
        <v>1495853.63</v>
      </c>
      <c r="K368" s="3">
        <f t="shared" si="31"/>
        <v>-1349539.17</v>
      </c>
      <c r="L368" s="3">
        <f t="shared" si="32"/>
        <v>753685.54</v>
      </c>
      <c r="M368" s="21" t="str">
        <f t="shared" si="33"/>
        <v>--</v>
      </c>
      <c r="N368" s="21">
        <f t="shared" si="34"/>
        <v>-0.9021866464301056</v>
      </c>
      <c r="O368" s="21">
        <f t="shared" si="35"/>
        <v>5.151135027939139</v>
      </c>
    </row>
    <row r="369" spans="1:15" ht="19.7" customHeight="1">
      <c r="A369" s="2" t="s">
        <v>872</v>
      </c>
      <c r="B369" s="2" t="s">
        <v>5</v>
      </c>
      <c r="C369" s="2" t="s">
        <v>895</v>
      </c>
      <c r="D369" s="2" t="s">
        <v>896</v>
      </c>
      <c r="E369" s="2" t="s">
        <v>897</v>
      </c>
      <c r="F369" s="3">
        <v>1499988.76</v>
      </c>
      <c r="G369" s="3">
        <v>831435.86</v>
      </c>
      <c r="H369" s="3">
        <v>77583.960000000006</v>
      </c>
      <c r="I369" s="3">
        <v>100000</v>
      </c>
      <c r="J369" s="3">
        <f t="shared" si="30"/>
        <v>-668552.9</v>
      </c>
      <c r="K369" s="3">
        <f t="shared" si="31"/>
        <v>-753851.9</v>
      </c>
      <c r="L369" s="3">
        <f t="shared" si="32"/>
        <v>22416.039999999994</v>
      </c>
      <c r="M369" s="21">
        <f t="shared" si="33"/>
        <v>-0.44570527315151354</v>
      </c>
      <c r="N369" s="21">
        <f t="shared" si="34"/>
        <v>-0.90668677677674381</v>
      </c>
      <c r="O369" s="21">
        <f t="shared" si="35"/>
        <v>0.28892621619210979</v>
      </c>
    </row>
    <row r="370" spans="1:15" ht="19.7" customHeight="1">
      <c r="A370" s="2" t="s">
        <v>872</v>
      </c>
      <c r="B370" s="2" t="s">
        <v>5</v>
      </c>
      <c r="C370" s="2" t="s">
        <v>898</v>
      </c>
      <c r="D370" s="2" t="s">
        <v>899</v>
      </c>
      <c r="E370" s="2" t="s">
        <v>900</v>
      </c>
      <c r="F370" s="3">
        <v>20032154</v>
      </c>
      <c r="G370" s="3">
        <v>25408828.710000001</v>
      </c>
      <c r="H370" s="3">
        <v>21980647.699999999</v>
      </c>
      <c r="I370" s="3">
        <v>27237952</v>
      </c>
      <c r="J370" s="3">
        <f t="shared" si="30"/>
        <v>5376674.7100000009</v>
      </c>
      <c r="K370" s="3">
        <f t="shared" si="31"/>
        <v>-3428181.0100000016</v>
      </c>
      <c r="L370" s="3">
        <f t="shared" si="32"/>
        <v>5257304.3000000007</v>
      </c>
      <c r="M370" s="21">
        <f t="shared" si="33"/>
        <v>0.26840222524247781</v>
      </c>
      <c r="N370" s="21">
        <f t="shared" si="34"/>
        <v>-0.13492085956133792</v>
      </c>
      <c r="O370" s="21">
        <f t="shared" si="35"/>
        <v>0.23917877087853068</v>
      </c>
    </row>
    <row r="371" spans="1:15" ht="19.7" customHeight="1">
      <c r="A371" s="2" t="s">
        <v>872</v>
      </c>
      <c r="B371" s="2" t="s">
        <v>5</v>
      </c>
      <c r="C371" s="2" t="s">
        <v>890</v>
      </c>
      <c r="D371" s="2" t="s">
        <v>891</v>
      </c>
      <c r="E371" s="2" t="s">
        <v>892</v>
      </c>
      <c r="F371" s="3">
        <v>312961326.73000002</v>
      </c>
      <c r="G371" s="3">
        <v>348076400.32999998</v>
      </c>
      <c r="H371" s="3">
        <v>336853828.97000003</v>
      </c>
      <c r="I371" s="3">
        <v>426668369</v>
      </c>
      <c r="J371" s="3">
        <f t="shared" si="30"/>
        <v>35115073.599999964</v>
      </c>
      <c r="K371" s="3">
        <f t="shared" si="31"/>
        <v>-11222571.359999955</v>
      </c>
      <c r="L371" s="3">
        <f t="shared" si="32"/>
        <v>89814540.029999971</v>
      </c>
      <c r="M371" s="21">
        <f t="shared" si="33"/>
        <v>0.11220259693714385</v>
      </c>
      <c r="N371" s="21">
        <f t="shared" si="34"/>
        <v>-3.2241689897275938E-2</v>
      </c>
      <c r="O371" s="21">
        <f t="shared" si="35"/>
        <v>0.26662763580460536</v>
      </c>
    </row>
    <row r="372" spans="1:15" ht="19.7" customHeight="1">
      <c r="A372" s="2" t="s">
        <v>872</v>
      </c>
      <c r="B372" s="2" t="s">
        <v>22</v>
      </c>
      <c r="C372" s="2" t="s">
        <v>904</v>
      </c>
      <c r="D372" s="2" t="s">
        <v>905</v>
      </c>
      <c r="E372" s="2" t="s">
        <v>906</v>
      </c>
      <c r="F372" s="3">
        <v>24366427.23</v>
      </c>
      <c r="G372" s="3">
        <v>26511746.359999999</v>
      </c>
      <c r="H372" s="3">
        <v>21562623.440000001</v>
      </c>
      <c r="I372" s="3">
        <v>26997635</v>
      </c>
      <c r="J372" s="3">
        <f t="shared" si="30"/>
        <v>2145319.129999999</v>
      </c>
      <c r="K372" s="3">
        <f t="shared" si="31"/>
        <v>-4949122.9199999981</v>
      </c>
      <c r="L372" s="3">
        <f t="shared" si="32"/>
        <v>5435011.5599999987</v>
      </c>
      <c r="M372" s="21">
        <f t="shared" si="33"/>
        <v>8.8044057905981354E-2</v>
      </c>
      <c r="N372" s="21">
        <f t="shared" si="34"/>
        <v>-0.18667660940914332</v>
      </c>
      <c r="O372" s="21">
        <f t="shared" si="35"/>
        <v>0.25205706416584328</v>
      </c>
    </row>
    <row r="373" spans="1:15" ht="19.7" customHeight="1">
      <c r="A373" s="2" t="s">
        <v>872</v>
      </c>
      <c r="B373" s="2" t="s">
        <v>22</v>
      </c>
      <c r="C373" s="2" t="s">
        <v>901</v>
      </c>
      <c r="D373" s="2" t="s">
        <v>934</v>
      </c>
      <c r="E373" s="2" t="s">
        <v>935</v>
      </c>
      <c r="F373" s="3">
        <v>128794.97</v>
      </c>
      <c r="G373" s="3">
        <v>0</v>
      </c>
      <c r="H373" s="3">
        <v>0</v>
      </c>
      <c r="I373" s="3">
        <v>0</v>
      </c>
      <c r="J373" s="3">
        <f t="shared" si="30"/>
        <v>-128794.97</v>
      </c>
      <c r="K373" s="3">
        <f t="shared" si="31"/>
        <v>0</v>
      </c>
      <c r="L373" s="3">
        <f t="shared" si="32"/>
        <v>0</v>
      </c>
      <c r="M373" s="21">
        <f t="shared" si="33"/>
        <v>-1</v>
      </c>
      <c r="N373" s="21" t="str">
        <f t="shared" si="34"/>
        <v>--</v>
      </c>
      <c r="O373" s="21" t="str">
        <f t="shared" si="35"/>
        <v>--</v>
      </c>
    </row>
    <row r="374" spans="1:15" ht="19.7" customHeight="1">
      <c r="A374" s="2" t="s">
        <v>872</v>
      </c>
      <c r="B374" s="2" t="s">
        <v>22</v>
      </c>
      <c r="C374" s="2" t="s">
        <v>901</v>
      </c>
      <c r="D374" s="2" t="s">
        <v>936</v>
      </c>
      <c r="E374" s="2" t="s">
        <v>937</v>
      </c>
      <c r="F374" s="3">
        <v>2587525.4900000002</v>
      </c>
      <c r="G374" s="3">
        <v>0</v>
      </c>
      <c r="H374" s="3">
        <v>0</v>
      </c>
      <c r="I374" s="3">
        <v>0</v>
      </c>
      <c r="J374" s="3">
        <f t="shared" si="30"/>
        <v>-2587525.4900000002</v>
      </c>
      <c r="K374" s="3">
        <f t="shared" si="31"/>
        <v>0</v>
      </c>
      <c r="L374" s="3">
        <f t="shared" si="32"/>
        <v>0</v>
      </c>
      <c r="M374" s="21">
        <f t="shared" si="33"/>
        <v>-1</v>
      </c>
      <c r="N374" s="21" t="str">
        <f t="shared" si="34"/>
        <v>--</v>
      </c>
      <c r="O374" s="21" t="str">
        <f t="shared" si="35"/>
        <v>--</v>
      </c>
    </row>
    <row r="375" spans="1:15" ht="19.7" customHeight="1">
      <c r="A375" s="2" t="s">
        <v>872</v>
      </c>
      <c r="B375" s="2" t="s">
        <v>22</v>
      </c>
      <c r="C375" s="2" t="s">
        <v>901</v>
      </c>
      <c r="D375" s="2" t="s">
        <v>938</v>
      </c>
      <c r="E375" s="2" t="s">
        <v>894</v>
      </c>
      <c r="F375" s="3">
        <v>1594601116.4059999</v>
      </c>
      <c r="G375" s="3">
        <v>1699257885.02</v>
      </c>
      <c r="H375" s="3">
        <v>1972620261.9400001</v>
      </c>
      <c r="I375" s="3">
        <v>2136179373</v>
      </c>
      <c r="J375" s="3">
        <f t="shared" si="30"/>
        <v>104656768.61400008</v>
      </c>
      <c r="K375" s="3">
        <f t="shared" si="31"/>
        <v>273362376.92000008</v>
      </c>
      <c r="L375" s="3">
        <f t="shared" si="32"/>
        <v>163559111.05999994</v>
      </c>
      <c r="M375" s="21">
        <f t="shared" si="33"/>
        <v>6.563194239439718E-2</v>
      </c>
      <c r="N375" s="21">
        <f t="shared" si="34"/>
        <v>0.16087162480154249</v>
      </c>
      <c r="O375" s="21">
        <f t="shared" si="35"/>
        <v>8.2914646176829532E-2</v>
      </c>
    </row>
    <row r="376" spans="1:15" ht="19.7" customHeight="1">
      <c r="A376" s="2" t="s">
        <v>872</v>
      </c>
      <c r="B376" s="2" t="s">
        <v>22</v>
      </c>
      <c r="C376" s="2" t="s">
        <v>901</v>
      </c>
      <c r="D376" s="2" t="s">
        <v>902</v>
      </c>
      <c r="E376" s="2" t="s">
        <v>903</v>
      </c>
      <c r="F376" s="3">
        <v>54752250.420000002</v>
      </c>
      <c r="G376" s="3">
        <v>58252636.719999999</v>
      </c>
      <c r="H376" s="3">
        <v>59304483.600000001</v>
      </c>
      <c r="I376" s="3">
        <v>69657028</v>
      </c>
      <c r="J376" s="3">
        <f t="shared" si="30"/>
        <v>3500386.299999997</v>
      </c>
      <c r="K376" s="3">
        <f t="shared" si="31"/>
        <v>1051846.8800000027</v>
      </c>
      <c r="L376" s="3">
        <f t="shared" si="32"/>
        <v>10352544.399999999</v>
      </c>
      <c r="M376" s="21">
        <f t="shared" si="33"/>
        <v>6.3931368540084188E-2</v>
      </c>
      <c r="N376" s="21">
        <f t="shared" si="34"/>
        <v>1.8056639823118337E-2</v>
      </c>
      <c r="O376" s="21">
        <f t="shared" si="35"/>
        <v>0.174565964857335</v>
      </c>
    </row>
    <row r="377" spans="1:15" ht="19.7" customHeight="1">
      <c r="A377" s="2" t="s">
        <v>872</v>
      </c>
      <c r="B377" s="2" t="s">
        <v>22</v>
      </c>
      <c r="C377" s="2" t="s">
        <v>939</v>
      </c>
      <c r="D377" s="2" t="s">
        <v>940</v>
      </c>
      <c r="E377" s="2" t="s">
        <v>941</v>
      </c>
      <c r="F377" s="3">
        <v>2637330.5699999998</v>
      </c>
      <c r="G377" s="3">
        <v>2847531.61</v>
      </c>
      <c r="H377" s="3">
        <v>2851028.81</v>
      </c>
      <c r="I377" s="3">
        <v>3200000</v>
      </c>
      <c r="J377" s="3">
        <f t="shared" si="30"/>
        <v>210201.04000000004</v>
      </c>
      <c r="K377" s="3">
        <f t="shared" si="31"/>
        <v>3497.2000000001863</v>
      </c>
      <c r="L377" s="3">
        <f t="shared" si="32"/>
        <v>348971.18999999994</v>
      </c>
      <c r="M377" s="21">
        <f t="shared" si="33"/>
        <v>7.9702196755714327E-2</v>
      </c>
      <c r="N377" s="21">
        <f t="shared" si="34"/>
        <v>1.228151423400714E-3</v>
      </c>
      <c r="O377" s="21">
        <f t="shared" si="35"/>
        <v>0.12240184623037886</v>
      </c>
    </row>
    <row r="378" spans="1:15" ht="19.7" customHeight="1">
      <c r="A378" s="2" t="s">
        <v>872</v>
      </c>
      <c r="B378" s="2" t="s">
        <v>22</v>
      </c>
      <c r="C378" s="2" t="s">
        <v>914</v>
      </c>
      <c r="D378" s="2" t="s">
        <v>915</v>
      </c>
      <c r="E378" s="2" t="s">
        <v>916</v>
      </c>
      <c r="F378" s="3">
        <v>39107410.649999999</v>
      </c>
      <c r="G378" s="3">
        <v>0</v>
      </c>
      <c r="H378" s="3">
        <v>0</v>
      </c>
      <c r="I378" s="3">
        <v>0</v>
      </c>
      <c r="J378" s="3">
        <f t="shared" si="30"/>
        <v>-39107410.649999999</v>
      </c>
      <c r="K378" s="3">
        <f t="shared" si="31"/>
        <v>0</v>
      </c>
      <c r="L378" s="3">
        <f t="shared" si="32"/>
        <v>0</v>
      </c>
      <c r="M378" s="21">
        <f t="shared" si="33"/>
        <v>-1</v>
      </c>
      <c r="N378" s="21" t="str">
        <f t="shared" si="34"/>
        <v>--</v>
      </c>
      <c r="O378" s="21" t="str">
        <f t="shared" si="35"/>
        <v>--</v>
      </c>
    </row>
    <row r="379" spans="1:15" ht="19.7" customHeight="1">
      <c r="A379" s="2" t="s">
        <v>872</v>
      </c>
      <c r="B379" s="2" t="s">
        <v>22</v>
      </c>
      <c r="C379" s="2" t="s">
        <v>914</v>
      </c>
      <c r="D379" s="2" t="s">
        <v>942</v>
      </c>
      <c r="E379" s="2" t="s">
        <v>943</v>
      </c>
      <c r="F379" s="3">
        <v>1592251.97</v>
      </c>
      <c r="G379" s="3">
        <v>0</v>
      </c>
      <c r="H379" s="3">
        <v>0</v>
      </c>
      <c r="I379" s="3">
        <v>0</v>
      </c>
      <c r="J379" s="3">
        <f t="shared" si="30"/>
        <v>-1592251.97</v>
      </c>
      <c r="K379" s="3">
        <f t="shared" si="31"/>
        <v>0</v>
      </c>
      <c r="L379" s="3">
        <f t="shared" si="32"/>
        <v>0</v>
      </c>
      <c r="M379" s="21">
        <f t="shared" si="33"/>
        <v>-1</v>
      </c>
      <c r="N379" s="21" t="str">
        <f t="shared" si="34"/>
        <v>--</v>
      </c>
      <c r="O379" s="21" t="str">
        <f t="shared" si="35"/>
        <v>--</v>
      </c>
    </row>
    <row r="380" spans="1:15" ht="19.7" customHeight="1">
      <c r="A380" s="2" t="s">
        <v>872</v>
      </c>
      <c r="B380" s="2" t="s">
        <v>12</v>
      </c>
      <c r="C380" s="2" t="s">
        <v>12</v>
      </c>
      <c r="D380" s="2" t="s">
        <v>944</v>
      </c>
      <c r="E380" s="2" t="s">
        <v>945</v>
      </c>
      <c r="F380" s="3">
        <v>100000</v>
      </c>
      <c r="G380" s="3">
        <v>100000</v>
      </c>
      <c r="H380" s="3">
        <v>100000</v>
      </c>
      <c r="I380" s="3">
        <v>100000</v>
      </c>
      <c r="J380" s="3">
        <f t="shared" si="30"/>
        <v>0</v>
      </c>
      <c r="K380" s="3">
        <f t="shared" si="31"/>
        <v>0</v>
      </c>
      <c r="L380" s="3">
        <f t="shared" si="32"/>
        <v>0</v>
      </c>
      <c r="M380" s="21">
        <f t="shared" si="33"/>
        <v>0</v>
      </c>
      <c r="N380" s="21">
        <f t="shared" si="34"/>
        <v>0</v>
      </c>
      <c r="O380" s="21">
        <f t="shared" si="35"/>
        <v>0</v>
      </c>
    </row>
    <row r="381" spans="1:15" ht="19.7" customHeight="1">
      <c r="A381" s="2" t="s">
        <v>872</v>
      </c>
      <c r="B381" s="2" t="s">
        <v>12</v>
      </c>
      <c r="C381" s="2" t="s">
        <v>12</v>
      </c>
      <c r="D381" s="2" t="s">
        <v>946</v>
      </c>
      <c r="E381" s="2" t="s">
        <v>947</v>
      </c>
      <c r="F381" s="3">
        <v>2381923</v>
      </c>
      <c r="G381" s="3">
        <v>2381923</v>
      </c>
      <c r="H381" s="3">
        <v>2381923</v>
      </c>
      <c r="I381" s="3">
        <v>2381923</v>
      </c>
      <c r="J381" s="3">
        <f t="shared" si="30"/>
        <v>0</v>
      </c>
      <c r="K381" s="3">
        <f t="shared" si="31"/>
        <v>0</v>
      </c>
      <c r="L381" s="3">
        <f t="shared" si="32"/>
        <v>0</v>
      </c>
      <c r="M381" s="21">
        <f t="shared" si="33"/>
        <v>0</v>
      </c>
      <c r="N381" s="21">
        <f t="shared" si="34"/>
        <v>0</v>
      </c>
      <c r="O381" s="21">
        <f t="shared" si="35"/>
        <v>0</v>
      </c>
    </row>
    <row r="382" spans="1:15" ht="19.7" customHeight="1">
      <c r="A382" s="2" t="s">
        <v>872</v>
      </c>
      <c r="B382" s="2" t="s">
        <v>12</v>
      </c>
      <c r="C382" s="2" t="s">
        <v>12</v>
      </c>
      <c r="D382" s="2" t="s">
        <v>929</v>
      </c>
      <c r="E382" s="2" t="s">
        <v>930</v>
      </c>
      <c r="F382" s="3">
        <v>19433287.210000001</v>
      </c>
      <c r="G382" s="3">
        <v>19416483.25</v>
      </c>
      <c r="H382" s="3">
        <v>18353361.800000001</v>
      </c>
      <c r="I382" s="3">
        <v>20369000</v>
      </c>
      <c r="J382" s="3">
        <f t="shared" si="30"/>
        <v>-16803.960000000894</v>
      </c>
      <c r="K382" s="3">
        <f t="shared" si="31"/>
        <v>-1063121.4499999993</v>
      </c>
      <c r="L382" s="3">
        <f t="shared" si="32"/>
        <v>2015638.1999999993</v>
      </c>
      <c r="M382" s="21">
        <f t="shared" si="33"/>
        <v>-8.646998224445257E-4</v>
      </c>
      <c r="N382" s="21">
        <f t="shared" si="34"/>
        <v>-5.475355327283582E-2</v>
      </c>
      <c r="O382" s="21">
        <f t="shared" si="35"/>
        <v>0.10982392337517144</v>
      </c>
    </row>
    <row r="383" spans="1:15" ht="19.7" customHeight="1">
      <c r="A383" s="2" t="s">
        <v>872</v>
      </c>
      <c r="B383" s="2" t="s">
        <v>12</v>
      </c>
      <c r="C383" s="2" t="s">
        <v>12</v>
      </c>
      <c r="D383" s="2" t="s">
        <v>907</v>
      </c>
      <c r="E383" s="2" t="s">
        <v>908</v>
      </c>
      <c r="F383" s="3">
        <v>482790.67</v>
      </c>
      <c r="G383" s="3">
        <v>335451.62</v>
      </c>
      <c r="H383" s="3">
        <v>298847.38</v>
      </c>
      <c r="I383" s="3">
        <v>300000</v>
      </c>
      <c r="J383" s="3">
        <f t="shared" si="30"/>
        <v>-147339.04999999999</v>
      </c>
      <c r="K383" s="3">
        <f t="shared" si="31"/>
        <v>-36604.239999999991</v>
      </c>
      <c r="L383" s="3">
        <f t="shared" si="32"/>
        <v>1152.6199999999953</v>
      </c>
      <c r="M383" s="21">
        <f t="shared" si="33"/>
        <v>-0.30518205747430871</v>
      </c>
      <c r="N383" s="21">
        <f t="shared" si="34"/>
        <v>-0.10911928223807654</v>
      </c>
      <c r="O383" s="21">
        <f t="shared" si="35"/>
        <v>3.8568850762552565E-3</v>
      </c>
    </row>
    <row r="384" spans="1:15" ht="19.7" customHeight="1">
      <c r="A384" s="2" t="s">
        <v>872</v>
      </c>
      <c r="B384" s="2" t="s">
        <v>12</v>
      </c>
      <c r="C384" s="2" t="s">
        <v>12</v>
      </c>
      <c r="D384" s="2" t="s">
        <v>876</v>
      </c>
      <c r="E384" s="2" t="s">
        <v>877</v>
      </c>
      <c r="F384" s="3">
        <v>11934114.74</v>
      </c>
      <c r="G384" s="3">
        <v>10914868.65</v>
      </c>
      <c r="H384" s="3">
        <v>20083474.260000002</v>
      </c>
      <c r="I384" s="3">
        <v>23302224</v>
      </c>
      <c r="J384" s="3">
        <f t="shared" si="30"/>
        <v>-1019246.0899999999</v>
      </c>
      <c r="K384" s="3">
        <f t="shared" si="31"/>
        <v>9168605.6100000013</v>
      </c>
      <c r="L384" s="3">
        <f t="shared" si="32"/>
        <v>3218749.7399999984</v>
      </c>
      <c r="M384" s="21">
        <f t="shared" si="33"/>
        <v>-8.5406091042828369E-2</v>
      </c>
      <c r="N384" s="21">
        <f t="shared" si="34"/>
        <v>0.84001062257400605</v>
      </c>
      <c r="O384" s="21">
        <f t="shared" si="35"/>
        <v>0.16026857197764532</v>
      </c>
    </row>
    <row r="385" spans="1:15" ht="19.7" customHeight="1">
      <c r="A385" s="2" t="s">
        <v>872</v>
      </c>
      <c r="B385" s="2" t="s">
        <v>12</v>
      </c>
      <c r="C385" s="2" t="s">
        <v>12</v>
      </c>
      <c r="D385" s="2" t="s">
        <v>878</v>
      </c>
      <c r="E385" s="2" t="s">
        <v>879</v>
      </c>
      <c r="F385" s="5">
        <v>0</v>
      </c>
      <c r="G385" s="3">
        <v>1289399.6200000001</v>
      </c>
      <c r="H385" s="3">
        <v>300000</v>
      </c>
      <c r="I385" s="3">
        <v>1000000</v>
      </c>
      <c r="J385" s="3">
        <f t="shared" si="30"/>
        <v>1289399.6200000001</v>
      </c>
      <c r="K385" s="3">
        <f t="shared" si="31"/>
        <v>-989399.62000000011</v>
      </c>
      <c r="L385" s="3">
        <f t="shared" si="32"/>
        <v>700000</v>
      </c>
      <c r="M385" s="21" t="str">
        <f t="shared" si="33"/>
        <v>--</v>
      </c>
      <c r="N385" s="21">
        <f t="shared" si="34"/>
        <v>-0.76733357498585275</v>
      </c>
      <c r="O385" s="21">
        <f t="shared" si="35"/>
        <v>2.3333333333333335</v>
      </c>
    </row>
    <row r="386" spans="1:15" ht="19.7" customHeight="1">
      <c r="A386" s="2" t="s">
        <v>872</v>
      </c>
      <c r="B386" s="2" t="s">
        <v>12</v>
      </c>
      <c r="C386" s="2" t="s">
        <v>12</v>
      </c>
      <c r="D386" s="2" t="s">
        <v>880</v>
      </c>
      <c r="E386" s="2" t="s">
        <v>881</v>
      </c>
      <c r="F386" s="3">
        <v>5843767</v>
      </c>
      <c r="G386" s="3">
        <v>5843767</v>
      </c>
      <c r="H386" s="3">
        <v>5843767</v>
      </c>
      <c r="I386" s="3">
        <v>5843767</v>
      </c>
      <c r="J386" s="3">
        <f t="shared" ref="J386:J449" si="36">G386-F386</f>
        <v>0</v>
      </c>
      <c r="K386" s="3">
        <f t="shared" ref="K386:K449" si="37">H386-G386</f>
        <v>0</v>
      </c>
      <c r="L386" s="3">
        <f t="shared" ref="L386:L449" si="38">I386-H386</f>
        <v>0</v>
      </c>
      <c r="M386" s="21">
        <f t="shared" ref="M386:M449" si="39">IFERROR(G386/F386-1,"--")</f>
        <v>0</v>
      </c>
      <c r="N386" s="21">
        <f t="shared" ref="N386:N449" si="40">IFERROR(H386/G386-1,"--")</f>
        <v>0</v>
      </c>
      <c r="O386" s="21">
        <f t="shared" ref="O386:O449" si="41">IFERROR(I386/H386-1,"--")</f>
        <v>0</v>
      </c>
    </row>
    <row r="387" spans="1:15" ht="19.7" customHeight="1">
      <c r="A387" s="2" t="s">
        <v>872</v>
      </c>
      <c r="B387" s="2" t="s">
        <v>12</v>
      </c>
      <c r="C387" s="2" t="s">
        <v>12</v>
      </c>
      <c r="D387" s="2" t="s">
        <v>882</v>
      </c>
      <c r="E387" s="2" t="s">
        <v>883</v>
      </c>
      <c r="F387" s="3">
        <v>43266294</v>
      </c>
      <c r="G387" s="3">
        <v>43266294</v>
      </c>
      <c r="H387" s="3">
        <v>0</v>
      </c>
      <c r="I387" s="3">
        <v>0</v>
      </c>
      <c r="J387" s="3">
        <f t="shared" si="36"/>
        <v>0</v>
      </c>
      <c r="K387" s="3">
        <f t="shared" si="37"/>
        <v>-43266294</v>
      </c>
      <c r="L387" s="3">
        <f t="shared" si="38"/>
        <v>0</v>
      </c>
      <c r="M387" s="21">
        <f t="shared" si="39"/>
        <v>0</v>
      </c>
      <c r="N387" s="21">
        <f t="shared" si="40"/>
        <v>-1</v>
      </c>
      <c r="O387" s="21" t="str">
        <f t="shared" si="41"/>
        <v>--</v>
      </c>
    </row>
    <row r="388" spans="1:15" ht="19.7" customHeight="1">
      <c r="A388" s="2" t="s">
        <v>872</v>
      </c>
      <c r="B388" s="2" t="s">
        <v>12</v>
      </c>
      <c r="C388" s="2" t="s">
        <v>12</v>
      </c>
      <c r="D388" s="6" t="s">
        <v>3411</v>
      </c>
      <c r="E388" s="2" t="s">
        <v>3403</v>
      </c>
      <c r="F388" s="3">
        <v>0</v>
      </c>
      <c r="G388" s="3">
        <v>0</v>
      </c>
      <c r="H388" s="3">
        <v>25000</v>
      </c>
      <c r="I388" s="3">
        <v>25000</v>
      </c>
      <c r="J388" s="3">
        <f t="shared" si="36"/>
        <v>0</v>
      </c>
      <c r="K388" s="3">
        <f t="shared" si="37"/>
        <v>25000</v>
      </c>
      <c r="L388" s="3">
        <f t="shared" si="38"/>
        <v>0</v>
      </c>
      <c r="M388" s="21" t="str">
        <f t="shared" si="39"/>
        <v>--</v>
      </c>
      <c r="N388" s="21" t="str">
        <f t="shared" si="40"/>
        <v>--</v>
      </c>
      <c r="O388" s="21">
        <f t="shared" si="41"/>
        <v>0</v>
      </c>
    </row>
    <row r="389" spans="1:15" ht="19.7" customHeight="1">
      <c r="A389" s="2" t="s">
        <v>872</v>
      </c>
      <c r="B389" s="2" t="s">
        <v>12</v>
      </c>
      <c r="C389" s="2" t="s">
        <v>12</v>
      </c>
      <c r="D389" s="2" t="s">
        <v>884</v>
      </c>
      <c r="E389" s="2" t="s">
        <v>885</v>
      </c>
      <c r="F389" s="3">
        <v>2450000</v>
      </c>
      <c r="G389" s="3">
        <v>1462500</v>
      </c>
      <c r="H389" s="3">
        <v>0</v>
      </c>
      <c r="I389" s="3">
        <v>0</v>
      </c>
      <c r="J389" s="3">
        <f t="shared" si="36"/>
        <v>-987500</v>
      </c>
      <c r="K389" s="3">
        <f t="shared" si="37"/>
        <v>-1462500</v>
      </c>
      <c r="L389" s="3">
        <f t="shared" si="38"/>
        <v>0</v>
      </c>
      <c r="M389" s="21">
        <f t="shared" si="39"/>
        <v>-0.40306122448979587</v>
      </c>
      <c r="N389" s="21">
        <f t="shared" si="40"/>
        <v>-1</v>
      </c>
      <c r="O389" s="21" t="str">
        <f t="shared" si="41"/>
        <v>--</v>
      </c>
    </row>
    <row r="390" spans="1:15" ht="19.7" customHeight="1">
      <c r="A390" s="2" t="s">
        <v>872</v>
      </c>
      <c r="B390" s="2" t="s">
        <v>12</v>
      </c>
      <c r="C390" s="2" t="s">
        <v>12</v>
      </c>
      <c r="D390" s="2" t="s">
        <v>886</v>
      </c>
      <c r="E390" s="2" t="s">
        <v>887</v>
      </c>
      <c r="F390" s="3">
        <v>4458924.82</v>
      </c>
      <c r="G390" s="3">
        <v>2723103.48</v>
      </c>
      <c r="H390" s="3">
        <v>2877686.54</v>
      </c>
      <c r="I390" s="3">
        <v>2730015</v>
      </c>
      <c r="J390" s="3">
        <f t="shared" si="36"/>
        <v>-1735821.3400000003</v>
      </c>
      <c r="K390" s="3">
        <f t="shared" si="37"/>
        <v>154583.06000000006</v>
      </c>
      <c r="L390" s="3">
        <f t="shared" si="38"/>
        <v>-147671.54000000004</v>
      </c>
      <c r="M390" s="21">
        <f t="shared" si="39"/>
        <v>-0.38929145703784263</v>
      </c>
      <c r="N390" s="21">
        <f t="shared" si="40"/>
        <v>5.6767236770598251E-2</v>
      </c>
      <c r="O390" s="21">
        <f t="shared" si="41"/>
        <v>-5.1316061686134895E-2</v>
      </c>
    </row>
    <row r="391" spans="1:15" ht="19.7" customHeight="1">
      <c r="A391" s="2" t="s">
        <v>872</v>
      </c>
      <c r="B391" s="2" t="s">
        <v>12</v>
      </c>
      <c r="C391" s="2" t="s">
        <v>12</v>
      </c>
      <c r="D391" s="2" t="s">
        <v>888</v>
      </c>
      <c r="E391" s="2" t="s">
        <v>889</v>
      </c>
      <c r="F391" s="3">
        <v>785112</v>
      </c>
      <c r="G391" s="3">
        <v>727500</v>
      </c>
      <c r="H391" s="3">
        <v>687990</v>
      </c>
      <c r="I391" s="3">
        <v>727500</v>
      </c>
      <c r="J391" s="3">
        <f t="shared" si="36"/>
        <v>-57612</v>
      </c>
      <c r="K391" s="3">
        <f t="shared" si="37"/>
        <v>-39510</v>
      </c>
      <c r="L391" s="3">
        <f t="shared" si="38"/>
        <v>39510</v>
      </c>
      <c r="M391" s="21">
        <f t="shared" si="39"/>
        <v>-7.3380613211872947E-2</v>
      </c>
      <c r="N391" s="21">
        <f t="shared" si="40"/>
        <v>-5.4309278350515466E-2</v>
      </c>
      <c r="O391" s="21">
        <f t="shared" si="41"/>
        <v>5.7428160293027553E-2</v>
      </c>
    </row>
    <row r="392" spans="1:15" ht="19.7" customHeight="1">
      <c r="A392" s="2" t="s">
        <v>872</v>
      </c>
      <c r="B392" s="2" t="s">
        <v>12</v>
      </c>
      <c r="C392" s="2" t="s">
        <v>12</v>
      </c>
      <c r="D392" s="6" t="s">
        <v>3431</v>
      </c>
      <c r="E392" s="2" t="s">
        <v>3428</v>
      </c>
      <c r="F392" s="3">
        <v>0</v>
      </c>
      <c r="G392" s="3">
        <v>0</v>
      </c>
      <c r="H392" s="3">
        <v>125000</v>
      </c>
      <c r="I392" s="3">
        <v>125000</v>
      </c>
      <c r="J392" s="3">
        <f t="shared" si="36"/>
        <v>0</v>
      </c>
      <c r="K392" s="3">
        <f t="shared" si="37"/>
        <v>125000</v>
      </c>
      <c r="L392" s="3">
        <f t="shared" si="38"/>
        <v>0</v>
      </c>
      <c r="M392" s="21" t="str">
        <f t="shared" si="39"/>
        <v>--</v>
      </c>
      <c r="N392" s="21" t="str">
        <f t="shared" si="40"/>
        <v>--</v>
      </c>
      <c r="O392" s="21">
        <f t="shared" si="41"/>
        <v>0</v>
      </c>
    </row>
    <row r="393" spans="1:15" ht="19.7" customHeight="1">
      <c r="A393" s="2" t="s">
        <v>872</v>
      </c>
      <c r="B393" s="2" t="s">
        <v>12</v>
      </c>
      <c r="C393" s="2" t="s">
        <v>12</v>
      </c>
      <c r="D393" s="2" t="s">
        <v>909</v>
      </c>
      <c r="E393" s="2" t="s">
        <v>910</v>
      </c>
      <c r="F393" s="3">
        <v>7000000</v>
      </c>
      <c r="G393" s="3">
        <v>7074250</v>
      </c>
      <c r="H393" s="3">
        <v>7077304.0499999998</v>
      </c>
      <c r="I393" s="3">
        <v>7078860</v>
      </c>
      <c r="J393" s="3">
        <f t="shared" si="36"/>
        <v>74250</v>
      </c>
      <c r="K393" s="3">
        <f t="shared" si="37"/>
        <v>3054.0499999998137</v>
      </c>
      <c r="L393" s="3">
        <f t="shared" si="38"/>
        <v>1555.9500000001863</v>
      </c>
      <c r="M393" s="21">
        <f t="shared" si="39"/>
        <v>1.0607142857142815E-2</v>
      </c>
      <c r="N393" s="21">
        <f t="shared" si="40"/>
        <v>4.317136092164553E-4</v>
      </c>
      <c r="O393" s="21">
        <f t="shared" si="41"/>
        <v>2.1985066474572434E-4</v>
      </c>
    </row>
    <row r="394" spans="1:15" ht="19.7" customHeight="1">
      <c r="A394" s="2" t="s">
        <v>872</v>
      </c>
      <c r="B394" s="2" t="s">
        <v>12</v>
      </c>
      <c r="C394" s="2" t="s">
        <v>12</v>
      </c>
      <c r="D394" s="2" t="s">
        <v>893</v>
      </c>
      <c r="E394" s="2" t="s">
        <v>894</v>
      </c>
      <c r="F394" s="3">
        <v>576208657.44400001</v>
      </c>
      <c r="G394" s="3">
        <v>584684994.92000008</v>
      </c>
      <c r="H394" s="3">
        <v>617554417.74000001</v>
      </c>
      <c r="I394" s="3">
        <v>687978323</v>
      </c>
      <c r="J394" s="3">
        <f t="shared" si="36"/>
        <v>8476337.4760000706</v>
      </c>
      <c r="K394" s="3">
        <f t="shared" si="37"/>
        <v>32869422.819999933</v>
      </c>
      <c r="L394" s="3">
        <f t="shared" si="38"/>
        <v>70423905.25999999</v>
      </c>
      <c r="M394" s="21">
        <f t="shared" si="39"/>
        <v>1.4710534745521198E-2</v>
      </c>
      <c r="N394" s="21">
        <f t="shared" si="40"/>
        <v>5.6217318907760383E-2</v>
      </c>
      <c r="O394" s="21">
        <f t="shared" si="41"/>
        <v>0.11403676054609568</v>
      </c>
    </row>
    <row r="395" spans="1:15" s="8" customFormat="1" ht="19.7" customHeight="1">
      <c r="A395" s="2" t="s">
        <v>872</v>
      </c>
      <c r="B395" s="2" t="s">
        <v>161</v>
      </c>
      <c r="C395" s="2" t="s">
        <v>873</v>
      </c>
      <c r="D395" s="2" t="s">
        <v>874</v>
      </c>
      <c r="E395" s="2" t="s">
        <v>875</v>
      </c>
      <c r="F395" s="3">
        <v>19980683.850000001</v>
      </c>
      <c r="G395" s="3">
        <v>8246353.7199999997</v>
      </c>
      <c r="H395" s="3">
        <v>8518834.0199999996</v>
      </c>
      <c r="I395" s="3">
        <v>9000000</v>
      </c>
      <c r="J395" s="3">
        <f t="shared" si="36"/>
        <v>-11734330.130000003</v>
      </c>
      <c r="K395" s="3">
        <f t="shared" si="37"/>
        <v>272480.29999999981</v>
      </c>
      <c r="L395" s="3">
        <f t="shared" si="38"/>
        <v>481165.98000000045</v>
      </c>
      <c r="M395" s="21">
        <f t="shared" si="39"/>
        <v>-0.58728370951127384</v>
      </c>
      <c r="N395" s="21">
        <f t="shared" si="40"/>
        <v>3.3042519063807507E-2</v>
      </c>
      <c r="O395" s="21">
        <f t="shared" si="41"/>
        <v>5.6482610046204584E-2</v>
      </c>
    </row>
    <row r="396" spans="1:15" ht="19.7" customHeight="1">
      <c r="A396" s="2" t="s">
        <v>950</v>
      </c>
      <c r="B396" s="2" t="s">
        <v>5</v>
      </c>
      <c r="C396" s="2" t="s">
        <v>8</v>
      </c>
      <c r="D396" s="2" t="s">
        <v>951</v>
      </c>
      <c r="E396" s="2" t="s">
        <v>10</v>
      </c>
      <c r="F396" s="3">
        <v>1597993.72</v>
      </c>
      <c r="G396" s="3">
        <v>1526234.24</v>
      </c>
      <c r="H396" s="3">
        <v>1530351.79</v>
      </c>
      <c r="I396" s="3">
        <v>2124251</v>
      </c>
      <c r="J396" s="3">
        <f t="shared" si="36"/>
        <v>-71759.479999999981</v>
      </c>
      <c r="K396" s="3">
        <f t="shared" si="37"/>
        <v>4117.5500000000466</v>
      </c>
      <c r="L396" s="3">
        <f t="shared" si="38"/>
        <v>593899.21</v>
      </c>
      <c r="M396" s="21">
        <f t="shared" si="39"/>
        <v>-4.4905983735655686E-2</v>
      </c>
      <c r="N396" s="21">
        <f t="shared" si="40"/>
        <v>2.697849315711931E-3</v>
      </c>
      <c r="O396" s="21">
        <f t="shared" si="41"/>
        <v>0.38808018775865905</v>
      </c>
    </row>
    <row r="397" spans="1:15" s="8" customFormat="1" ht="19.7" customHeight="1">
      <c r="A397" s="2" t="s">
        <v>952</v>
      </c>
      <c r="B397" s="2" t="s">
        <v>454</v>
      </c>
      <c r="C397" s="2" t="s">
        <v>453</v>
      </c>
      <c r="D397" s="2" t="s">
        <v>1089</v>
      </c>
      <c r="E397" s="2" t="s">
        <v>1090</v>
      </c>
      <c r="F397" s="5">
        <v>0</v>
      </c>
      <c r="G397" s="3">
        <v>118194.59</v>
      </c>
      <c r="H397" s="3">
        <v>786805.41</v>
      </c>
      <c r="I397" s="3">
        <v>0</v>
      </c>
      <c r="J397" s="3">
        <f t="shared" si="36"/>
        <v>118194.59</v>
      </c>
      <c r="K397" s="3">
        <f t="shared" si="37"/>
        <v>668610.82000000007</v>
      </c>
      <c r="L397" s="3">
        <f t="shared" si="38"/>
        <v>-786805.41</v>
      </c>
      <c r="M397" s="21" t="str">
        <f t="shared" si="39"/>
        <v>--</v>
      </c>
      <c r="N397" s="21">
        <f t="shared" si="40"/>
        <v>5.6568648361993565</v>
      </c>
      <c r="O397" s="21">
        <f t="shared" si="41"/>
        <v>-1</v>
      </c>
    </row>
    <row r="398" spans="1:15" ht="19.7" customHeight="1">
      <c r="A398" s="2" t="s">
        <v>952</v>
      </c>
      <c r="B398" s="2" t="s">
        <v>454</v>
      </c>
      <c r="C398" s="2" t="s">
        <v>453</v>
      </c>
      <c r="D398" s="2" t="s">
        <v>1087</v>
      </c>
      <c r="E398" s="2" t="s">
        <v>1088</v>
      </c>
      <c r="F398" s="3">
        <v>33150.53</v>
      </c>
      <c r="G398" s="3">
        <v>0</v>
      </c>
      <c r="H398" s="3">
        <v>0</v>
      </c>
      <c r="I398" s="3">
        <v>0</v>
      </c>
      <c r="J398" s="3">
        <f t="shared" si="36"/>
        <v>-33150.53</v>
      </c>
      <c r="K398" s="3">
        <f t="shared" si="37"/>
        <v>0</v>
      </c>
      <c r="L398" s="3">
        <f t="shared" si="38"/>
        <v>0</v>
      </c>
      <c r="M398" s="21">
        <f t="shared" si="39"/>
        <v>-1</v>
      </c>
      <c r="N398" s="21" t="str">
        <f t="shared" si="40"/>
        <v>--</v>
      </c>
      <c r="O398" s="21" t="str">
        <f t="shared" si="41"/>
        <v>--</v>
      </c>
    </row>
    <row r="399" spans="1:15" ht="19.7" customHeight="1">
      <c r="A399" s="2" t="s">
        <v>952</v>
      </c>
      <c r="B399" s="2" t="s">
        <v>454</v>
      </c>
      <c r="C399" s="2" t="s">
        <v>453</v>
      </c>
      <c r="D399" s="2" t="s">
        <v>1085</v>
      </c>
      <c r="E399" s="2" t="s">
        <v>1086</v>
      </c>
      <c r="F399" s="3">
        <v>41757.03</v>
      </c>
      <c r="G399" s="3">
        <v>0</v>
      </c>
      <c r="H399" s="3">
        <v>0</v>
      </c>
      <c r="I399" s="3">
        <v>750000</v>
      </c>
      <c r="J399" s="3">
        <f t="shared" si="36"/>
        <v>-41757.03</v>
      </c>
      <c r="K399" s="3">
        <f t="shared" si="37"/>
        <v>0</v>
      </c>
      <c r="L399" s="3">
        <f t="shared" si="38"/>
        <v>750000</v>
      </c>
      <c r="M399" s="21">
        <f t="shared" si="39"/>
        <v>-1</v>
      </c>
      <c r="N399" s="21" t="str">
        <f t="shared" si="40"/>
        <v>--</v>
      </c>
      <c r="O399" s="21" t="str">
        <f t="shared" si="41"/>
        <v>--</v>
      </c>
    </row>
    <row r="400" spans="1:15" ht="19.7" customHeight="1">
      <c r="A400" s="2" t="s">
        <v>952</v>
      </c>
      <c r="B400" s="2" t="s">
        <v>454</v>
      </c>
      <c r="C400" s="2" t="s">
        <v>453</v>
      </c>
      <c r="D400" s="2" t="s">
        <v>1083</v>
      </c>
      <c r="E400" s="2" t="s">
        <v>1084</v>
      </c>
      <c r="F400" s="3">
        <v>6411775.8799999999</v>
      </c>
      <c r="G400" s="3">
        <v>14400379.880000001</v>
      </c>
      <c r="H400" s="3">
        <v>4371719.68</v>
      </c>
      <c r="I400" s="3">
        <v>21000000</v>
      </c>
      <c r="J400" s="3">
        <f t="shared" si="36"/>
        <v>7988604.0000000009</v>
      </c>
      <c r="K400" s="3">
        <f t="shared" si="37"/>
        <v>-10028660.200000001</v>
      </c>
      <c r="L400" s="3">
        <f t="shared" si="38"/>
        <v>16628280.32</v>
      </c>
      <c r="M400" s="21">
        <f t="shared" si="39"/>
        <v>1.2459268928782334</v>
      </c>
      <c r="N400" s="21">
        <f t="shared" si="40"/>
        <v>-0.696416364260524</v>
      </c>
      <c r="O400" s="21">
        <f t="shared" si="41"/>
        <v>3.803601680151643</v>
      </c>
    </row>
    <row r="401" spans="1:15" ht="19.7" customHeight="1">
      <c r="A401" s="2" t="s">
        <v>952</v>
      </c>
      <c r="B401" s="2" t="s">
        <v>454</v>
      </c>
      <c r="C401" s="2" t="s">
        <v>457</v>
      </c>
      <c r="D401" s="2" t="s">
        <v>1081</v>
      </c>
      <c r="E401" s="2" t="s">
        <v>1082</v>
      </c>
      <c r="F401" s="3">
        <v>1034328.93</v>
      </c>
      <c r="G401" s="3">
        <v>338954.05</v>
      </c>
      <c r="H401" s="3">
        <v>508828.15999999997</v>
      </c>
      <c r="I401" s="3">
        <v>1710000</v>
      </c>
      <c r="J401" s="3">
        <f t="shared" si="36"/>
        <v>-695374.88000000012</v>
      </c>
      <c r="K401" s="3">
        <f t="shared" si="37"/>
        <v>169874.11</v>
      </c>
      <c r="L401" s="3">
        <f t="shared" si="38"/>
        <v>1201171.8400000001</v>
      </c>
      <c r="M401" s="21">
        <f t="shared" si="39"/>
        <v>-0.67229568837449039</v>
      </c>
      <c r="N401" s="21">
        <f t="shared" si="40"/>
        <v>0.5011715009748372</v>
      </c>
      <c r="O401" s="21">
        <f t="shared" si="41"/>
        <v>2.3606630576420931</v>
      </c>
    </row>
    <row r="402" spans="1:15" ht="19.7" customHeight="1">
      <c r="A402" s="2" t="s">
        <v>952</v>
      </c>
      <c r="B402" s="2" t="s">
        <v>454</v>
      </c>
      <c r="C402" s="2" t="s">
        <v>457</v>
      </c>
      <c r="D402" s="2" t="s">
        <v>1079</v>
      </c>
      <c r="E402" s="2" t="s">
        <v>1080</v>
      </c>
      <c r="F402" s="3">
        <v>52596166.619999997</v>
      </c>
      <c r="G402" s="3">
        <v>53616065.039999999</v>
      </c>
      <c r="H402" s="3">
        <v>45893033.68</v>
      </c>
      <c r="I402" s="3">
        <v>90850250</v>
      </c>
      <c r="J402" s="3">
        <f t="shared" si="36"/>
        <v>1019898.4200000018</v>
      </c>
      <c r="K402" s="3">
        <f t="shared" si="37"/>
        <v>-7723031.3599999994</v>
      </c>
      <c r="L402" s="3">
        <f t="shared" si="38"/>
        <v>44957216.32</v>
      </c>
      <c r="M402" s="21">
        <f t="shared" si="39"/>
        <v>1.9391116987072854E-2</v>
      </c>
      <c r="N402" s="21">
        <f t="shared" si="40"/>
        <v>-0.14404323320329959</v>
      </c>
      <c r="O402" s="21">
        <f t="shared" si="41"/>
        <v>0.97960872740457283</v>
      </c>
    </row>
    <row r="403" spans="1:15" ht="19.7" customHeight="1">
      <c r="A403" s="2" t="s">
        <v>952</v>
      </c>
      <c r="B403" s="2" t="s">
        <v>322</v>
      </c>
      <c r="C403" s="2" t="s">
        <v>1076</v>
      </c>
      <c r="D403" s="2" t="s">
        <v>1077</v>
      </c>
      <c r="E403" s="2" t="s">
        <v>1078</v>
      </c>
      <c r="F403" s="3">
        <v>388978.49</v>
      </c>
      <c r="G403" s="3">
        <v>12868.810000000001</v>
      </c>
      <c r="H403" s="3">
        <v>0</v>
      </c>
      <c r="I403" s="3">
        <v>0</v>
      </c>
      <c r="J403" s="3">
        <f t="shared" si="36"/>
        <v>-376109.68</v>
      </c>
      <c r="K403" s="3">
        <f t="shared" si="37"/>
        <v>-12868.810000000001</v>
      </c>
      <c r="L403" s="3">
        <f t="shared" si="38"/>
        <v>0</v>
      </c>
      <c r="M403" s="21">
        <f t="shared" si="39"/>
        <v>-0.96691639684240638</v>
      </c>
      <c r="N403" s="21">
        <f t="shared" si="40"/>
        <v>-1</v>
      </c>
      <c r="O403" s="21" t="str">
        <f t="shared" si="41"/>
        <v>--</v>
      </c>
    </row>
    <row r="404" spans="1:15" ht="19.7" customHeight="1">
      <c r="A404" s="2" t="s">
        <v>952</v>
      </c>
      <c r="B404" s="2" t="s">
        <v>322</v>
      </c>
      <c r="C404" s="2" t="s">
        <v>1073</v>
      </c>
      <c r="D404" s="2" t="s">
        <v>1074</v>
      </c>
      <c r="E404" s="2" t="s">
        <v>1075</v>
      </c>
      <c r="F404" s="3">
        <v>23876.41</v>
      </c>
      <c r="G404" s="3">
        <v>0</v>
      </c>
      <c r="H404" s="3">
        <v>0</v>
      </c>
      <c r="I404" s="3">
        <v>0</v>
      </c>
      <c r="J404" s="3">
        <f t="shared" si="36"/>
        <v>-23876.41</v>
      </c>
      <c r="K404" s="3">
        <f t="shared" si="37"/>
        <v>0</v>
      </c>
      <c r="L404" s="3">
        <f t="shared" si="38"/>
        <v>0</v>
      </c>
      <c r="M404" s="21">
        <f t="shared" si="39"/>
        <v>-1</v>
      </c>
      <c r="N404" s="21" t="str">
        <f t="shared" si="40"/>
        <v>--</v>
      </c>
      <c r="O404" s="21" t="str">
        <f t="shared" si="41"/>
        <v>--</v>
      </c>
    </row>
    <row r="405" spans="1:15" ht="19.7" customHeight="1">
      <c r="A405" s="2" t="s">
        <v>952</v>
      </c>
      <c r="B405" s="2" t="s">
        <v>5</v>
      </c>
      <c r="C405" s="2" t="s">
        <v>1042</v>
      </c>
      <c r="D405" s="2" t="s">
        <v>1043</v>
      </c>
      <c r="E405" s="2" t="s">
        <v>1044</v>
      </c>
      <c r="F405" s="3">
        <v>180445.17</v>
      </c>
      <c r="G405" s="3">
        <v>88763.839999999997</v>
      </c>
      <c r="H405" s="3">
        <v>49468.18</v>
      </c>
      <c r="I405" s="3">
        <v>74905</v>
      </c>
      <c r="J405" s="3">
        <f t="shared" si="36"/>
        <v>-91681.330000000016</v>
      </c>
      <c r="K405" s="3">
        <f t="shared" si="37"/>
        <v>-39295.659999999996</v>
      </c>
      <c r="L405" s="3">
        <f t="shared" si="38"/>
        <v>25436.82</v>
      </c>
      <c r="M405" s="21">
        <f t="shared" si="39"/>
        <v>-0.50808414544983393</v>
      </c>
      <c r="N405" s="21">
        <f t="shared" si="40"/>
        <v>-0.44269896390241792</v>
      </c>
      <c r="O405" s="21">
        <f t="shared" si="41"/>
        <v>0.51420569748068345</v>
      </c>
    </row>
    <row r="406" spans="1:15" ht="19.7" customHeight="1">
      <c r="A406" s="2" t="s">
        <v>952</v>
      </c>
      <c r="B406" s="2" t="s">
        <v>5</v>
      </c>
      <c r="C406" s="2" t="s">
        <v>1067</v>
      </c>
      <c r="D406" s="2" t="s">
        <v>1068</v>
      </c>
      <c r="E406" s="2" t="s">
        <v>1069</v>
      </c>
      <c r="F406" s="3">
        <v>1567621.79</v>
      </c>
      <c r="G406" s="3">
        <v>780158.1</v>
      </c>
      <c r="H406" s="3">
        <v>1761701.31</v>
      </c>
      <c r="I406" s="3">
        <v>4000000</v>
      </c>
      <c r="J406" s="3">
        <f t="shared" si="36"/>
        <v>-787463.69000000006</v>
      </c>
      <c r="K406" s="3">
        <f t="shared" si="37"/>
        <v>981543.21000000008</v>
      </c>
      <c r="L406" s="3">
        <f t="shared" si="38"/>
        <v>2238298.69</v>
      </c>
      <c r="M406" s="21">
        <f t="shared" si="39"/>
        <v>-0.5023301506927893</v>
      </c>
      <c r="N406" s="21">
        <f t="shared" si="40"/>
        <v>1.2581337167427988</v>
      </c>
      <c r="O406" s="21">
        <f t="shared" si="41"/>
        <v>1.2705324547893988</v>
      </c>
    </row>
    <row r="407" spans="1:15" ht="19.7" customHeight="1">
      <c r="A407" s="2" t="s">
        <v>952</v>
      </c>
      <c r="B407" s="2" t="s">
        <v>5</v>
      </c>
      <c r="C407" s="2" t="s">
        <v>1061</v>
      </c>
      <c r="D407" s="2" t="s">
        <v>1091</v>
      </c>
      <c r="E407" s="2" t="s">
        <v>1092</v>
      </c>
      <c r="F407" s="3">
        <v>8340</v>
      </c>
      <c r="G407" s="3">
        <v>0</v>
      </c>
      <c r="H407" s="3">
        <v>93250.33</v>
      </c>
      <c r="I407" s="3">
        <v>102104</v>
      </c>
      <c r="J407" s="3">
        <f t="shared" si="36"/>
        <v>-8340</v>
      </c>
      <c r="K407" s="3">
        <f t="shared" si="37"/>
        <v>93250.33</v>
      </c>
      <c r="L407" s="3">
        <f t="shared" si="38"/>
        <v>8853.6699999999983</v>
      </c>
      <c r="M407" s="21">
        <f t="shared" si="39"/>
        <v>-1</v>
      </c>
      <c r="N407" s="21" t="str">
        <f t="shared" si="40"/>
        <v>--</v>
      </c>
      <c r="O407" s="21">
        <f t="shared" si="41"/>
        <v>9.4945186789151315E-2</v>
      </c>
    </row>
    <row r="408" spans="1:15" ht="19.7" customHeight="1">
      <c r="A408" s="2" t="s">
        <v>952</v>
      </c>
      <c r="B408" s="2" t="s">
        <v>5</v>
      </c>
      <c r="C408" s="2" t="s">
        <v>1061</v>
      </c>
      <c r="D408" s="2" t="s">
        <v>3519</v>
      </c>
      <c r="E408" s="2" t="s">
        <v>3520</v>
      </c>
      <c r="F408" s="3">
        <v>0</v>
      </c>
      <c r="G408" s="3">
        <v>0</v>
      </c>
      <c r="H408" s="3">
        <v>0</v>
      </c>
      <c r="I408" s="3">
        <v>175000</v>
      </c>
      <c r="J408" s="3">
        <f t="shared" si="36"/>
        <v>0</v>
      </c>
      <c r="K408" s="3">
        <f t="shared" si="37"/>
        <v>0</v>
      </c>
      <c r="L408" s="3">
        <f t="shared" si="38"/>
        <v>175000</v>
      </c>
      <c r="M408" s="21" t="str">
        <f t="shared" si="39"/>
        <v>--</v>
      </c>
      <c r="N408" s="21" t="str">
        <f t="shared" si="40"/>
        <v>--</v>
      </c>
      <c r="O408" s="21" t="str">
        <f t="shared" si="41"/>
        <v>--</v>
      </c>
    </row>
    <row r="409" spans="1:15" ht="19.7" customHeight="1">
      <c r="A409" s="2" t="s">
        <v>952</v>
      </c>
      <c r="B409" s="2" t="s">
        <v>5</v>
      </c>
      <c r="C409" s="2" t="s">
        <v>1061</v>
      </c>
      <c r="D409" s="2" t="s">
        <v>1062</v>
      </c>
      <c r="E409" s="2" t="s">
        <v>1063</v>
      </c>
      <c r="F409" s="3">
        <v>375034.77</v>
      </c>
      <c r="G409" s="3">
        <v>173257.99</v>
      </c>
      <c r="H409" s="3">
        <v>219498.49</v>
      </c>
      <c r="I409" s="3">
        <v>500000</v>
      </c>
      <c r="J409" s="3">
        <f t="shared" si="36"/>
        <v>-201776.78000000003</v>
      </c>
      <c r="K409" s="3">
        <f t="shared" si="37"/>
        <v>46240.5</v>
      </c>
      <c r="L409" s="3">
        <f t="shared" si="38"/>
        <v>280501.51</v>
      </c>
      <c r="M409" s="21">
        <f t="shared" si="39"/>
        <v>-0.53802152797725933</v>
      </c>
      <c r="N409" s="21">
        <f t="shared" si="40"/>
        <v>0.26688812446687171</v>
      </c>
      <c r="O409" s="21">
        <f t="shared" si="41"/>
        <v>1.2779199984473699</v>
      </c>
    </row>
    <row r="410" spans="1:15" ht="19.7" customHeight="1">
      <c r="A410" s="2" t="s">
        <v>952</v>
      </c>
      <c r="B410" s="2" t="s">
        <v>5</v>
      </c>
      <c r="C410" s="2" t="s">
        <v>1058</v>
      </c>
      <c r="D410" s="2" t="s">
        <v>1059</v>
      </c>
      <c r="E410" s="2" t="s">
        <v>1060</v>
      </c>
      <c r="F410" s="3">
        <v>576947.1</v>
      </c>
      <c r="G410" s="3">
        <v>3492411.48</v>
      </c>
      <c r="H410" s="3">
        <v>725319.87</v>
      </c>
      <c r="I410" s="3">
        <v>4000000</v>
      </c>
      <c r="J410" s="3">
        <f t="shared" si="36"/>
        <v>2915464.38</v>
      </c>
      <c r="K410" s="3">
        <f t="shared" si="37"/>
        <v>-2767091.61</v>
      </c>
      <c r="L410" s="3">
        <f t="shared" si="38"/>
        <v>3274680.13</v>
      </c>
      <c r="M410" s="21">
        <f t="shared" si="39"/>
        <v>5.0532611742047067</v>
      </c>
      <c r="N410" s="21">
        <f t="shared" si="40"/>
        <v>-0.79231546049092705</v>
      </c>
      <c r="O410" s="21">
        <f t="shared" si="41"/>
        <v>4.5148082459122483</v>
      </c>
    </row>
    <row r="411" spans="1:15" ht="19.7" customHeight="1">
      <c r="A411" s="2" t="s">
        <v>952</v>
      </c>
      <c r="B411" s="2" t="s">
        <v>5</v>
      </c>
      <c r="C411" s="2" t="s">
        <v>3500</v>
      </c>
      <c r="D411" s="2" t="s">
        <v>3501</v>
      </c>
      <c r="E411" s="2" t="s">
        <v>3503</v>
      </c>
      <c r="F411" s="3">
        <v>0</v>
      </c>
      <c r="G411" s="3">
        <v>250000</v>
      </c>
      <c r="H411" s="3">
        <v>0</v>
      </c>
      <c r="I411" s="3">
        <v>0</v>
      </c>
      <c r="J411" s="3">
        <f t="shared" si="36"/>
        <v>250000</v>
      </c>
      <c r="K411" s="3">
        <f t="shared" si="37"/>
        <v>-250000</v>
      </c>
      <c r="L411" s="3">
        <f t="shared" si="38"/>
        <v>0</v>
      </c>
      <c r="M411" s="21" t="str">
        <f t="shared" si="39"/>
        <v>--</v>
      </c>
      <c r="N411" s="21">
        <f t="shared" si="40"/>
        <v>-1</v>
      </c>
      <c r="O411" s="21" t="str">
        <f t="shared" si="41"/>
        <v>--</v>
      </c>
    </row>
    <row r="412" spans="1:15" ht="19.7" customHeight="1">
      <c r="A412" s="2" t="s">
        <v>952</v>
      </c>
      <c r="B412" s="2" t="s">
        <v>5</v>
      </c>
      <c r="C412" s="2" t="s">
        <v>1055</v>
      </c>
      <c r="D412" s="2" t="s">
        <v>1056</v>
      </c>
      <c r="E412" s="2" t="s">
        <v>1057</v>
      </c>
      <c r="F412" s="3">
        <v>4807.3599999999997</v>
      </c>
      <c r="G412" s="3">
        <v>0</v>
      </c>
      <c r="H412" s="3">
        <v>0</v>
      </c>
      <c r="I412" s="3">
        <v>0</v>
      </c>
      <c r="J412" s="3">
        <f t="shared" si="36"/>
        <v>-4807.3599999999997</v>
      </c>
      <c r="K412" s="3">
        <f t="shared" si="37"/>
        <v>0</v>
      </c>
      <c r="L412" s="3">
        <f t="shared" si="38"/>
        <v>0</v>
      </c>
      <c r="M412" s="21">
        <f t="shared" si="39"/>
        <v>-1</v>
      </c>
      <c r="N412" s="21" t="str">
        <f t="shared" si="40"/>
        <v>--</v>
      </c>
      <c r="O412" s="21" t="str">
        <f t="shared" si="41"/>
        <v>--</v>
      </c>
    </row>
    <row r="413" spans="1:15" ht="19.7" customHeight="1">
      <c r="A413" s="2" t="s">
        <v>952</v>
      </c>
      <c r="B413" s="2" t="s">
        <v>5</v>
      </c>
      <c r="C413" s="2" t="s">
        <v>3527</v>
      </c>
      <c r="D413" s="2" t="s">
        <v>3554</v>
      </c>
      <c r="E413" s="2" t="s">
        <v>3555</v>
      </c>
      <c r="F413" s="3">
        <v>0</v>
      </c>
      <c r="G413" s="3">
        <v>0</v>
      </c>
      <c r="H413" s="3">
        <v>0</v>
      </c>
      <c r="I413" s="3">
        <v>5000000</v>
      </c>
      <c r="J413" s="3">
        <f t="shared" si="36"/>
        <v>0</v>
      </c>
      <c r="K413" s="3">
        <f t="shared" si="37"/>
        <v>0</v>
      </c>
      <c r="L413" s="3">
        <f t="shared" si="38"/>
        <v>5000000</v>
      </c>
      <c r="M413" s="21" t="str">
        <f t="shared" si="39"/>
        <v>--</v>
      </c>
      <c r="N413" s="21" t="str">
        <f t="shared" si="40"/>
        <v>--</v>
      </c>
      <c r="O413" s="21" t="str">
        <f t="shared" si="41"/>
        <v>--</v>
      </c>
    </row>
    <row r="414" spans="1:15" ht="19.7" customHeight="1">
      <c r="A414" s="2" t="s">
        <v>952</v>
      </c>
      <c r="B414" s="2" t="s">
        <v>5</v>
      </c>
      <c r="C414" s="2" t="s">
        <v>3527</v>
      </c>
      <c r="D414" s="2" t="s">
        <v>3572</v>
      </c>
      <c r="E414" s="2" t="s">
        <v>3573</v>
      </c>
      <c r="F414" s="3">
        <v>0</v>
      </c>
      <c r="G414" s="3">
        <v>0</v>
      </c>
      <c r="H414" s="3">
        <v>0</v>
      </c>
      <c r="I414" s="3">
        <v>20000000</v>
      </c>
      <c r="J414" s="3">
        <f t="shared" si="36"/>
        <v>0</v>
      </c>
      <c r="K414" s="3">
        <f t="shared" si="37"/>
        <v>0</v>
      </c>
      <c r="L414" s="3">
        <f t="shared" si="38"/>
        <v>20000000</v>
      </c>
      <c r="M414" s="21" t="str">
        <f t="shared" si="39"/>
        <v>--</v>
      </c>
      <c r="N414" s="21" t="str">
        <f t="shared" si="40"/>
        <v>--</v>
      </c>
      <c r="O414" s="21" t="str">
        <f t="shared" si="41"/>
        <v>--</v>
      </c>
    </row>
    <row r="415" spans="1:15" ht="19.7" customHeight="1">
      <c r="A415" s="2" t="s">
        <v>952</v>
      </c>
      <c r="B415" s="2" t="s">
        <v>5</v>
      </c>
      <c r="C415" s="2" t="s">
        <v>1048</v>
      </c>
      <c r="D415" s="2" t="s">
        <v>1053</v>
      </c>
      <c r="E415" s="2" t="s">
        <v>1054</v>
      </c>
      <c r="F415" s="5">
        <v>0</v>
      </c>
      <c r="G415" s="3">
        <v>2815460.84</v>
      </c>
      <c r="H415" s="3">
        <v>2711237.28</v>
      </c>
      <c r="I415" s="3">
        <v>0</v>
      </c>
      <c r="J415" s="3">
        <f t="shared" si="36"/>
        <v>2815460.84</v>
      </c>
      <c r="K415" s="3">
        <f t="shared" si="37"/>
        <v>-104223.56000000006</v>
      </c>
      <c r="L415" s="3">
        <f t="shared" si="38"/>
        <v>-2711237.28</v>
      </c>
      <c r="M415" s="21" t="str">
        <f t="shared" si="39"/>
        <v>--</v>
      </c>
      <c r="N415" s="21">
        <f t="shared" si="40"/>
        <v>-3.7018295022707592E-2</v>
      </c>
      <c r="O415" s="21">
        <f t="shared" si="41"/>
        <v>-1</v>
      </c>
    </row>
    <row r="416" spans="1:15" ht="19.7" customHeight="1">
      <c r="A416" s="2" t="s">
        <v>952</v>
      </c>
      <c r="B416" s="2" t="s">
        <v>5</v>
      </c>
      <c r="C416" s="2" t="s">
        <v>1048</v>
      </c>
      <c r="D416" s="6" t="s">
        <v>3491</v>
      </c>
      <c r="E416" s="2" t="s">
        <v>3471</v>
      </c>
      <c r="F416" s="3">
        <v>0</v>
      </c>
      <c r="G416" s="3">
        <v>0</v>
      </c>
      <c r="H416" s="3">
        <v>0</v>
      </c>
      <c r="I416" s="3">
        <v>7050000</v>
      </c>
      <c r="J416" s="3">
        <f t="shared" si="36"/>
        <v>0</v>
      </c>
      <c r="K416" s="3">
        <f t="shared" si="37"/>
        <v>0</v>
      </c>
      <c r="L416" s="3">
        <f t="shared" si="38"/>
        <v>7050000</v>
      </c>
      <c r="M416" s="21" t="str">
        <f t="shared" si="39"/>
        <v>--</v>
      </c>
      <c r="N416" s="21" t="str">
        <f t="shared" si="40"/>
        <v>--</v>
      </c>
      <c r="O416" s="21" t="str">
        <f t="shared" si="41"/>
        <v>--</v>
      </c>
    </row>
    <row r="417" spans="1:15" ht="19.7" customHeight="1">
      <c r="A417" s="2" t="s">
        <v>952</v>
      </c>
      <c r="B417" s="2" t="s">
        <v>5</v>
      </c>
      <c r="C417" s="2" t="s">
        <v>1048</v>
      </c>
      <c r="D417" s="2" t="s">
        <v>1051</v>
      </c>
      <c r="E417" s="2" t="s">
        <v>1052</v>
      </c>
      <c r="F417" s="3">
        <v>2026490.1</v>
      </c>
      <c r="G417" s="3">
        <v>1527862.61</v>
      </c>
      <c r="H417" s="3">
        <v>950114.31</v>
      </c>
      <c r="I417" s="3">
        <v>1000000</v>
      </c>
      <c r="J417" s="3">
        <f t="shared" si="36"/>
        <v>-498627.49</v>
      </c>
      <c r="K417" s="3">
        <f t="shared" si="37"/>
        <v>-577748.30000000005</v>
      </c>
      <c r="L417" s="3">
        <f t="shared" si="38"/>
        <v>49885.689999999944</v>
      </c>
      <c r="M417" s="21">
        <f t="shared" si="39"/>
        <v>-0.24605473769647335</v>
      </c>
      <c r="N417" s="21">
        <f t="shared" si="40"/>
        <v>-0.37814152674369061</v>
      </c>
      <c r="O417" s="21">
        <f t="shared" si="41"/>
        <v>5.2504934906200784E-2</v>
      </c>
    </row>
    <row r="418" spans="1:15" ht="19.7" customHeight="1">
      <c r="A418" s="2" t="s">
        <v>952</v>
      </c>
      <c r="B418" s="2" t="s">
        <v>5</v>
      </c>
      <c r="C418" s="2" t="s">
        <v>1048</v>
      </c>
      <c r="D418" s="2" t="s">
        <v>1049</v>
      </c>
      <c r="E418" s="2" t="s">
        <v>1050</v>
      </c>
      <c r="F418" s="3">
        <v>5982255.1200000001</v>
      </c>
      <c r="G418" s="3">
        <v>974155.26</v>
      </c>
      <c r="H418" s="3">
        <v>854816.98</v>
      </c>
      <c r="I418" s="3">
        <v>0</v>
      </c>
      <c r="J418" s="3">
        <f t="shared" si="36"/>
        <v>-5008099.8600000003</v>
      </c>
      <c r="K418" s="3">
        <f t="shared" si="37"/>
        <v>-119338.28000000003</v>
      </c>
      <c r="L418" s="3">
        <f t="shared" si="38"/>
        <v>-854816.98</v>
      </c>
      <c r="M418" s="21">
        <f t="shared" si="39"/>
        <v>-0.83715919156587226</v>
      </c>
      <c r="N418" s="21">
        <f t="shared" si="40"/>
        <v>-0.12250437368679812</v>
      </c>
      <c r="O418" s="21">
        <f t="shared" si="41"/>
        <v>-1</v>
      </c>
    </row>
    <row r="419" spans="1:15" ht="19.7" customHeight="1">
      <c r="A419" s="2" t="s">
        <v>952</v>
      </c>
      <c r="B419" s="2" t="s">
        <v>5</v>
      </c>
      <c r="C419" s="2" t="s">
        <v>1116</v>
      </c>
      <c r="D419" s="2" t="s">
        <v>1117</v>
      </c>
      <c r="E419" s="2" t="s">
        <v>1118</v>
      </c>
      <c r="F419" s="3">
        <v>564271.54</v>
      </c>
      <c r="G419" s="3">
        <v>748142.27</v>
      </c>
      <c r="H419" s="3">
        <v>698356.08</v>
      </c>
      <c r="I419" s="3">
        <v>800000</v>
      </c>
      <c r="J419" s="3">
        <f t="shared" si="36"/>
        <v>183870.72999999998</v>
      </c>
      <c r="K419" s="3">
        <f t="shared" si="37"/>
        <v>-49786.190000000061</v>
      </c>
      <c r="L419" s="3">
        <f t="shared" si="38"/>
        <v>101643.92000000004</v>
      </c>
      <c r="M419" s="21">
        <f t="shared" si="39"/>
        <v>0.32585504843997626</v>
      </c>
      <c r="N419" s="21">
        <f t="shared" si="40"/>
        <v>-6.6546420375365289E-2</v>
      </c>
      <c r="O419" s="21">
        <f t="shared" si="41"/>
        <v>0.14554741185900477</v>
      </c>
    </row>
    <row r="420" spans="1:15" ht="19.7" customHeight="1">
      <c r="A420" s="2" t="s">
        <v>952</v>
      </c>
      <c r="B420" s="2" t="s">
        <v>5</v>
      </c>
      <c r="C420" s="2" t="s">
        <v>1064</v>
      </c>
      <c r="D420" s="2" t="s">
        <v>1065</v>
      </c>
      <c r="E420" s="2" t="s">
        <v>1066</v>
      </c>
      <c r="F420" s="3">
        <v>1781339.52</v>
      </c>
      <c r="G420" s="3">
        <v>1001863.29</v>
      </c>
      <c r="H420" s="3">
        <v>560679.06999999995</v>
      </c>
      <c r="I420" s="3">
        <v>0</v>
      </c>
      <c r="J420" s="3">
        <f t="shared" si="36"/>
        <v>-779476.23</v>
      </c>
      <c r="K420" s="3">
        <f t="shared" si="37"/>
        <v>-441184.22000000009</v>
      </c>
      <c r="L420" s="3">
        <f t="shared" si="38"/>
        <v>-560679.06999999995</v>
      </c>
      <c r="M420" s="21">
        <f t="shared" si="39"/>
        <v>-0.4375786992027213</v>
      </c>
      <c r="N420" s="21">
        <f t="shared" si="40"/>
        <v>-0.44036369473124426</v>
      </c>
      <c r="O420" s="21">
        <f t="shared" si="41"/>
        <v>-1</v>
      </c>
    </row>
    <row r="421" spans="1:15" ht="19.7" customHeight="1">
      <c r="A421" s="2" t="s">
        <v>952</v>
      </c>
      <c r="B421" s="2" t="s">
        <v>5</v>
      </c>
      <c r="C421" s="2" t="s">
        <v>1070</v>
      </c>
      <c r="D421" s="2" t="s">
        <v>1071</v>
      </c>
      <c r="E421" s="2" t="s">
        <v>1072</v>
      </c>
      <c r="F421" s="3">
        <v>884160.89</v>
      </c>
      <c r="G421" s="3">
        <v>884175.83</v>
      </c>
      <c r="H421" s="3">
        <v>898890.96</v>
      </c>
      <c r="I421" s="3">
        <v>1000000</v>
      </c>
      <c r="J421" s="3">
        <f t="shared" si="36"/>
        <v>14.939999999944121</v>
      </c>
      <c r="K421" s="3">
        <f t="shared" si="37"/>
        <v>14715.130000000005</v>
      </c>
      <c r="L421" s="3">
        <f t="shared" si="38"/>
        <v>101109.04000000004</v>
      </c>
      <c r="M421" s="21">
        <f t="shared" si="39"/>
        <v>1.6897377127733648E-5</v>
      </c>
      <c r="N421" s="21">
        <f t="shared" si="40"/>
        <v>1.6642764369616314E-2</v>
      </c>
      <c r="O421" s="21">
        <f t="shared" si="41"/>
        <v>0.11248198557920763</v>
      </c>
    </row>
    <row r="422" spans="1:15" ht="19.7" customHeight="1">
      <c r="A422" s="2" t="s">
        <v>952</v>
      </c>
      <c r="B422" s="2" t="s">
        <v>5</v>
      </c>
      <c r="C422" s="2" t="s">
        <v>1146</v>
      </c>
      <c r="D422" s="2" t="s">
        <v>1147</v>
      </c>
      <c r="E422" s="2" t="s">
        <v>1148</v>
      </c>
      <c r="F422" s="3">
        <v>1705239.12</v>
      </c>
      <c r="G422" s="3">
        <v>1131763.24</v>
      </c>
      <c r="H422" s="3">
        <v>892488.96</v>
      </c>
      <c r="I422" s="3">
        <v>0</v>
      </c>
      <c r="J422" s="3">
        <f t="shared" si="36"/>
        <v>-573475.88000000012</v>
      </c>
      <c r="K422" s="3">
        <f t="shared" si="37"/>
        <v>-239274.28000000003</v>
      </c>
      <c r="L422" s="3">
        <f t="shared" si="38"/>
        <v>-892488.96</v>
      </c>
      <c r="M422" s="21">
        <f t="shared" si="39"/>
        <v>-0.3363023245678296</v>
      </c>
      <c r="N422" s="21">
        <f t="shared" si="40"/>
        <v>-0.21141725719948279</v>
      </c>
      <c r="O422" s="21">
        <f t="shared" si="41"/>
        <v>-1</v>
      </c>
    </row>
    <row r="423" spans="1:15" ht="19.7" customHeight="1">
      <c r="A423" s="2" t="s">
        <v>952</v>
      </c>
      <c r="B423" s="2" t="s">
        <v>5</v>
      </c>
      <c r="C423" s="2" t="s">
        <v>1143</v>
      </c>
      <c r="D423" s="2" t="s">
        <v>1144</v>
      </c>
      <c r="E423" s="2" t="s">
        <v>1145</v>
      </c>
      <c r="F423" s="3">
        <v>275627119.95999998</v>
      </c>
      <c r="G423" s="3">
        <v>273826212.66999996</v>
      </c>
      <c r="H423" s="3">
        <v>214782971.83000001</v>
      </c>
      <c r="I423" s="3">
        <v>350000000</v>
      </c>
      <c r="J423" s="3">
        <f t="shared" si="36"/>
        <v>-1800907.2900000215</v>
      </c>
      <c r="K423" s="3">
        <f t="shared" si="37"/>
        <v>-59043240.839999944</v>
      </c>
      <c r="L423" s="3">
        <f t="shared" si="38"/>
        <v>135217028.16999999</v>
      </c>
      <c r="M423" s="21">
        <f t="shared" si="39"/>
        <v>-6.5338537450936318E-3</v>
      </c>
      <c r="N423" s="21">
        <f t="shared" si="40"/>
        <v>-0.21562304157913315</v>
      </c>
      <c r="O423" s="21">
        <f t="shared" si="41"/>
        <v>0.6295519007764907</v>
      </c>
    </row>
    <row r="424" spans="1:15" ht="19.7" customHeight="1">
      <c r="A424" s="2" t="s">
        <v>952</v>
      </c>
      <c r="B424" s="2" t="s">
        <v>5</v>
      </c>
      <c r="C424" s="2" t="s">
        <v>1140</v>
      </c>
      <c r="D424" s="2" t="s">
        <v>1141</v>
      </c>
      <c r="E424" s="2" t="s">
        <v>1142</v>
      </c>
      <c r="F424" s="3">
        <v>352611.21</v>
      </c>
      <c r="G424" s="3">
        <v>2266466.21</v>
      </c>
      <c r="H424" s="3">
        <v>1525025.48</v>
      </c>
      <c r="I424" s="3">
        <v>10000000</v>
      </c>
      <c r="J424" s="3">
        <f t="shared" si="36"/>
        <v>1913855</v>
      </c>
      <c r="K424" s="3">
        <f t="shared" si="37"/>
        <v>-741440.73</v>
      </c>
      <c r="L424" s="3">
        <f t="shared" si="38"/>
        <v>8474974.5199999996</v>
      </c>
      <c r="M424" s="21">
        <f t="shared" si="39"/>
        <v>5.4276635164264908</v>
      </c>
      <c r="N424" s="21">
        <f t="shared" si="40"/>
        <v>-0.32713513518474202</v>
      </c>
      <c r="O424" s="21">
        <f t="shared" si="41"/>
        <v>5.5572674890651665</v>
      </c>
    </row>
    <row r="425" spans="1:15" ht="19.7" customHeight="1">
      <c r="A425" s="2" t="s">
        <v>952</v>
      </c>
      <c r="B425" s="2" t="s">
        <v>5</v>
      </c>
      <c r="C425" s="2" t="s">
        <v>1137</v>
      </c>
      <c r="D425" s="2" t="s">
        <v>1138</v>
      </c>
      <c r="E425" s="2" t="s">
        <v>1139</v>
      </c>
      <c r="F425" s="3">
        <v>96000</v>
      </c>
      <c r="G425" s="3">
        <v>0</v>
      </c>
      <c r="H425" s="3">
        <v>0</v>
      </c>
      <c r="I425" s="3">
        <v>0</v>
      </c>
      <c r="J425" s="3">
        <f t="shared" si="36"/>
        <v>-96000</v>
      </c>
      <c r="K425" s="3">
        <f t="shared" si="37"/>
        <v>0</v>
      </c>
      <c r="L425" s="3">
        <f t="shared" si="38"/>
        <v>0</v>
      </c>
      <c r="M425" s="21">
        <f t="shared" si="39"/>
        <v>-1</v>
      </c>
      <c r="N425" s="21" t="str">
        <f t="shared" si="40"/>
        <v>--</v>
      </c>
      <c r="O425" s="21" t="str">
        <f t="shared" si="41"/>
        <v>--</v>
      </c>
    </row>
    <row r="426" spans="1:15" ht="19.7" customHeight="1">
      <c r="A426" s="2" t="s">
        <v>952</v>
      </c>
      <c r="B426" s="2" t="s">
        <v>5</v>
      </c>
      <c r="C426" s="2" t="s">
        <v>1134</v>
      </c>
      <c r="D426" s="2" t="s">
        <v>1135</v>
      </c>
      <c r="E426" s="2" t="s">
        <v>1136</v>
      </c>
      <c r="F426" s="3">
        <v>4500</v>
      </c>
      <c r="G426" s="3">
        <v>0</v>
      </c>
      <c r="H426" s="3">
        <v>0</v>
      </c>
      <c r="I426" s="3">
        <v>2500</v>
      </c>
      <c r="J426" s="3">
        <f t="shared" si="36"/>
        <v>-4500</v>
      </c>
      <c r="K426" s="3">
        <f t="shared" si="37"/>
        <v>0</v>
      </c>
      <c r="L426" s="3">
        <f t="shared" si="38"/>
        <v>2500</v>
      </c>
      <c r="M426" s="21">
        <f t="shared" si="39"/>
        <v>-1</v>
      </c>
      <c r="N426" s="21" t="str">
        <f t="shared" si="40"/>
        <v>--</v>
      </c>
      <c r="O426" s="21" t="str">
        <f t="shared" si="41"/>
        <v>--</v>
      </c>
    </row>
    <row r="427" spans="1:15" ht="19.7" customHeight="1">
      <c r="A427" s="2" t="s">
        <v>952</v>
      </c>
      <c r="B427" s="2" t="s">
        <v>5</v>
      </c>
      <c r="C427" s="2" t="s">
        <v>1131</v>
      </c>
      <c r="D427" s="2" t="s">
        <v>1132</v>
      </c>
      <c r="E427" s="2" t="s">
        <v>1133</v>
      </c>
      <c r="F427" s="3">
        <v>7463492.7000000002</v>
      </c>
      <c r="G427" s="3">
        <v>9994944.0500000007</v>
      </c>
      <c r="H427" s="3">
        <v>11872265.48</v>
      </c>
      <c r="I427" s="3">
        <v>10000000</v>
      </c>
      <c r="J427" s="3">
        <f t="shared" si="36"/>
        <v>2531451.3500000006</v>
      </c>
      <c r="K427" s="3">
        <f t="shared" si="37"/>
        <v>1877321.4299999997</v>
      </c>
      <c r="L427" s="3">
        <f t="shared" si="38"/>
        <v>-1872265.4800000004</v>
      </c>
      <c r="M427" s="21">
        <f t="shared" si="39"/>
        <v>0.33917784229895487</v>
      </c>
      <c r="N427" s="21">
        <f t="shared" si="40"/>
        <v>0.18782710744638931</v>
      </c>
      <c r="O427" s="21">
        <f t="shared" si="41"/>
        <v>-0.15770077607799593</v>
      </c>
    </row>
    <row r="428" spans="1:15" ht="19.7" customHeight="1">
      <c r="A428" s="2" t="s">
        <v>952</v>
      </c>
      <c r="B428" s="2" t="s">
        <v>5</v>
      </c>
      <c r="C428" s="2" t="s">
        <v>1128</v>
      </c>
      <c r="D428" s="2" t="s">
        <v>1129</v>
      </c>
      <c r="E428" s="2" t="s">
        <v>1130</v>
      </c>
      <c r="F428" s="3">
        <v>11341808.02</v>
      </c>
      <c r="G428" s="3">
        <v>2335469.16</v>
      </c>
      <c r="H428" s="3">
        <v>0</v>
      </c>
      <c r="I428" s="3">
        <v>0</v>
      </c>
      <c r="J428" s="3">
        <f t="shared" si="36"/>
        <v>-9006338.8599999994</v>
      </c>
      <c r="K428" s="3">
        <f t="shared" si="37"/>
        <v>-2335469.16</v>
      </c>
      <c r="L428" s="3">
        <f t="shared" si="38"/>
        <v>0</v>
      </c>
      <c r="M428" s="21">
        <f t="shared" si="39"/>
        <v>-0.79408316946630875</v>
      </c>
      <c r="N428" s="21">
        <f t="shared" si="40"/>
        <v>-1</v>
      </c>
      <c r="O428" s="21" t="str">
        <f t="shared" si="41"/>
        <v>--</v>
      </c>
    </row>
    <row r="429" spans="1:15" ht="19.7" customHeight="1">
      <c r="A429" s="2" t="s">
        <v>952</v>
      </c>
      <c r="B429" s="2" t="s">
        <v>5</v>
      </c>
      <c r="C429" s="2" t="s">
        <v>1125</v>
      </c>
      <c r="D429" s="2" t="s">
        <v>1126</v>
      </c>
      <c r="E429" s="2" t="s">
        <v>1127</v>
      </c>
      <c r="F429" s="3">
        <v>247611.21</v>
      </c>
      <c r="G429" s="3">
        <v>235257.02</v>
      </c>
      <c r="H429" s="3">
        <v>0</v>
      </c>
      <c r="I429" s="3">
        <v>0</v>
      </c>
      <c r="J429" s="3">
        <f t="shared" si="36"/>
        <v>-12354.190000000002</v>
      </c>
      <c r="K429" s="3">
        <f t="shared" si="37"/>
        <v>-235257.02</v>
      </c>
      <c r="L429" s="3">
        <f t="shared" si="38"/>
        <v>0</v>
      </c>
      <c r="M429" s="21">
        <f t="shared" si="39"/>
        <v>-4.9893500379082245E-2</v>
      </c>
      <c r="N429" s="21">
        <f t="shared" si="40"/>
        <v>-1</v>
      </c>
      <c r="O429" s="21" t="str">
        <f t="shared" si="41"/>
        <v>--</v>
      </c>
    </row>
    <row r="430" spans="1:15" ht="19.7" customHeight="1">
      <c r="A430" s="2" t="s">
        <v>952</v>
      </c>
      <c r="B430" s="2" t="s">
        <v>5</v>
      </c>
      <c r="C430" s="2" t="s">
        <v>1093</v>
      </c>
      <c r="D430" s="2" t="s">
        <v>1094</v>
      </c>
      <c r="E430" s="2" t="s">
        <v>1095</v>
      </c>
      <c r="F430" s="3">
        <v>218789.98</v>
      </c>
      <c r="G430" s="3">
        <v>0</v>
      </c>
      <c r="H430" s="3">
        <v>0</v>
      </c>
      <c r="I430" s="3">
        <v>0</v>
      </c>
      <c r="J430" s="3">
        <f t="shared" si="36"/>
        <v>-218789.98</v>
      </c>
      <c r="K430" s="3">
        <f t="shared" si="37"/>
        <v>0</v>
      </c>
      <c r="L430" s="3">
        <f t="shared" si="38"/>
        <v>0</v>
      </c>
      <c r="M430" s="21">
        <f t="shared" si="39"/>
        <v>-1</v>
      </c>
      <c r="N430" s="21" t="str">
        <f t="shared" si="40"/>
        <v>--</v>
      </c>
      <c r="O430" s="21" t="str">
        <f t="shared" si="41"/>
        <v>--</v>
      </c>
    </row>
    <row r="431" spans="1:15" ht="19.7" customHeight="1">
      <c r="A431" s="2" t="s">
        <v>952</v>
      </c>
      <c r="B431" s="2" t="s">
        <v>5</v>
      </c>
      <c r="C431" s="2" t="s">
        <v>1119</v>
      </c>
      <c r="D431" s="2" t="s">
        <v>1120</v>
      </c>
      <c r="E431" s="2" t="s">
        <v>1121</v>
      </c>
      <c r="F431" s="5">
        <v>0</v>
      </c>
      <c r="G431" s="3">
        <v>0</v>
      </c>
      <c r="H431" s="3">
        <v>67.31</v>
      </c>
      <c r="I431" s="3">
        <v>2500000</v>
      </c>
      <c r="J431" s="3">
        <f t="shared" si="36"/>
        <v>0</v>
      </c>
      <c r="K431" s="3">
        <f t="shared" si="37"/>
        <v>67.31</v>
      </c>
      <c r="L431" s="3">
        <f t="shared" si="38"/>
        <v>2499932.69</v>
      </c>
      <c r="M431" s="21" t="str">
        <f t="shared" si="39"/>
        <v>--</v>
      </c>
      <c r="N431" s="21" t="str">
        <f t="shared" si="40"/>
        <v>--</v>
      </c>
      <c r="O431" s="21">
        <f t="shared" si="41"/>
        <v>37140.583717129695</v>
      </c>
    </row>
    <row r="432" spans="1:15" ht="19.7" customHeight="1">
      <c r="A432" s="2" t="s">
        <v>952</v>
      </c>
      <c r="B432" s="2" t="s">
        <v>5</v>
      </c>
      <c r="C432" s="2" t="s">
        <v>3441</v>
      </c>
      <c r="D432" s="2" t="s">
        <v>3442</v>
      </c>
      <c r="E432" s="2" t="s">
        <v>3443</v>
      </c>
      <c r="F432" s="3">
        <v>0</v>
      </c>
      <c r="G432" s="3">
        <v>0</v>
      </c>
      <c r="H432" s="3">
        <v>2028290.84</v>
      </c>
      <c r="I432" s="3">
        <v>2000000</v>
      </c>
      <c r="J432" s="3">
        <f t="shared" si="36"/>
        <v>0</v>
      </c>
      <c r="K432" s="3">
        <f t="shared" si="37"/>
        <v>2028290.84</v>
      </c>
      <c r="L432" s="3">
        <f t="shared" si="38"/>
        <v>-28290.840000000084</v>
      </c>
      <c r="M432" s="21" t="str">
        <f t="shared" si="39"/>
        <v>--</v>
      </c>
      <c r="N432" s="21" t="str">
        <f t="shared" si="40"/>
        <v>--</v>
      </c>
      <c r="O432" s="21">
        <f t="shared" si="41"/>
        <v>-1.3948118012503619E-2</v>
      </c>
    </row>
    <row r="433" spans="1:15" ht="19.7" customHeight="1">
      <c r="A433" s="2" t="s">
        <v>952</v>
      </c>
      <c r="B433" s="2" t="s">
        <v>5</v>
      </c>
      <c r="C433" s="2" t="s">
        <v>1113</v>
      </c>
      <c r="D433" s="2" t="s">
        <v>1114</v>
      </c>
      <c r="E433" s="2" t="s">
        <v>1115</v>
      </c>
      <c r="F433" s="5">
        <v>0</v>
      </c>
      <c r="G433" s="3">
        <v>104488.78</v>
      </c>
      <c r="H433" s="3">
        <v>0</v>
      </c>
      <c r="I433" s="3">
        <v>0</v>
      </c>
      <c r="J433" s="3">
        <f t="shared" si="36"/>
        <v>104488.78</v>
      </c>
      <c r="K433" s="3">
        <f t="shared" si="37"/>
        <v>-104488.78</v>
      </c>
      <c r="L433" s="3">
        <f t="shared" si="38"/>
        <v>0</v>
      </c>
      <c r="M433" s="21" t="str">
        <f t="shared" si="39"/>
        <v>--</v>
      </c>
      <c r="N433" s="21">
        <f t="shared" si="40"/>
        <v>-1</v>
      </c>
      <c r="O433" s="21" t="str">
        <f t="shared" si="41"/>
        <v>--</v>
      </c>
    </row>
    <row r="434" spans="1:15" ht="19.7" customHeight="1">
      <c r="A434" s="2" t="s">
        <v>952</v>
      </c>
      <c r="B434" s="2" t="s">
        <v>5</v>
      </c>
      <c r="C434" s="2" t="s">
        <v>1110</v>
      </c>
      <c r="D434" s="2" t="s">
        <v>1111</v>
      </c>
      <c r="E434" s="2" t="s">
        <v>1112</v>
      </c>
      <c r="F434" s="5">
        <v>0</v>
      </c>
      <c r="G434" s="3">
        <v>0</v>
      </c>
      <c r="H434" s="3">
        <v>1072.42</v>
      </c>
      <c r="I434" s="3">
        <v>18000</v>
      </c>
      <c r="J434" s="3">
        <f t="shared" si="36"/>
        <v>0</v>
      </c>
      <c r="K434" s="3">
        <f t="shared" si="37"/>
        <v>1072.42</v>
      </c>
      <c r="L434" s="3">
        <f t="shared" si="38"/>
        <v>16927.580000000002</v>
      </c>
      <c r="M434" s="21" t="str">
        <f t="shared" si="39"/>
        <v>--</v>
      </c>
      <c r="N434" s="21" t="str">
        <f t="shared" si="40"/>
        <v>--</v>
      </c>
      <c r="O434" s="21">
        <f t="shared" si="41"/>
        <v>15.784468771563379</v>
      </c>
    </row>
    <row r="435" spans="1:15" ht="19.7" customHeight="1">
      <c r="A435" s="2" t="s">
        <v>952</v>
      </c>
      <c r="B435" s="2" t="s">
        <v>5</v>
      </c>
      <c r="C435" s="2" t="s">
        <v>1107</v>
      </c>
      <c r="D435" s="2" t="s">
        <v>1108</v>
      </c>
      <c r="E435" s="2" t="s">
        <v>1109</v>
      </c>
      <c r="F435" s="3">
        <v>21401.3</v>
      </c>
      <c r="G435" s="3">
        <v>19056.550000000003</v>
      </c>
      <c r="H435" s="3">
        <v>25414.69</v>
      </c>
      <c r="I435" s="3">
        <v>32562</v>
      </c>
      <c r="J435" s="3">
        <f t="shared" si="36"/>
        <v>-2344.7499999999964</v>
      </c>
      <c r="K435" s="3">
        <f t="shared" si="37"/>
        <v>6358.1399999999958</v>
      </c>
      <c r="L435" s="3">
        <f t="shared" si="38"/>
        <v>7147.3100000000013</v>
      </c>
      <c r="M435" s="21">
        <f t="shared" si="39"/>
        <v>-0.10956110142841768</v>
      </c>
      <c r="N435" s="21">
        <f t="shared" si="40"/>
        <v>0.3336459117731172</v>
      </c>
      <c r="O435" s="21">
        <f t="shared" si="41"/>
        <v>0.28122751054606621</v>
      </c>
    </row>
    <row r="436" spans="1:15" ht="19.7" customHeight="1">
      <c r="A436" s="2" t="s">
        <v>952</v>
      </c>
      <c r="B436" s="2" t="s">
        <v>5</v>
      </c>
      <c r="C436" s="2" t="s">
        <v>1104</v>
      </c>
      <c r="D436" s="2" t="s">
        <v>1105</v>
      </c>
      <c r="E436" s="2" t="s">
        <v>1106</v>
      </c>
      <c r="F436" s="3">
        <v>40724640.799999997</v>
      </c>
      <c r="G436" s="3">
        <v>39371350.920000002</v>
      </c>
      <c r="H436" s="3">
        <v>47080170.530000001</v>
      </c>
      <c r="I436" s="3">
        <v>55250000</v>
      </c>
      <c r="J436" s="3">
        <f t="shared" si="36"/>
        <v>-1353289.8799999952</v>
      </c>
      <c r="K436" s="3">
        <f t="shared" si="37"/>
        <v>7708819.6099999994</v>
      </c>
      <c r="L436" s="3">
        <f t="shared" si="38"/>
        <v>8169829.4699999988</v>
      </c>
      <c r="M436" s="21">
        <f t="shared" si="39"/>
        <v>-3.3230247177526873E-2</v>
      </c>
      <c r="N436" s="21">
        <f t="shared" si="40"/>
        <v>0.19579769121115032</v>
      </c>
      <c r="O436" s="21">
        <f t="shared" si="41"/>
        <v>0.17353015883394241</v>
      </c>
    </row>
    <row r="437" spans="1:15" ht="19.7" customHeight="1">
      <c r="A437" s="2" t="s">
        <v>952</v>
      </c>
      <c r="B437" s="2" t="s">
        <v>5</v>
      </c>
      <c r="C437" s="2" t="s">
        <v>1101</v>
      </c>
      <c r="D437" s="2" t="s">
        <v>1102</v>
      </c>
      <c r="E437" s="2" t="s">
        <v>1103</v>
      </c>
      <c r="F437" s="3">
        <v>2267450.35</v>
      </c>
      <c r="G437" s="3">
        <v>3200453.27</v>
      </c>
      <c r="H437" s="3">
        <v>1252778.57</v>
      </c>
      <c r="I437" s="3">
        <v>500000</v>
      </c>
      <c r="J437" s="3">
        <f t="shared" si="36"/>
        <v>933002.91999999993</v>
      </c>
      <c r="K437" s="3">
        <f t="shared" si="37"/>
        <v>-1947674.7</v>
      </c>
      <c r="L437" s="3">
        <f t="shared" si="38"/>
        <v>-752778.57000000007</v>
      </c>
      <c r="M437" s="21">
        <f t="shared" si="39"/>
        <v>0.4114766702609387</v>
      </c>
      <c r="N437" s="21">
        <f t="shared" si="40"/>
        <v>-0.6085621428242256</v>
      </c>
      <c r="O437" s="21">
        <f t="shared" si="41"/>
        <v>-0.60088717034806871</v>
      </c>
    </row>
    <row r="438" spans="1:15" ht="19.7" customHeight="1">
      <c r="A438" s="2" t="s">
        <v>952</v>
      </c>
      <c r="B438" s="2" t="s">
        <v>1038</v>
      </c>
      <c r="C438" s="2" t="s">
        <v>3398</v>
      </c>
      <c r="D438" s="6" t="s">
        <v>3399</v>
      </c>
      <c r="E438" s="2" t="s">
        <v>3400</v>
      </c>
      <c r="F438" s="3">
        <v>0</v>
      </c>
      <c r="G438" s="3">
        <v>0</v>
      </c>
      <c r="H438" s="3">
        <v>0</v>
      </c>
      <c r="I438" s="3">
        <v>8240419</v>
      </c>
      <c r="J438" s="3">
        <f t="shared" si="36"/>
        <v>0</v>
      </c>
      <c r="K438" s="3">
        <f t="shared" si="37"/>
        <v>0</v>
      </c>
      <c r="L438" s="3">
        <f t="shared" si="38"/>
        <v>8240419</v>
      </c>
      <c r="M438" s="21" t="str">
        <f t="shared" si="39"/>
        <v>--</v>
      </c>
      <c r="N438" s="21" t="str">
        <f t="shared" si="40"/>
        <v>--</v>
      </c>
      <c r="O438" s="21" t="str">
        <f t="shared" si="41"/>
        <v>--</v>
      </c>
    </row>
    <row r="439" spans="1:15" ht="19.7" customHeight="1">
      <c r="A439" s="2" t="s">
        <v>952</v>
      </c>
      <c r="B439" s="2" t="s">
        <v>1038</v>
      </c>
      <c r="C439" s="2" t="s">
        <v>1098</v>
      </c>
      <c r="D439" s="2" t="s">
        <v>1099</v>
      </c>
      <c r="E439" s="2" t="s">
        <v>1100</v>
      </c>
      <c r="F439" s="3">
        <v>750740</v>
      </c>
      <c r="G439" s="3">
        <v>663394.5</v>
      </c>
      <c r="H439" s="3">
        <v>614976.30000000005</v>
      </c>
      <c r="I439" s="3">
        <v>2500000</v>
      </c>
      <c r="J439" s="3">
        <f t="shared" si="36"/>
        <v>-87345.5</v>
      </c>
      <c r="K439" s="3">
        <f t="shared" si="37"/>
        <v>-48418.199999999953</v>
      </c>
      <c r="L439" s="3">
        <f t="shared" si="38"/>
        <v>1885023.7</v>
      </c>
      <c r="M439" s="21">
        <f t="shared" si="39"/>
        <v>-0.11634587207288805</v>
      </c>
      <c r="N439" s="21">
        <f t="shared" si="40"/>
        <v>-7.2985531233677681E-2</v>
      </c>
      <c r="O439" s="21">
        <f t="shared" si="41"/>
        <v>3.0651973092296396</v>
      </c>
    </row>
    <row r="440" spans="1:15" ht="19.7" customHeight="1">
      <c r="A440" s="2" t="s">
        <v>952</v>
      </c>
      <c r="B440" s="2" t="s">
        <v>1038</v>
      </c>
      <c r="C440" s="2" t="s">
        <v>1037</v>
      </c>
      <c r="D440" s="2" t="s">
        <v>1039</v>
      </c>
      <c r="E440" s="2" t="s">
        <v>1040</v>
      </c>
      <c r="F440" s="3">
        <v>981194.78</v>
      </c>
      <c r="G440" s="3">
        <v>323.26</v>
      </c>
      <c r="H440" s="3">
        <v>0</v>
      </c>
      <c r="I440" s="3">
        <v>4800000</v>
      </c>
      <c r="J440" s="3">
        <f t="shared" si="36"/>
        <v>-980871.52</v>
      </c>
      <c r="K440" s="3">
        <f t="shared" si="37"/>
        <v>-323.26</v>
      </c>
      <c r="L440" s="3">
        <f t="shared" si="38"/>
        <v>4800000</v>
      </c>
      <c r="M440" s="21">
        <f t="shared" si="39"/>
        <v>-0.99967054451716508</v>
      </c>
      <c r="N440" s="21">
        <f t="shared" si="40"/>
        <v>-1</v>
      </c>
      <c r="O440" s="21" t="str">
        <f t="shared" si="41"/>
        <v>--</v>
      </c>
    </row>
    <row r="441" spans="1:15" ht="19.7" customHeight="1">
      <c r="A441" s="2" t="s">
        <v>952</v>
      </c>
      <c r="B441" s="2" t="s">
        <v>1038</v>
      </c>
      <c r="C441" s="2" t="s">
        <v>1122</v>
      </c>
      <c r="D441" s="2" t="s">
        <v>1123</v>
      </c>
      <c r="E441" s="2" t="s">
        <v>1124</v>
      </c>
      <c r="F441" s="3">
        <v>7800000</v>
      </c>
      <c r="G441" s="3">
        <v>0</v>
      </c>
      <c r="H441" s="3">
        <v>0</v>
      </c>
      <c r="I441" s="3">
        <v>5000000</v>
      </c>
      <c r="J441" s="3">
        <f t="shared" si="36"/>
        <v>-7800000</v>
      </c>
      <c r="K441" s="3">
        <f t="shared" si="37"/>
        <v>0</v>
      </c>
      <c r="L441" s="3">
        <f t="shared" si="38"/>
        <v>5000000</v>
      </c>
      <c r="M441" s="21">
        <f t="shared" si="39"/>
        <v>-1</v>
      </c>
      <c r="N441" s="21" t="str">
        <f t="shared" si="40"/>
        <v>--</v>
      </c>
      <c r="O441" s="21" t="str">
        <f t="shared" si="41"/>
        <v>--</v>
      </c>
    </row>
    <row r="442" spans="1:15" ht="19.7" customHeight="1">
      <c r="A442" s="2" t="s">
        <v>952</v>
      </c>
      <c r="B442" s="2" t="s">
        <v>1038</v>
      </c>
      <c r="C442" s="2" t="s">
        <v>1045</v>
      </c>
      <c r="D442" s="2" t="s">
        <v>1046</v>
      </c>
      <c r="E442" s="2" t="s">
        <v>1047</v>
      </c>
      <c r="F442" s="3">
        <v>11623806.65</v>
      </c>
      <c r="G442" s="3">
        <v>20409050</v>
      </c>
      <c r="H442" s="3">
        <v>0</v>
      </c>
      <c r="I442" s="3">
        <v>25000000</v>
      </c>
      <c r="J442" s="3">
        <f t="shared" si="36"/>
        <v>8785243.3499999996</v>
      </c>
      <c r="K442" s="3">
        <f t="shared" si="37"/>
        <v>-20409050</v>
      </c>
      <c r="L442" s="3">
        <f t="shared" si="38"/>
        <v>25000000</v>
      </c>
      <c r="M442" s="21">
        <f t="shared" si="39"/>
        <v>0.75579744351649203</v>
      </c>
      <c r="N442" s="21">
        <f t="shared" si="40"/>
        <v>-1</v>
      </c>
      <c r="O442" s="21" t="str">
        <f t="shared" si="41"/>
        <v>--</v>
      </c>
    </row>
    <row r="443" spans="1:15" ht="19.7" customHeight="1">
      <c r="A443" s="2" t="s">
        <v>952</v>
      </c>
      <c r="B443" s="2" t="s">
        <v>22</v>
      </c>
      <c r="C443" s="2" t="s">
        <v>953</v>
      </c>
      <c r="D443" s="2" t="s">
        <v>3546</v>
      </c>
      <c r="E443" s="2" t="s">
        <v>3547</v>
      </c>
      <c r="F443" s="3">
        <v>0</v>
      </c>
      <c r="G443" s="3">
        <v>0</v>
      </c>
      <c r="H443" s="3">
        <v>40761.339999999997</v>
      </c>
      <c r="I443" s="3">
        <v>3500000</v>
      </c>
      <c r="J443" s="3">
        <f t="shared" si="36"/>
        <v>0</v>
      </c>
      <c r="K443" s="3">
        <f t="shared" si="37"/>
        <v>40761.339999999997</v>
      </c>
      <c r="L443" s="3">
        <f t="shared" si="38"/>
        <v>3459238.66</v>
      </c>
      <c r="M443" s="21" t="str">
        <f t="shared" si="39"/>
        <v>--</v>
      </c>
      <c r="N443" s="21" t="str">
        <f t="shared" si="40"/>
        <v>--</v>
      </c>
      <c r="O443" s="21">
        <f t="shared" si="41"/>
        <v>84.865675662281959</v>
      </c>
    </row>
    <row r="444" spans="1:15" ht="19.7" customHeight="1">
      <c r="A444" s="2" t="s">
        <v>952</v>
      </c>
      <c r="B444" s="2" t="s">
        <v>22</v>
      </c>
      <c r="C444" s="2" t="s">
        <v>953</v>
      </c>
      <c r="D444" s="2" t="s">
        <v>995</v>
      </c>
      <c r="E444" s="2" t="s">
        <v>996</v>
      </c>
      <c r="F444" s="3">
        <v>7530910.2800000003</v>
      </c>
      <c r="G444" s="3">
        <v>7493681.3800000008</v>
      </c>
      <c r="H444" s="3">
        <v>7808508.2300000004</v>
      </c>
      <c r="I444" s="3">
        <v>73400000</v>
      </c>
      <c r="J444" s="3">
        <f t="shared" si="36"/>
        <v>-37228.899999999441</v>
      </c>
      <c r="K444" s="3">
        <f t="shared" si="37"/>
        <v>314826.84999999963</v>
      </c>
      <c r="L444" s="3">
        <f t="shared" si="38"/>
        <v>65591491.769999996</v>
      </c>
      <c r="M444" s="21">
        <f t="shared" si="39"/>
        <v>-4.9434794222511513E-3</v>
      </c>
      <c r="N444" s="21">
        <f t="shared" si="40"/>
        <v>4.2012307974588436E-2</v>
      </c>
      <c r="O444" s="21">
        <f t="shared" si="41"/>
        <v>8.4000028991453082</v>
      </c>
    </row>
    <row r="445" spans="1:15" ht="19.7" customHeight="1">
      <c r="A445" s="2" t="s">
        <v>952</v>
      </c>
      <c r="B445" s="2" t="s">
        <v>22</v>
      </c>
      <c r="C445" s="2" t="s">
        <v>953</v>
      </c>
      <c r="D445" s="2" t="s">
        <v>993</v>
      </c>
      <c r="E445" s="2" t="s">
        <v>994</v>
      </c>
      <c r="F445" s="3">
        <v>4057430.79</v>
      </c>
      <c r="G445" s="3">
        <v>4352702.41</v>
      </c>
      <c r="H445" s="3">
        <v>4559217.01</v>
      </c>
      <c r="I445" s="3">
        <v>5271381</v>
      </c>
      <c r="J445" s="3">
        <f t="shared" si="36"/>
        <v>295271.62000000011</v>
      </c>
      <c r="K445" s="3">
        <f t="shared" si="37"/>
        <v>206514.59999999963</v>
      </c>
      <c r="L445" s="3">
        <f t="shared" si="38"/>
        <v>712163.99000000022</v>
      </c>
      <c r="M445" s="21">
        <f t="shared" si="39"/>
        <v>7.277305153983904E-2</v>
      </c>
      <c r="N445" s="21">
        <f t="shared" si="40"/>
        <v>4.7445145692833979E-2</v>
      </c>
      <c r="O445" s="21">
        <f t="shared" si="41"/>
        <v>0.15620313497645943</v>
      </c>
    </row>
    <row r="446" spans="1:15" ht="19.7" customHeight="1">
      <c r="A446" s="2" t="s">
        <v>952</v>
      </c>
      <c r="B446" s="2" t="s">
        <v>22</v>
      </c>
      <c r="C446" s="2" t="s">
        <v>953</v>
      </c>
      <c r="D446" s="2" t="s">
        <v>991</v>
      </c>
      <c r="E446" s="2" t="s">
        <v>992</v>
      </c>
      <c r="F446" s="3">
        <v>1081540.75</v>
      </c>
      <c r="G446" s="3">
        <v>1451751.84</v>
      </c>
      <c r="H446" s="3">
        <v>2126665.75</v>
      </c>
      <c r="I446" s="3">
        <v>4000000</v>
      </c>
      <c r="J446" s="3">
        <f t="shared" si="36"/>
        <v>370211.09000000008</v>
      </c>
      <c r="K446" s="3">
        <f t="shared" si="37"/>
        <v>674913.90999999992</v>
      </c>
      <c r="L446" s="3">
        <f t="shared" si="38"/>
        <v>1873334.25</v>
      </c>
      <c r="M446" s="21">
        <f t="shared" si="39"/>
        <v>0.34229971455074626</v>
      </c>
      <c r="N446" s="21">
        <f t="shared" si="40"/>
        <v>0.46489619741070887</v>
      </c>
      <c r="O446" s="21">
        <f t="shared" si="41"/>
        <v>0.88087855367022305</v>
      </c>
    </row>
    <row r="447" spans="1:15" ht="19.7" customHeight="1">
      <c r="A447" s="2" t="s">
        <v>952</v>
      </c>
      <c r="B447" s="2" t="s">
        <v>22</v>
      </c>
      <c r="C447" s="2" t="s">
        <v>953</v>
      </c>
      <c r="D447" s="2" t="s">
        <v>989</v>
      </c>
      <c r="E447" s="2" t="s">
        <v>990</v>
      </c>
      <c r="F447" s="3">
        <v>13669238.35</v>
      </c>
      <c r="G447" s="3">
        <v>15002569.27</v>
      </c>
      <c r="H447" s="3">
        <v>15683299.199999999</v>
      </c>
      <c r="I447" s="3">
        <v>20000000</v>
      </c>
      <c r="J447" s="3">
        <f t="shared" si="36"/>
        <v>1333330.92</v>
      </c>
      <c r="K447" s="3">
        <f t="shared" si="37"/>
        <v>680729.9299999997</v>
      </c>
      <c r="L447" s="3">
        <f t="shared" si="38"/>
        <v>4316700.8000000007</v>
      </c>
      <c r="M447" s="21">
        <f t="shared" si="39"/>
        <v>9.7542444272324724E-2</v>
      </c>
      <c r="N447" s="21">
        <f t="shared" si="40"/>
        <v>4.5374223424598847E-2</v>
      </c>
      <c r="O447" s="21">
        <f t="shared" si="41"/>
        <v>0.27524188277935813</v>
      </c>
    </row>
    <row r="448" spans="1:15" ht="19.7" customHeight="1">
      <c r="A448" s="2" t="s">
        <v>952</v>
      </c>
      <c r="B448" s="2" t="s">
        <v>22</v>
      </c>
      <c r="C448" s="2" t="s">
        <v>953</v>
      </c>
      <c r="D448" s="2" t="s">
        <v>987</v>
      </c>
      <c r="E448" s="2" t="s">
        <v>988</v>
      </c>
      <c r="F448" s="3">
        <v>762203.69</v>
      </c>
      <c r="G448" s="3">
        <v>0</v>
      </c>
      <c r="H448" s="3">
        <v>0</v>
      </c>
      <c r="I448" s="3">
        <v>2000000</v>
      </c>
      <c r="J448" s="3">
        <f t="shared" si="36"/>
        <v>-762203.69</v>
      </c>
      <c r="K448" s="3">
        <f t="shared" si="37"/>
        <v>0</v>
      </c>
      <c r="L448" s="3">
        <f t="shared" si="38"/>
        <v>2000000</v>
      </c>
      <c r="M448" s="21">
        <f t="shared" si="39"/>
        <v>-1</v>
      </c>
      <c r="N448" s="21" t="str">
        <f t="shared" si="40"/>
        <v>--</v>
      </c>
      <c r="O448" s="21" t="str">
        <f t="shared" si="41"/>
        <v>--</v>
      </c>
    </row>
    <row r="449" spans="1:15" ht="19.7" customHeight="1">
      <c r="A449" s="2" t="s">
        <v>952</v>
      </c>
      <c r="B449" s="2" t="s">
        <v>22</v>
      </c>
      <c r="C449" s="2" t="s">
        <v>953</v>
      </c>
      <c r="D449" s="2" t="s">
        <v>985</v>
      </c>
      <c r="E449" s="2" t="s">
        <v>986</v>
      </c>
      <c r="F449" s="3">
        <v>3980248.54</v>
      </c>
      <c r="G449" s="3">
        <v>2988079.63</v>
      </c>
      <c r="H449" s="3">
        <v>5566042.6699999999</v>
      </c>
      <c r="I449" s="3">
        <v>6300000</v>
      </c>
      <c r="J449" s="3">
        <f t="shared" si="36"/>
        <v>-992168.91000000015</v>
      </c>
      <c r="K449" s="3">
        <f t="shared" si="37"/>
        <v>2577963.04</v>
      </c>
      <c r="L449" s="3">
        <f t="shared" si="38"/>
        <v>733957.33000000007</v>
      </c>
      <c r="M449" s="21">
        <f t="shared" si="39"/>
        <v>-0.24927310443784501</v>
      </c>
      <c r="N449" s="21">
        <f t="shared" si="40"/>
        <v>0.86274910953427297</v>
      </c>
      <c r="O449" s="21">
        <f t="shared" si="41"/>
        <v>0.13186340341153002</v>
      </c>
    </row>
    <row r="450" spans="1:15" ht="19.7" customHeight="1">
      <c r="A450" s="2" t="s">
        <v>952</v>
      </c>
      <c r="B450" s="2" t="s">
        <v>22</v>
      </c>
      <c r="C450" s="2" t="s">
        <v>953</v>
      </c>
      <c r="D450" s="2" t="s">
        <v>983</v>
      </c>
      <c r="E450" s="2" t="s">
        <v>984</v>
      </c>
      <c r="F450" s="3">
        <v>641563.42000000004</v>
      </c>
      <c r="G450" s="3">
        <v>496345.57</v>
      </c>
      <c r="H450" s="3">
        <v>822154.12</v>
      </c>
      <c r="I450" s="3">
        <v>750000</v>
      </c>
      <c r="J450" s="3">
        <f t="shared" ref="J450:J513" si="42">G450-F450</f>
        <v>-145217.85000000003</v>
      </c>
      <c r="K450" s="3">
        <f t="shared" ref="K450:K513" si="43">H450-G450</f>
        <v>325808.55</v>
      </c>
      <c r="L450" s="3">
        <f t="shared" ref="L450:L513" si="44">I450-H450</f>
        <v>-72154.12</v>
      </c>
      <c r="M450" s="21">
        <f t="shared" ref="M450:M513" si="45">IFERROR(G450/F450-1,"--")</f>
        <v>-0.22634995305686234</v>
      </c>
      <c r="N450" s="21">
        <f t="shared" ref="N450:N513" si="46">IFERROR(H450/G450-1,"--")</f>
        <v>0.65641474346189899</v>
      </c>
      <c r="O450" s="21">
        <f t="shared" ref="O450:O513" si="47">IFERROR(I450/H450-1,"--")</f>
        <v>-8.7762279899539997E-2</v>
      </c>
    </row>
    <row r="451" spans="1:15" ht="19.7" customHeight="1">
      <c r="A451" s="2" t="s">
        <v>952</v>
      </c>
      <c r="B451" s="2" t="s">
        <v>22</v>
      </c>
      <c r="C451" s="2" t="s">
        <v>953</v>
      </c>
      <c r="D451" s="2" t="s">
        <v>954</v>
      </c>
      <c r="E451" s="2" t="s">
        <v>955</v>
      </c>
      <c r="F451" s="3">
        <v>727186.89</v>
      </c>
      <c r="G451" s="3">
        <v>523227.1</v>
      </c>
      <c r="H451" s="3">
        <v>693176.72</v>
      </c>
      <c r="I451" s="3">
        <v>1000000</v>
      </c>
      <c r="J451" s="3">
        <f t="shared" si="42"/>
        <v>-203959.79000000004</v>
      </c>
      <c r="K451" s="3">
        <f t="shared" si="43"/>
        <v>169949.62</v>
      </c>
      <c r="L451" s="3">
        <f t="shared" si="44"/>
        <v>306823.28000000003</v>
      </c>
      <c r="M451" s="21">
        <f t="shared" si="45"/>
        <v>-0.28047781499471203</v>
      </c>
      <c r="N451" s="21">
        <f t="shared" si="46"/>
        <v>0.32481043126397702</v>
      </c>
      <c r="O451" s="21">
        <f t="shared" si="47"/>
        <v>0.44263356103476759</v>
      </c>
    </row>
    <row r="452" spans="1:15" ht="19.7" customHeight="1">
      <c r="A452" s="2" t="s">
        <v>952</v>
      </c>
      <c r="B452" s="2" t="s">
        <v>22</v>
      </c>
      <c r="C452" s="2" t="s">
        <v>978</v>
      </c>
      <c r="D452" s="2" t="s">
        <v>979</v>
      </c>
      <c r="E452" s="2" t="s">
        <v>980</v>
      </c>
      <c r="F452" s="3">
        <v>151588.18</v>
      </c>
      <c r="G452" s="3">
        <v>179011.23</v>
      </c>
      <c r="H452" s="3">
        <v>147743.09</v>
      </c>
      <c r="I452" s="3">
        <v>350000</v>
      </c>
      <c r="J452" s="3">
        <f t="shared" si="42"/>
        <v>27423.050000000017</v>
      </c>
      <c r="K452" s="3">
        <f t="shared" si="43"/>
        <v>-31268.140000000014</v>
      </c>
      <c r="L452" s="3">
        <f t="shared" si="44"/>
        <v>202256.91</v>
      </c>
      <c r="M452" s="21">
        <f t="shared" si="45"/>
        <v>0.18090493599171142</v>
      </c>
      <c r="N452" s="21">
        <f t="shared" si="46"/>
        <v>-0.17467138793471237</v>
      </c>
      <c r="O452" s="21">
        <f t="shared" si="47"/>
        <v>1.3689771210281307</v>
      </c>
    </row>
    <row r="453" spans="1:15" ht="19.7" customHeight="1">
      <c r="A453" s="2" t="s">
        <v>952</v>
      </c>
      <c r="B453" s="2" t="s">
        <v>22</v>
      </c>
      <c r="C453" s="2" t="s">
        <v>997</v>
      </c>
      <c r="D453" s="2" t="s">
        <v>998</v>
      </c>
      <c r="E453" s="2" t="s">
        <v>999</v>
      </c>
      <c r="F453" s="3">
        <v>734803.62</v>
      </c>
      <c r="G453" s="3">
        <v>576007.17000000004</v>
      </c>
      <c r="H453" s="3">
        <v>594187.87</v>
      </c>
      <c r="I453" s="3">
        <v>800000</v>
      </c>
      <c r="J453" s="3">
        <f t="shared" si="42"/>
        <v>-158796.44999999995</v>
      </c>
      <c r="K453" s="3">
        <f t="shared" si="43"/>
        <v>18180.699999999953</v>
      </c>
      <c r="L453" s="3">
        <f t="shared" si="44"/>
        <v>205812.13</v>
      </c>
      <c r="M453" s="21">
        <f t="shared" si="45"/>
        <v>-0.21610733218761213</v>
      </c>
      <c r="N453" s="21">
        <f t="shared" si="46"/>
        <v>3.1563322380171011E-2</v>
      </c>
      <c r="O453" s="21">
        <f t="shared" si="47"/>
        <v>0.3463755158785049</v>
      </c>
    </row>
    <row r="454" spans="1:15" ht="19.7" customHeight="1">
      <c r="A454" s="2" t="s">
        <v>952</v>
      </c>
      <c r="B454" s="2" t="s">
        <v>22</v>
      </c>
      <c r="C454" s="2" t="s">
        <v>970</v>
      </c>
      <c r="D454" s="2" t="s">
        <v>973</v>
      </c>
      <c r="E454" s="2" t="s">
        <v>974</v>
      </c>
      <c r="F454" s="3">
        <v>3931904.59</v>
      </c>
      <c r="G454" s="3">
        <v>2539315.25</v>
      </c>
      <c r="H454" s="3">
        <v>3135297.55</v>
      </c>
      <c r="I454" s="3">
        <v>8000000</v>
      </c>
      <c r="J454" s="3">
        <f t="shared" si="42"/>
        <v>-1392589.3399999999</v>
      </c>
      <c r="K454" s="3">
        <f t="shared" si="43"/>
        <v>595982.29999999981</v>
      </c>
      <c r="L454" s="3">
        <f t="shared" si="44"/>
        <v>4864702.45</v>
      </c>
      <c r="M454" s="21">
        <f t="shared" si="45"/>
        <v>-0.35417678840472577</v>
      </c>
      <c r="N454" s="21">
        <f t="shared" si="46"/>
        <v>0.23470197329772269</v>
      </c>
      <c r="O454" s="21">
        <f t="shared" si="47"/>
        <v>1.5515919533697846</v>
      </c>
    </row>
    <row r="455" spans="1:15" ht="19.7" customHeight="1">
      <c r="A455" s="2" t="s">
        <v>952</v>
      </c>
      <c r="B455" s="2" t="s">
        <v>22</v>
      </c>
      <c r="C455" s="2" t="s">
        <v>970</v>
      </c>
      <c r="D455" s="2" t="s">
        <v>971</v>
      </c>
      <c r="E455" s="2" t="s">
        <v>972</v>
      </c>
      <c r="F455" s="3">
        <v>32749.14</v>
      </c>
      <c r="G455" s="3">
        <v>0</v>
      </c>
      <c r="H455" s="3">
        <v>0</v>
      </c>
      <c r="I455" s="3">
        <v>2260953</v>
      </c>
      <c r="J455" s="3">
        <f t="shared" si="42"/>
        <v>-32749.14</v>
      </c>
      <c r="K455" s="3">
        <f t="shared" si="43"/>
        <v>0</v>
      </c>
      <c r="L455" s="3">
        <f t="shared" si="44"/>
        <v>2260953</v>
      </c>
      <c r="M455" s="21">
        <f t="shared" si="45"/>
        <v>-1</v>
      </c>
      <c r="N455" s="21" t="str">
        <f t="shared" si="46"/>
        <v>--</v>
      </c>
      <c r="O455" s="21" t="str">
        <f t="shared" si="47"/>
        <v>--</v>
      </c>
    </row>
    <row r="456" spans="1:15" ht="19.7" customHeight="1">
      <c r="A456" s="2" t="s">
        <v>952</v>
      </c>
      <c r="B456" s="2" t="s">
        <v>22</v>
      </c>
      <c r="C456" s="2" t="s">
        <v>967</v>
      </c>
      <c r="D456" s="2" t="s">
        <v>968</v>
      </c>
      <c r="E456" s="2" t="s">
        <v>969</v>
      </c>
      <c r="F456" s="3">
        <v>39260707.450000003</v>
      </c>
      <c r="G456" s="3">
        <v>40149993.379999995</v>
      </c>
      <c r="H456" s="3">
        <v>44603845.100000001</v>
      </c>
      <c r="I456" s="3">
        <v>142200000</v>
      </c>
      <c r="J456" s="3">
        <f t="shared" si="42"/>
        <v>889285.92999999225</v>
      </c>
      <c r="K456" s="3">
        <f t="shared" si="43"/>
        <v>4453851.7200000063</v>
      </c>
      <c r="L456" s="3">
        <f t="shared" si="44"/>
        <v>97596154.900000006</v>
      </c>
      <c r="M456" s="21">
        <f t="shared" si="45"/>
        <v>2.2650787205822365E-2</v>
      </c>
      <c r="N456" s="21">
        <f t="shared" si="46"/>
        <v>0.1109303226490348</v>
      </c>
      <c r="O456" s="21">
        <f t="shared" si="47"/>
        <v>2.1880659544304621</v>
      </c>
    </row>
    <row r="457" spans="1:15" ht="19.7" customHeight="1">
      <c r="A457" s="2" t="s">
        <v>952</v>
      </c>
      <c r="B457" s="2" t="s">
        <v>22</v>
      </c>
      <c r="C457" s="2" t="s">
        <v>962</v>
      </c>
      <c r="D457" s="2" t="s">
        <v>965</v>
      </c>
      <c r="E457" s="2" t="s">
        <v>966</v>
      </c>
      <c r="F457" s="3">
        <v>103934636</v>
      </c>
      <c r="G457" s="3">
        <v>113025000.5</v>
      </c>
      <c r="H457" s="3">
        <v>138911320.28999999</v>
      </c>
      <c r="I457" s="3">
        <v>202707717</v>
      </c>
      <c r="J457" s="3">
        <f t="shared" si="42"/>
        <v>9090364.5</v>
      </c>
      <c r="K457" s="3">
        <f t="shared" si="43"/>
        <v>25886319.789999992</v>
      </c>
      <c r="L457" s="3">
        <f t="shared" si="44"/>
        <v>63796396.710000008</v>
      </c>
      <c r="M457" s="21">
        <f t="shared" si="45"/>
        <v>8.7462321030306045E-2</v>
      </c>
      <c r="N457" s="21">
        <f t="shared" si="46"/>
        <v>0.22903180425113101</v>
      </c>
      <c r="O457" s="21">
        <f t="shared" si="47"/>
        <v>0.45925988304491416</v>
      </c>
    </row>
    <row r="458" spans="1:15" ht="19.7" customHeight="1">
      <c r="A458" s="2" t="s">
        <v>952</v>
      </c>
      <c r="B458" s="2" t="s">
        <v>22</v>
      </c>
      <c r="C458" s="2" t="s">
        <v>962</v>
      </c>
      <c r="D458" s="2" t="s">
        <v>963</v>
      </c>
      <c r="E458" s="2" t="s">
        <v>964</v>
      </c>
      <c r="F458" s="3">
        <v>21843703.890000001</v>
      </c>
      <c r="G458" s="3">
        <v>27156483.169999998</v>
      </c>
      <c r="H458" s="3">
        <v>27414972.440000001</v>
      </c>
      <c r="I458" s="3">
        <v>35000000</v>
      </c>
      <c r="J458" s="3">
        <f t="shared" si="42"/>
        <v>5312779.2799999975</v>
      </c>
      <c r="K458" s="3">
        <f t="shared" si="43"/>
        <v>258489.27000000328</v>
      </c>
      <c r="L458" s="3">
        <f t="shared" si="44"/>
        <v>7585027.5599999987</v>
      </c>
      <c r="M458" s="21">
        <f t="shared" si="45"/>
        <v>0.24321787672795625</v>
      </c>
      <c r="N458" s="21">
        <f t="shared" si="46"/>
        <v>9.5185104927562048E-3</v>
      </c>
      <c r="O458" s="21">
        <f t="shared" si="47"/>
        <v>0.27667463743034859</v>
      </c>
    </row>
    <row r="459" spans="1:15" ht="19.7" customHeight="1">
      <c r="A459" s="2" t="s">
        <v>952</v>
      </c>
      <c r="B459" s="2" t="s">
        <v>22</v>
      </c>
      <c r="C459" s="2" t="s">
        <v>959</v>
      </c>
      <c r="D459" s="2" t="s">
        <v>960</v>
      </c>
      <c r="E459" s="2" t="s">
        <v>961</v>
      </c>
      <c r="F459" s="3">
        <v>36060535.799999997</v>
      </c>
      <c r="G459" s="3">
        <v>23715587.129999999</v>
      </c>
      <c r="H459" s="3">
        <v>31697858.149999999</v>
      </c>
      <c r="I459" s="3">
        <v>68000000</v>
      </c>
      <c r="J459" s="3">
        <f t="shared" si="42"/>
        <v>-12344948.669999998</v>
      </c>
      <c r="K459" s="3">
        <f t="shared" si="43"/>
        <v>7982271.0199999996</v>
      </c>
      <c r="L459" s="3">
        <f t="shared" si="44"/>
        <v>36302141.850000001</v>
      </c>
      <c r="M459" s="21">
        <f t="shared" si="45"/>
        <v>-0.34233957971306683</v>
      </c>
      <c r="N459" s="21">
        <f t="shared" si="46"/>
        <v>0.33658331865216606</v>
      </c>
      <c r="O459" s="21">
        <f t="shared" si="47"/>
        <v>1.1452553569459392</v>
      </c>
    </row>
    <row r="460" spans="1:15" ht="19.7" customHeight="1">
      <c r="A460" s="2" t="s">
        <v>952</v>
      </c>
      <c r="B460" s="2" t="s">
        <v>22</v>
      </c>
      <c r="C460" s="2" t="s">
        <v>956</v>
      </c>
      <c r="D460" s="2" t="s">
        <v>957</v>
      </c>
      <c r="E460" s="2" t="s">
        <v>958</v>
      </c>
      <c r="F460" s="3">
        <v>13977551.029999999</v>
      </c>
      <c r="G460" s="3">
        <v>15570114.74</v>
      </c>
      <c r="H460" s="3">
        <v>22978368.77</v>
      </c>
      <c r="I460" s="3">
        <v>35000000</v>
      </c>
      <c r="J460" s="3">
        <f t="shared" si="42"/>
        <v>1592563.7100000009</v>
      </c>
      <c r="K460" s="3">
        <f t="shared" si="43"/>
        <v>7408254.0299999993</v>
      </c>
      <c r="L460" s="3">
        <f t="shared" si="44"/>
        <v>12021631.23</v>
      </c>
      <c r="M460" s="21">
        <f t="shared" si="45"/>
        <v>0.11393724884866341</v>
      </c>
      <c r="N460" s="21">
        <f t="shared" si="46"/>
        <v>0.47579957846861687</v>
      </c>
      <c r="O460" s="21">
        <f t="shared" si="47"/>
        <v>0.52317165549606592</v>
      </c>
    </row>
    <row r="461" spans="1:15" ht="19.7" customHeight="1">
      <c r="A461" s="2" t="s">
        <v>952</v>
      </c>
      <c r="B461" s="2" t="s">
        <v>12</v>
      </c>
      <c r="C461" s="2" t="s">
        <v>12</v>
      </c>
      <c r="D461" s="2" t="s">
        <v>1017</v>
      </c>
      <c r="E461" s="2" t="s">
        <v>1018</v>
      </c>
      <c r="F461" s="3">
        <v>210985.61</v>
      </c>
      <c r="G461" s="3">
        <v>191999.18</v>
      </c>
      <c r="H461" s="3">
        <v>215006.39</v>
      </c>
      <c r="I461" s="3">
        <v>227368</v>
      </c>
      <c r="J461" s="3">
        <f t="shared" si="42"/>
        <v>-18986.429999999993</v>
      </c>
      <c r="K461" s="3">
        <f t="shared" si="43"/>
        <v>23007.210000000021</v>
      </c>
      <c r="L461" s="3">
        <f t="shared" si="44"/>
        <v>12361.609999999986</v>
      </c>
      <c r="M461" s="21">
        <f t="shared" si="45"/>
        <v>-8.9989217748072892E-2</v>
      </c>
      <c r="N461" s="21">
        <f t="shared" si="46"/>
        <v>0.11982973052280754</v>
      </c>
      <c r="O461" s="21">
        <f t="shared" si="47"/>
        <v>5.7494151685445249E-2</v>
      </c>
    </row>
    <row r="462" spans="1:15" ht="19.7" customHeight="1">
      <c r="A462" s="2" t="s">
        <v>952</v>
      </c>
      <c r="B462" s="2" t="s">
        <v>12</v>
      </c>
      <c r="C462" s="2" t="s">
        <v>12</v>
      </c>
      <c r="D462" s="2" t="s">
        <v>1021</v>
      </c>
      <c r="E462" s="2" t="s">
        <v>1022</v>
      </c>
      <c r="F462" s="3">
        <v>1813536.98</v>
      </c>
      <c r="G462" s="3">
        <v>1712197.17</v>
      </c>
      <c r="H462" s="3">
        <v>1707843.12</v>
      </c>
      <c r="I462" s="3">
        <v>1696358</v>
      </c>
      <c r="J462" s="3">
        <f t="shared" si="42"/>
        <v>-101339.81000000006</v>
      </c>
      <c r="K462" s="3">
        <f t="shared" si="43"/>
        <v>-4354.0499999998137</v>
      </c>
      <c r="L462" s="3">
        <f t="shared" si="44"/>
        <v>-11485.120000000112</v>
      </c>
      <c r="M462" s="21">
        <f t="shared" si="45"/>
        <v>-5.587964906014764E-2</v>
      </c>
      <c r="N462" s="21">
        <f t="shared" si="46"/>
        <v>-2.5429606334413934E-3</v>
      </c>
      <c r="O462" s="21">
        <f t="shared" si="47"/>
        <v>-6.7249268188053213E-3</v>
      </c>
    </row>
    <row r="463" spans="1:15" ht="19.7" customHeight="1">
      <c r="A463" s="2" t="s">
        <v>952</v>
      </c>
      <c r="B463" s="2" t="s">
        <v>12</v>
      </c>
      <c r="C463" s="2" t="s">
        <v>12</v>
      </c>
      <c r="D463" s="2" t="s">
        <v>981</v>
      </c>
      <c r="E463" s="2" t="s">
        <v>982</v>
      </c>
      <c r="F463" s="3">
        <v>580986</v>
      </c>
      <c r="G463" s="3">
        <v>25000</v>
      </c>
      <c r="H463" s="3">
        <v>0</v>
      </c>
      <c r="I463" s="3">
        <v>0</v>
      </c>
      <c r="J463" s="3">
        <f t="shared" si="42"/>
        <v>-555986</v>
      </c>
      <c r="K463" s="3">
        <f t="shared" si="43"/>
        <v>-25000</v>
      </c>
      <c r="L463" s="3">
        <f t="shared" si="44"/>
        <v>0</v>
      </c>
      <c r="M463" s="21">
        <f t="shared" si="45"/>
        <v>-0.95696970322864927</v>
      </c>
      <c r="N463" s="21">
        <f t="shared" si="46"/>
        <v>-1</v>
      </c>
      <c r="O463" s="21" t="str">
        <f t="shared" si="47"/>
        <v>--</v>
      </c>
    </row>
    <row r="464" spans="1:15" ht="19.7" customHeight="1">
      <c r="A464" s="2" t="s">
        <v>952</v>
      </c>
      <c r="B464" s="2" t="s">
        <v>12</v>
      </c>
      <c r="C464" s="2" t="s">
        <v>12</v>
      </c>
      <c r="D464" s="2" t="s">
        <v>1035</v>
      </c>
      <c r="E464" s="2" t="s">
        <v>1036</v>
      </c>
      <c r="F464" s="3">
        <v>2551946.7000000002</v>
      </c>
      <c r="G464" s="3">
        <v>3414574.94</v>
      </c>
      <c r="H464" s="3">
        <v>2219512.5699999998</v>
      </c>
      <c r="I464" s="3">
        <v>2149281</v>
      </c>
      <c r="J464" s="3">
        <f t="shared" si="42"/>
        <v>862628.23999999976</v>
      </c>
      <c r="K464" s="3">
        <f t="shared" si="43"/>
        <v>-1195062.3700000001</v>
      </c>
      <c r="L464" s="3">
        <f t="shared" si="44"/>
        <v>-70231.569999999832</v>
      </c>
      <c r="M464" s="21">
        <f t="shared" si="45"/>
        <v>0.33802753012043696</v>
      </c>
      <c r="N464" s="21">
        <f t="shared" si="46"/>
        <v>-0.34998861966696215</v>
      </c>
      <c r="O464" s="21">
        <f t="shared" si="47"/>
        <v>-3.1642789930223181E-2</v>
      </c>
    </row>
    <row r="465" spans="1:15" ht="19.7" customHeight="1">
      <c r="A465" s="2" t="s">
        <v>952</v>
      </c>
      <c r="B465" s="2" t="s">
        <v>12</v>
      </c>
      <c r="C465" s="2" t="s">
        <v>12</v>
      </c>
      <c r="D465" s="2" t="s">
        <v>1033</v>
      </c>
      <c r="E465" s="2" t="s">
        <v>1034</v>
      </c>
      <c r="F465" s="3">
        <v>1042434.72</v>
      </c>
      <c r="G465" s="3">
        <v>1041432.81</v>
      </c>
      <c r="H465" s="3">
        <v>1063497.28</v>
      </c>
      <c r="I465" s="3">
        <v>1067000</v>
      </c>
      <c r="J465" s="3">
        <f t="shared" si="42"/>
        <v>-1001.9099999999162</v>
      </c>
      <c r="K465" s="3">
        <f t="shared" si="43"/>
        <v>22064.469999999972</v>
      </c>
      <c r="L465" s="3">
        <f t="shared" si="44"/>
        <v>3502.7199999999721</v>
      </c>
      <c r="M465" s="21">
        <f t="shared" si="45"/>
        <v>-9.6112493260003262E-4</v>
      </c>
      <c r="N465" s="21">
        <f t="shared" si="46"/>
        <v>2.1186647653246071E-2</v>
      </c>
      <c r="O465" s="21">
        <f t="shared" si="47"/>
        <v>3.2935862327734267E-3</v>
      </c>
    </row>
    <row r="466" spans="1:15" ht="19.7" customHeight="1">
      <c r="A466" s="2" t="s">
        <v>952</v>
      </c>
      <c r="B466" s="2" t="s">
        <v>12</v>
      </c>
      <c r="C466" s="2" t="s">
        <v>12</v>
      </c>
      <c r="D466" s="2" t="s">
        <v>1031</v>
      </c>
      <c r="E466" s="2" t="s">
        <v>1032</v>
      </c>
      <c r="F466" s="3">
        <v>10984049.369999999</v>
      </c>
      <c r="G466" s="3">
        <v>16130122.710000001</v>
      </c>
      <c r="H466" s="3">
        <v>8315512.6600000001</v>
      </c>
      <c r="I466" s="3">
        <v>2096400</v>
      </c>
      <c r="J466" s="3">
        <f t="shared" si="42"/>
        <v>5146073.3400000017</v>
      </c>
      <c r="K466" s="3">
        <f t="shared" si="43"/>
        <v>-7814610.0500000007</v>
      </c>
      <c r="L466" s="3">
        <f t="shared" si="44"/>
        <v>-6219112.6600000001</v>
      </c>
      <c r="M466" s="21">
        <f t="shared" si="45"/>
        <v>0.46850420702360718</v>
      </c>
      <c r="N466" s="21">
        <f t="shared" si="46"/>
        <v>-0.4844730688350728</v>
      </c>
      <c r="O466" s="21">
        <f t="shared" si="47"/>
        <v>-0.74789287375097335</v>
      </c>
    </row>
    <row r="467" spans="1:15" ht="19.7" customHeight="1">
      <c r="A467" s="2" t="s">
        <v>952</v>
      </c>
      <c r="B467" s="2" t="s">
        <v>12</v>
      </c>
      <c r="C467" s="2" t="s">
        <v>12</v>
      </c>
      <c r="D467" s="2" t="s">
        <v>1029</v>
      </c>
      <c r="E467" s="2" t="s">
        <v>1030</v>
      </c>
      <c r="F467" s="3">
        <v>2765264.29</v>
      </c>
      <c r="G467" s="3">
        <v>3150654.31</v>
      </c>
      <c r="H467" s="3">
        <v>2942268.57</v>
      </c>
      <c r="I467" s="3">
        <v>3057174</v>
      </c>
      <c r="J467" s="3">
        <f t="shared" si="42"/>
        <v>385390.02</v>
      </c>
      <c r="K467" s="3">
        <f t="shared" si="43"/>
        <v>-208385.74000000022</v>
      </c>
      <c r="L467" s="3">
        <f t="shared" si="44"/>
        <v>114905.43000000017</v>
      </c>
      <c r="M467" s="21">
        <f t="shared" si="45"/>
        <v>0.13936824100093514</v>
      </c>
      <c r="N467" s="21">
        <f t="shared" si="46"/>
        <v>-6.6140464645262909E-2</v>
      </c>
      <c r="O467" s="21">
        <f t="shared" si="47"/>
        <v>3.9053345154008268E-2</v>
      </c>
    </row>
    <row r="468" spans="1:15" ht="19.7" customHeight="1">
      <c r="A468" s="2" t="s">
        <v>952</v>
      </c>
      <c r="B468" s="2" t="s">
        <v>12</v>
      </c>
      <c r="C468" s="2" t="s">
        <v>12</v>
      </c>
      <c r="D468" s="2" t="s">
        <v>1027</v>
      </c>
      <c r="E468" s="2" t="s">
        <v>1028</v>
      </c>
      <c r="F468" s="3">
        <v>4576534.95</v>
      </c>
      <c r="G468" s="3">
        <v>4037792.0700000003</v>
      </c>
      <c r="H468" s="3">
        <v>9706971.0099999998</v>
      </c>
      <c r="I468" s="3">
        <v>15000000</v>
      </c>
      <c r="J468" s="3">
        <f t="shared" si="42"/>
        <v>-538742.87999999989</v>
      </c>
      <c r="K468" s="3">
        <f t="shared" si="43"/>
        <v>5669178.9399999995</v>
      </c>
      <c r="L468" s="3">
        <f t="shared" si="44"/>
        <v>5293028.99</v>
      </c>
      <c r="M468" s="21">
        <f t="shared" si="45"/>
        <v>-0.11771851103201991</v>
      </c>
      <c r="N468" s="21">
        <f t="shared" si="46"/>
        <v>1.4040294402777405</v>
      </c>
      <c r="O468" s="21">
        <f t="shared" si="47"/>
        <v>0.54528121950165387</v>
      </c>
    </row>
    <row r="469" spans="1:15" ht="19.7" customHeight="1">
      <c r="A469" s="2" t="s">
        <v>952</v>
      </c>
      <c r="B469" s="2" t="s">
        <v>12</v>
      </c>
      <c r="C469" s="2" t="s">
        <v>12</v>
      </c>
      <c r="D469" s="2" t="s">
        <v>1025</v>
      </c>
      <c r="E469" s="2" t="s">
        <v>1026</v>
      </c>
      <c r="F469" s="3">
        <v>1021604</v>
      </c>
      <c r="G469" s="3">
        <v>1029962</v>
      </c>
      <c r="H469" s="3">
        <v>1120817.26</v>
      </c>
      <c r="I469" s="3">
        <v>1125000</v>
      </c>
      <c r="J469" s="3">
        <f t="shared" si="42"/>
        <v>8358</v>
      </c>
      <c r="K469" s="3">
        <f t="shared" si="43"/>
        <v>90855.260000000009</v>
      </c>
      <c r="L469" s="3">
        <f t="shared" si="44"/>
        <v>4182.7399999999907</v>
      </c>
      <c r="M469" s="21">
        <f t="shared" si="45"/>
        <v>8.1812522268902566E-3</v>
      </c>
      <c r="N469" s="21">
        <f t="shared" si="46"/>
        <v>8.8212244723591793E-2</v>
      </c>
      <c r="O469" s="21">
        <f t="shared" si="47"/>
        <v>3.7318661563081612E-3</v>
      </c>
    </row>
    <row r="470" spans="1:15" ht="19.7" customHeight="1">
      <c r="A470" s="2" t="s">
        <v>952</v>
      </c>
      <c r="B470" s="2" t="s">
        <v>12</v>
      </c>
      <c r="C470" s="2" t="s">
        <v>12</v>
      </c>
      <c r="D470" s="2" t="s">
        <v>1023</v>
      </c>
      <c r="E470" s="2" t="s">
        <v>1024</v>
      </c>
      <c r="F470" s="5">
        <v>0</v>
      </c>
      <c r="G470" s="3">
        <v>0</v>
      </c>
      <c r="H470" s="3">
        <v>8143807.3700000001</v>
      </c>
      <c r="I470" s="3">
        <v>12976894</v>
      </c>
      <c r="J470" s="3">
        <f t="shared" si="42"/>
        <v>0</v>
      </c>
      <c r="K470" s="3">
        <f t="shared" si="43"/>
        <v>8143807.3700000001</v>
      </c>
      <c r="L470" s="3">
        <f t="shared" si="44"/>
        <v>4833086.63</v>
      </c>
      <c r="M470" s="21" t="str">
        <f t="shared" si="45"/>
        <v>--</v>
      </c>
      <c r="N470" s="21" t="str">
        <f t="shared" si="46"/>
        <v>--</v>
      </c>
      <c r="O470" s="21">
        <f t="shared" si="47"/>
        <v>0.59346770010843208</v>
      </c>
    </row>
    <row r="471" spans="1:15" ht="19.7" customHeight="1">
      <c r="A471" s="2" t="s">
        <v>952</v>
      </c>
      <c r="B471" s="2" t="s">
        <v>12</v>
      </c>
      <c r="C471" s="2" t="s">
        <v>12</v>
      </c>
      <c r="D471" s="2" t="s">
        <v>1000</v>
      </c>
      <c r="E471" s="2" t="s">
        <v>1001</v>
      </c>
      <c r="F471" s="5">
        <v>0</v>
      </c>
      <c r="G471" s="3">
        <v>200000</v>
      </c>
      <c r="H471" s="3">
        <v>199964.1</v>
      </c>
      <c r="I471" s="3">
        <v>200000</v>
      </c>
      <c r="J471" s="3">
        <f t="shared" si="42"/>
        <v>200000</v>
      </c>
      <c r="K471" s="3">
        <f t="shared" si="43"/>
        <v>-35.899999999994179</v>
      </c>
      <c r="L471" s="3">
        <f t="shared" si="44"/>
        <v>35.899999999994179</v>
      </c>
      <c r="M471" s="21" t="str">
        <f t="shared" si="45"/>
        <v>--</v>
      </c>
      <c r="N471" s="21">
        <f t="shared" si="46"/>
        <v>-1.794999999999991E-4</v>
      </c>
      <c r="O471" s="21">
        <f t="shared" si="47"/>
        <v>1.7953222603450669E-4</v>
      </c>
    </row>
    <row r="472" spans="1:15" ht="19.7" customHeight="1">
      <c r="A472" s="2" t="s">
        <v>952</v>
      </c>
      <c r="B472" s="2" t="s">
        <v>12</v>
      </c>
      <c r="C472" s="2" t="s">
        <v>12</v>
      </c>
      <c r="D472" s="2" t="s">
        <v>1019</v>
      </c>
      <c r="E472" s="2" t="s">
        <v>1020</v>
      </c>
      <c r="F472" s="5">
        <v>0</v>
      </c>
      <c r="G472" s="3">
        <v>0</v>
      </c>
      <c r="H472" s="3">
        <v>598800.84</v>
      </c>
      <c r="I472" s="3">
        <v>825000</v>
      </c>
      <c r="J472" s="3">
        <f t="shared" si="42"/>
        <v>0</v>
      </c>
      <c r="K472" s="3">
        <f t="shared" si="43"/>
        <v>598800.84</v>
      </c>
      <c r="L472" s="3">
        <f t="shared" si="44"/>
        <v>226199.16000000003</v>
      </c>
      <c r="M472" s="21" t="str">
        <f t="shared" si="45"/>
        <v>--</v>
      </c>
      <c r="N472" s="21" t="str">
        <f t="shared" si="46"/>
        <v>--</v>
      </c>
      <c r="O472" s="21">
        <f t="shared" si="47"/>
        <v>0.37775357830159373</v>
      </c>
    </row>
    <row r="473" spans="1:15" ht="19.7" customHeight="1">
      <c r="A473" s="2" t="s">
        <v>952</v>
      </c>
      <c r="B473" s="2" t="s">
        <v>12</v>
      </c>
      <c r="C473" s="2" t="s">
        <v>12</v>
      </c>
      <c r="D473" s="2" t="s">
        <v>3449</v>
      </c>
      <c r="E473" s="2" t="s">
        <v>3450</v>
      </c>
      <c r="F473" s="3">
        <v>0</v>
      </c>
      <c r="G473" s="3">
        <v>0</v>
      </c>
      <c r="H473" s="3">
        <v>150000</v>
      </c>
      <c r="I473" s="3">
        <v>0</v>
      </c>
      <c r="J473" s="3">
        <f t="shared" si="42"/>
        <v>0</v>
      </c>
      <c r="K473" s="3">
        <f t="shared" si="43"/>
        <v>150000</v>
      </c>
      <c r="L473" s="3">
        <f t="shared" si="44"/>
        <v>-150000</v>
      </c>
      <c r="M473" s="21" t="str">
        <f t="shared" si="45"/>
        <v>--</v>
      </c>
      <c r="N473" s="21" t="str">
        <f t="shared" si="46"/>
        <v>--</v>
      </c>
      <c r="O473" s="21">
        <f t="shared" si="47"/>
        <v>-1</v>
      </c>
    </row>
    <row r="474" spans="1:15" ht="19.7" customHeight="1">
      <c r="A474" s="2" t="s">
        <v>952</v>
      </c>
      <c r="B474" s="2" t="s">
        <v>12</v>
      </c>
      <c r="C474" s="2" t="s">
        <v>12</v>
      </c>
      <c r="D474" s="2" t="s">
        <v>1041</v>
      </c>
      <c r="E474" s="2" t="s">
        <v>1032</v>
      </c>
      <c r="F474" s="3">
        <v>649341.6</v>
      </c>
      <c r="G474" s="3">
        <v>303247.17</v>
      </c>
      <c r="H474" s="3">
        <v>67428.679999999993</v>
      </c>
      <c r="I474" s="3">
        <v>0</v>
      </c>
      <c r="J474" s="3">
        <f t="shared" si="42"/>
        <v>-346094.43</v>
      </c>
      <c r="K474" s="3">
        <f t="shared" si="43"/>
        <v>-235818.49</v>
      </c>
      <c r="L474" s="3">
        <f t="shared" si="44"/>
        <v>-67428.679999999993</v>
      </c>
      <c r="M474" s="21">
        <f t="shared" si="45"/>
        <v>-0.53299284998835739</v>
      </c>
      <c r="N474" s="21">
        <f t="shared" si="46"/>
        <v>-0.77764448716866841</v>
      </c>
      <c r="O474" s="21">
        <f t="shared" si="47"/>
        <v>-1</v>
      </c>
    </row>
    <row r="475" spans="1:15" ht="19.7" customHeight="1">
      <c r="A475" s="2" t="s">
        <v>952</v>
      </c>
      <c r="B475" s="2" t="s">
        <v>12</v>
      </c>
      <c r="C475" s="2" t="s">
        <v>12</v>
      </c>
      <c r="D475" s="2" t="s">
        <v>1015</v>
      </c>
      <c r="E475" s="2" t="s">
        <v>1016</v>
      </c>
      <c r="F475" s="3">
        <v>257546.19</v>
      </c>
      <c r="G475" s="3">
        <v>255063.14</v>
      </c>
      <c r="H475" s="3">
        <v>205647.84</v>
      </c>
      <c r="I475" s="3">
        <v>250000</v>
      </c>
      <c r="J475" s="3">
        <f t="shared" si="42"/>
        <v>-2483.0499999999884</v>
      </c>
      <c r="K475" s="3">
        <f t="shared" si="43"/>
        <v>-49415.300000000017</v>
      </c>
      <c r="L475" s="3">
        <f t="shared" si="44"/>
        <v>44352.160000000003</v>
      </c>
      <c r="M475" s="21">
        <f t="shared" si="45"/>
        <v>-9.6411831990214081E-3</v>
      </c>
      <c r="N475" s="21">
        <f t="shared" si="46"/>
        <v>-0.19373751926679805</v>
      </c>
      <c r="O475" s="21">
        <f t="shared" si="47"/>
        <v>0.21567043932968133</v>
      </c>
    </row>
    <row r="476" spans="1:15" ht="19.7" customHeight="1">
      <c r="A476" s="2" t="s">
        <v>952</v>
      </c>
      <c r="B476" s="2" t="s">
        <v>12</v>
      </c>
      <c r="C476" s="2" t="s">
        <v>12</v>
      </c>
      <c r="D476" s="2" t="s">
        <v>1149</v>
      </c>
      <c r="E476" s="2" t="s">
        <v>1150</v>
      </c>
      <c r="F476" s="3">
        <v>250000</v>
      </c>
      <c r="G476" s="3">
        <v>0</v>
      </c>
      <c r="H476" s="3">
        <v>0</v>
      </c>
      <c r="I476" s="3">
        <v>0</v>
      </c>
      <c r="J476" s="3">
        <f t="shared" si="42"/>
        <v>-250000</v>
      </c>
      <c r="K476" s="3">
        <f t="shared" si="43"/>
        <v>0</v>
      </c>
      <c r="L476" s="3">
        <f t="shared" si="44"/>
        <v>0</v>
      </c>
      <c r="M476" s="21">
        <f t="shared" si="45"/>
        <v>-1</v>
      </c>
      <c r="N476" s="21" t="str">
        <f t="shared" si="46"/>
        <v>--</v>
      </c>
      <c r="O476" s="21" t="str">
        <f t="shared" si="47"/>
        <v>--</v>
      </c>
    </row>
    <row r="477" spans="1:15" ht="19.7" customHeight="1">
      <c r="A477" s="2" t="s">
        <v>952</v>
      </c>
      <c r="B477" s="2" t="s">
        <v>12</v>
      </c>
      <c r="C477" s="2" t="s">
        <v>12</v>
      </c>
      <c r="D477" s="2" t="s">
        <v>1013</v>
      </c>
      <c r="E477" s="2" t="s">
        <v>1014</v>
      </c>
      <c r="F477" s="3">
        <v>200000</v>
      </c>
      <c r="G477" s="3">
        <v>0</v>
      </c>
      <c r="H477" s="3">
        <v>0</v>
      </c>
      <c r="I477" s="3">
        <v>0</v>
      </c>
      <c r="J477" s="3">
        <f t="shared" si="42"/>
        <v>-200000</v>
      </c>
      <c r="K477" s="3">
        <f t="shared" si="43"/>
        <v>0</v>
      </c>
      <c r="L477" s="3">
        <f t="shared" si="44"/>
        <v>0</v>
      </c>
      <c r="M477" s="21">
        <f t="shared" si="45"/>
        <v>-1</v>
      </c>
      <c r="N477" s="21" t="str">
        <f t="shared" si="46"/>
        <v>--</v>
      </c>
      <c r="O477" s="21" t="str">
        <f t="shared" si="47"/>
        <v>--</v>
      </c>
    </row>
    <row r="478" spans="1:15" ht="19.7" customHeight="1">
      <c r="A478" s="2" t="s">
        <v>952</v>
      </c>
      <c r="B478" s="2" t="s">
        <v>12</v>
      </c>
      <c r="C478" s="2" t="s">
        <v>12</v>
      </c>
      <c r="D478" s="2" t="s">
        <v>1096</v>
      </c>
      <c r="E478" s="2" t="s">
        <v>1097</v>
      </c>
      <c r="F478" s="3">
        <v>54160.93</v>
      </c>
      <c r="G478" s="3">
        <v>63832.94</v>
      </c>
      <c r="H478" s="3">
        <v>0</v>
      </c>
      <c r="I478" s="3">
        <v>0</v>
      </c>
      <c r="J478" s="3">
        <f t="shared" si="42"/>
        <v>9672.010000000002</v>
      </c>
      <c r="K478" s="3">
        <f t="shared" si="43"/>
        <v>-63832.94</v>
      </c>
      <c r="L478" s="3">
        <f t="shared" si="44"/>
        <v>0</v>
      </c>
      <c r="M478" s="21">
        <f t="shared" si="45"/>
        <v>0.17857909751549683</v>
      </c>
      <c r="N478" s="21">
        <f t="shared" si="46"/>
        <v>-1</v>
      </c>
      <c r="O478" s="21" t="str">
        <f t="shared" si="47"/>
        <v>--</v>
      </c>
    </row>
    <row r="479" spans="1:15" ht="19.7" customHeight="1">
      <c r="A479" s="2" t="s">
        <v>952</v>
      </c>
      <c r="B479" s="2" t="s">
        <v>12</v>
      </c>
      <c r="C479" s="2" t="s">
        <v>12</v>
      </c>
      <c r="D479" s="2" t="s">
        <v>1011</v>
      </c>
      <c r="E479" s="2" t="s">
        <v>1012</v>
      </c>
      <c r="F479" s="5">
        <v>0</v>
      </c>
      <c r="G479" s="3">
        <v>0</v>
      </c>
      <c r="H479" s="3">
        <v>0</v>
      </c>
      <c r="I479" s="3">
        <v>2500000</v>
      </c>
      <c r="J479" s="3">
        <f t="shared" si="42"/>
        <v>0</v>
      </c>
      <c r="K479" s="3">
        <f t="shared" si="43"/>
        <v>0</v>
      </c>
      <c r="L479" s="3">
        <f t="shared" si="44"/>
        <v>2500000</v>
      </c>
      <c r="M479" s="21" t="str">
        <f t="shared" si="45"/>
        <v>--</v>
      </c>
      <c r="N479" s="21" t="str">
        <f t="shared" si="46"/>
        <v>--</v>
      </c>
      <c r="O479" s="21" t="str">
        <f t="shared" si="47"/>
        <v>--</v>
      </c>
    </row>
    <row r="480" spans="1:15" ht="19.7" customHeight="1">
      <c r="A480" s="2" t="s">
        <v>952</v>
      </c>
      <c r="B480" s="2" t="s">
        <v>12</v>
      </c>
      <c r="C480" s="2" t="s">
        <v>12</v>
      </c>
      <c r="D480" s="2" t="s">
        <v>3454</v>
      </c>
      <c r="E480" s="2" t="s">
        <v>3471</v>
      </c>
      <c r="F480" s="5">
        <v>0</v>
      </c>
      <c r="G480" s="3">
        <v>0</v>
      </c>
      <c r="H480" s="3">
        <v>493416.1</v>
      </c>
      <c r="I480" s="3">
        <v>7950000</v>
      </c>
      <c r="J480" s="3">
        <f t="shared" si="42"/>
        <v>0</v>
      </c>
      <c r="K480" s="3">
        <f t="shared" si="43"/>
        <v>493416.1</v>
      </c>
      <c r="L480" s="3">
        <f t="shared" si="44"/>
        <v>7456583.9000000004</v>
      </c>
      <c r="M480" s="21" t="str">
        <f t="shared" si="45"/>
        <v>--</v>
      </c>
      <c r="N480" s="21" t="str">
        <f t="shared" si="46"/>
        <v>--</v>
      </c>
      <c r="O480" s="21">
        <f t="shared" si="47"/>
        <v>15.112161723137937</v>
      </c>
    </row>
    <row r="481" spans="1:15" ht="19.7" customHeight="1">
      <c r="A481" s="2" t="s">
        <v>952</v>
      </c>
      <c r="B481" s="2" t="s">
        <v>12</v>
      </c>
      <c r="C481" s="2" t="s">
        <v>12</v>
      </c>
      <c r="D481" s="2" t="s">
        <v>1009</v>
      </c>
      <c r="E481" s="2" t="s">
        <v>1010</v>
      </c>
      <c r="F481" s="3">
        <v>6318123.9800000004</v>
      </c>
      <c r="G481" s="3">
        <v>7809736.4699999997</v>
      </c>
      <c r="H481" s="3">
        <v>7813233.8399999999</v>
      </c>
      <c r="I481" s="3">
        <v>7682600</v>
      </c>
      <c r="J481" s="3">
        <f t="shared" si="42"/>
        <v>1491612.4899999993</v>
      </c>
      <c r="K481" s="3">
        <f t="shared" si="43"/>
        <v>3497.3700000001118</v>
      </c>
      <c r="L481" s="3">
        <f t="shared" si="44"/>
        <v>-130633.83999999985</v>
      </c>
      <c r="M481" s="21">
        <f t="shared" si="45"/>
        <v>0.23608471355131577</v>
      </c>
      <c r="N481" s="21">
        <f t="shared" si="46"/>
        <v>4.4782176881819069E-4</v>
      </c>
      <c r="O481" s="21">
        <f t="shared" si="47"/>
        <v>-1.6719561026219076E-2</v>
      </c>
    </row>
    <row r="482" spans="1:15" ht="19.7" customHeight="1">
      <c r="A482" s="2" t="s">
        <v>952</v>
      </c>
      <c r="B482" s="2" t="s">
        <v>12</v>
      </c>
      <c r="C482" s="2" t="s">
        <v>12</v>
      </c>
      <c r="D482" s="2" t="s">
        <v>1007</v>
      </c>
      <c r="E482" s="2" t="s">
        <v>1008</v>
      </c>
      <c r="F482" s="3">
        <v>84471877.859999999</v>
      </c>
      <c r="G482" s="3">
        <v>89088159.730000004</v>
      </c>
      <c r="H482" s="3">
        <v>81377687.230000004</v>
      </c>
      <c r="I482" s="3">
        <v>87403000</v>
      </c>
      <c r="J482" s="3">
        <f t="shared" si="42"/>
        <v>4616281.8700000048</v>
      </c>
      <c r="K482" s="3">
        <f t="shared" si="43"/>
        <v>-7710472.5</v>
      </c>
      <c r="L482" s="3">
        <f t="shared" si="44"/>
        <v>6025312.7699999958</v>
      </c>
      <c r="M482" s="21">
        <f t="shared" si="45"/>
        <v>5.4648742125170013E-2</v>
      </c>
      <c r="N482" s="21">
        <f t="shared" si="46"/>
        <v>-8.6548790808657072E-2</v>
      </c>
      <c r="O482" s="21">
        <f t="shared" si="47"/>
        <v>7.4041337067868307E-2</v>
      </c>
    </row>
    <row r="483" spans="1:15" ht="19.7" customHeight="1">
      <c r="A483" s="2" t="s">
        <v>952</v>
      </c>
      <c r="B483" s="2" t="s">
        <v>12</v>
      </c>
      <c r="C483" s="2" t="s">
        <v>12</v>
      </c>
      <c r="D483" s="2" t="s">
        <v>1005</v>
      </c>
      <c r="E483" s="2" t="s">
        <v>1006</v>
      </c>
      <c r="F483" s="3">
        <v>11085945.77</v>
      </c>
      <c r="G483" s="3">
        <v>12103188.619999999</v>
      </c>
      <c r="H483" s="3">
        <v>15498966.810000001</v>
      </c>
      <c r="I483" s="3">
        <v>9879900</v>
      </c>
      <c r="J483" s="3">
        <f t="shared" si="42"/>
        <v>1017242.8499999996</v>
      </c>
      <c r="K483" s="3">
        <f t="shared" si="43"/>
        <v>3395778.1900000013</v>
      </c>
      <c r="L483" s="3">
        <f t="shared" si="44"/>
        <v>-5619066.8100000005</v>
      </c>
      <c r="M483" s="21">
        <f t="shared" si="45"/>
        <v>9.1759681231058376E-2</v>
      </c>
      <c r="N483" s="21">
        <f t="shared" si="46"/>
        <v>0.28056888945683478</v>
      </c>
      <c r="O483" s="21">
        <f t="shared" si="47"/>
        <v>-0.3625446056426519</v>
      </c>
    </row>
    <row r="484" spans="1:15" ht="19.7" customHeight="1">
      <c r="A484" s="2" t="s">
        <v>952</v>
      </c>
      <c r="B484" s="2" t="s">
        <v>161</v>
      </c>
      <c r="C484" s="2" t="s">
        <v>1002</v>
      </c>
      <c r="D484" s="2" t="s">
        <v>1003</v>
      </c>
      <c r="E484" s="2" t="s">
        <v>1004</v>
      </c>
      <c r="F484" s="3">
        <v>11237810.310000001</v>
      </c>
      <c r="G484" s="3">
        <v>11163835.59</v>
      </c>
      <c r="H484" s="3">
        <v>10953557.689999999</v>
      </c>
      <c r="I484" s="3">
        <v>12000000</v>
      </c>
      <c r="J484" s="3">
        <f t="shared" si="42"/>
        <v>-73974.720000000671</v>
      </c>
      <c r="K484" s="3">
        <f t="shared" si="43"/>
        <v>-210277.90000000037</v>
      </c>
      <c r="L484" s="3">
        <f t="shared" si="44"/>
        <v>1046442.3100000005</v>
      </c>
      <c r="M484" s="21">
        <f t="shared" si="45"/>
        <v>-6.582663166522229E-3</v>
      </c>
      <c r="N484" s="21">
        <f t="shared" si="46"/>
        <v>-1.883563210016781E-2</v>
      </c>
      <c r="O484" s="21">
        <f t="shared" si="47"/>
        <v>9.5534468308442477E-2</v>
      </c>
    </row>
    <row r="485" spans="1:15" ht="19.7" customHeight="1">
      <c r="A485" s="2" t="s">
        <v>952</v>
      </c>
      <c r="B485" s="2" t="s">
        <v>161</v>
      </c>
      <c r="C485" s="2" t="s">
        <v>975</v>
      </c>
      <c r="D485" s="2" t="s">
        <v>976</v>
      </c>
      <c r="E485" s="2" t="s">
        <v>977</v>
      </c>
      <c r="F485" s="3">
        <v>109488.67</v>
      </c>
      <c r="G485" s="3">
        <v>122377.51000000001</v>
      </c>
      <c r="H485" s="3">
        <v>4725.97</v>
      </c>
      <c r="I485" s="3">
        <v>125000</v>
      </c>
      <c r="J485" s="3">
        <f t="shared" si="42"/>
        <v>12888.840000000011</v>
      </c>
      <c r="K485" s="3">
        <f t="shared" si="43"/>
        <v>-117651.54000000001</v>
      </c>
      <c r="L485" s="3">
        <f t="shared" si="44"/>
        <v>120274.03</v>
      </c>
      <c r="M485" s="21">
        <f t="shared" si="45"/>
        <v>0.11771848173879551</v>
      </c>
      <c r="N485" s="21">
        <f t="shared" si="46"/>
        <v>-0.96138203825196311</v>
      </c>
      <c r="O485" s="21">
        <f t="shared" si="47"/>
        <v>25.449596590752797</v>
      </c>
    </row>
    <row r="486" spans="1:15" ht="19.7" customHeight="1">
      <c r="A486" s="2" t="s">
        <v>1151</v>
      </c>
      <c r="B486" s="2" t="s">
        <v>322</v>
      </c>
      <c r="C486" s="2" t="s">
        <v>1219</v>
      </c>
      <c r="D486" s="2" t="s">
        <v>1220</v>
      </c>
      <c r="E486" s="2" t="s">
        <v>1221</v>
      </c>
      <c r="F486" s="3">
        <v>96142.76</v>
      </c>
      <c r="G486" s="3">
        <v>93855</v>
      </c>
      <c r="H486" s="3">
        <v>180967.9</v>
      </c>
      <c r="I486" s="3">
        <v>301796</v>
      </c>
      <c r="J486" s="3">
        <f t="shared" si="42"/>
        <v>-2287.7599999999948</v>
      </c>
      <c r="K486" s="3">
        <f t="shared" si="43"/>
        <v>87112.9</v>
      </c>
      <c r="L486" s="3">
        <f t="shared" si="44"/>
        <v>120828.1</v>
      </c>
      <c r="M486" s="21">
        <f t="shared" si="45"/>
        <v>-2.3795447519917245E-2</v>
      </c>
      <c r="N486" s="21">
        <f t="shared" si="46"/>
        <v>0.92816472217782753</v>
      </c>
      <c r="O486" s="21">
        <f t="shared" si="47"/>
        <v>0.6676769747562965</v>
      </c>
    </row>
    <row r="487" spans="1:15" ht="19.7" customHeight="1">
      <c r="A487" s="2" t="s">
        <v>1151</v>
      </c>
      <c r="B487" s="2" t="s">
        <v>5</v>
      </c>
      <c r="C487" s="2" t="s">
        <v>1216</v>
      </c>
      <c r="D487" s="2" t="s">
        <v>1217</v>
      </c>
      <c r="E487" s="2" t="s">
        <v>1218</v>
      </c>
      <c r="F487" s="3">
        <v>1023025.68</v>
      </c>
      <c r="G487" s="3">
        <v>992982.33</v>
      </c>
      <c r="H487" s="3">
        <v>1401473.16</v>
      </c>
      <c r="I487" s="3">
        <v>1725151</v>
      </c>
      <c r="J487" s="3">
        <f t="shared" si="42"/>
        <v>-30043.350000000093</v>
      </c>
      <c r="K487" s="3">
        <f t="shared" si="43"/>
        <v>408490.82999999996</v>
      </c>
      <c r="L487" s="3">
        <f t="shared" si="44"/>
        <v>323677.84000000008</v>
      </c>
      <c r="M487" s="21">
        <f t="shared" si="45"/>
        <v>-2.9367151370041977E-2</v>
      </c>
      <c r="N487" s="21">
        <f t="shared" si="46"/>
        <v>0.41137774324745524</v>
      </c>
      <c r="O487" s="21">
        <f t="shared" si="47"/>
        <v>0.23095543263918095</v>
      </c>
    </row>
    <row r="488" spans="1:15" ht="19.7" customHeight="1">
      <c r="A488" s="2" t="s">
        <v>1151</v>
      </c>
      <c r="B488" s="2" t="s">
        <v>5</v>
      </c>
      <c r="C488" s="2" t="s">
        <v>1213</v>
      </c>
      <c r="D488" s="2" t="s">
        <v>1214</v>
      </c>
      <c r="E488" s="2" t="s">
        <v>1215</v>
      </c>
      <c r="F488" s="3">
        <v>820914</v>
      </c>
      <c r="G488" s="3">
        <v>753284.23</v>
      </c>
      <c r="H488" s="3">
        <v>750666.49</v>
      </c>
      <c r="I488" s="3">
        <v>927128</v>
      </c>
      <c r="J488" s="3">
        <f t="shared" si="42"/>
        <v>-67629.770000000019</v>
      </c>
      <c r="K488" s="3">
        <f t="shared" si="43"/>
        <v>-2617.7399999999907</v>
      </c>
      <c r="L488" s="3">
        <f t="shared" si="44"/>
        <v>176461.51</v>
      </c>
      <c r="M488" s="21">
        <f t="shared" si="45"/>
        <v>-8.2383501804086712E-2</v>
      </c>
      <c r="N488" s="21">
        <f t="shared" si="46"/>
        <v>-3.4751026183038602E-3</v>
      </c>
      <c r="O488" s="21">
        <f t="shared" si="47"/>
        <v>0.23507311482626592</v>
      </c>
    </row>
    <row r="489" spans="1:15" ht="19.7" customHeight="1">
      <c r="A489" s="2" t="s">
        <v>1151</v>
      </c>
      <c r="B489" s="2" t="s">
        <v>5</v>
      </c>
      <c r="C489" s="2" t="s">
        <v>1167</v>
      </c>
      <c r="D489" s="2" t="s">
        <v>1168</v>
      </c>
      <c r="E489" s="2" t="s">
        <v>1169</v>
      </c>
      <c r="F489" s="3">
        <v>333613.40000000002</v>
      </c>
      <c r="G489" s="3">
        <v>398559.91</v>
      </c>
      <c r="H489" s="3">
        <v>279579.59999999998</v>
      </c>
      <c r="I489" s="3">
        <v>800000</v>
      </c>
      <c r="J489" s="3">
        <f t="shared" si="42"/>
        <v>64946.509999999951</v>
      </c>
      <c r="K489" s="3">
        <f t="shared" si="43"/>
        <v>-118980.31</v>
      </c>
      <c r="L489" s="3">
        <f t="shared" si="44"/>
        <v>520420.4</v>
      </c>
      <c r="M489" s="21">
        <f t="shared" si="45"/>
        <v>0.19467596325567249</v>
      </c>
      <c r="N489" s="21">
        <f t="shared" si="46"/>
        <v>-0.29852553409097271</v>
      </c>
      <c r="O489" s="21">
        <f t="shared" si="47"/>
        <v>1.8614391035683577</v>
      </c>
    </row>
    <row r="490" spans="1:15" ht="19.7" customHeight="1">
      <c r="A490" s="2" t="s">
        <v>1151</v>
      </c>
      <c r="B490" s="2" t="s">
        <v>5</v>
      </c>
      <c r="C490" s="2" t="s">
        <v>1210</v>
      </c>
      <c r="D490" s="2" t="s">
        <v>1211</v>
      </c>
      <c r="E490" s="2" t="s">
        <v>1212</v>
      </c>
      <c r="F490" s="3">
        <v>64640.1</v>
      </c>
      <c r="G490" s="3">
        <v>33847.29</v>
      </c>
      <c r="H490" s="3">
        <v>38715.699999999997</v>
      </c>
      <c r="I490" s="3">
        <v>100000</v>
      </c>
      <c r="J490" s="3">
        <f t="shared" si="42"/>
        <v>-30792.809999999998</v>
      </c>
      <c r="K490" s="3">
        <f t="shared" si="43"/>
        <v>4868.4099999999962</v>
      </c>
      <c r="L490" s="3">
        <f t="shared" si="44"/>
        <v>61284.3</v>
      </c>
      <c r="M490" s="21">
        <f t="shared" si="45"/>
        <v>-0.47637318011574858</v>
      </c>
      <c r="N490" s="21">
        <f t="shared" si="46"/>
        <v>0.14383455809903833</v>
      </c>
      <c r="O490" s="21">
        <f t="shared" si="47"/>
        <v>1.58293147224511</v>
      </c>
    </row>
    <row r="491" spans="1:15" ht="19.7" customHeight="1">
      <c r="A491" s="2" t="s">
        <v>1151</v>
      </c>
      <c r="B491" s="2" t="s">
        <v>5</v>
      </c>
      <c r="C491" s="2" t="s">
        <v>1225</v>
      </c>
      <c r="D491" s="2" t="s">
        <v>1226</v>
      </c>
      <c r="E491" s="2" t="s">
        <v>1227</v>
      </c>
      <c r="F491" s="3">
        <v>9601336.6999999993</v>
      </c>
      <c r="G491" s="3">
        <v>9766322.6390000004</v>
      </c>
      <c r="H491" s="3">
        <v>8668193.7599999998</v>
      </c>
      <c r="I491" s="3">
        <v>10312871</v>
      </c>
      <c r="J491" s="3">
        <f t="shared" si="42"/>
        <v>164985.93900000118</v>
      </c>
      <c r="K491" s="3">
        <f t="shared" si="43"/>
        <v>-1098128.8790000007</v>
      </c>
      <c r="L491" s="3">
        <f t="shared" si="44"/>
        <v>1644677.2400000002</v>
      </c>
      <c r="M491" s="21">
        <f t="shared" si="45"/>
        <v>1.7183642669254651E-2</v>
      </c>
      <c r="N491" s="21">
        <f t="shared" si="46"/>
        <v>-0.11244036466856278</v>
      </c>
      <c r="O491" s="21">
        <f t="shared" si="47"/>
        <v>0.18973701852276093</v>
      </c>
    </row>
    <row r="492" spans="1:15" ht="19.7" customHeight="1">
      <c r="A492" s="2" t="s">
        <v>1151</v>
      </c>
      <c r="B492" s="2" t="s">
        <v>5</v>
      </c>
      <c r="C492" s="2" t="s">
        <v>1205</v>
      </c>
      <c r="D492" s="2" t="s">
        <v>1208</v>
      </c>
      <c r="E492" s="2" t="s">
        <v>1209</v>
      </c>
      <c r="F492" s="3">
        <v>3522959.28</v>
      </c>
      <c r="G492" s="3">
        <v>4294515.1199999992</v>
      </c>
      <c r="H492" s="3">
        <v>4734278.01</v>
      </c>
      <c r="I492" s="3">
        <v>4799989</v>
      </c>
      <c r="J492" s="3">
        <f t="shared" si="42"/>
        <v>771555.83999999939</v>
      </c>
      <c r="K492" s="3">
        <f t="shared" si="43"/>
        <v>439762.8900000006</v>
      </c>
      <c r="L492" s="3">
        <f t="shared" si="44"/>
        <v>65710.990000000224</v>
      </c>
      <c r="M492" s="21">
        <f t="shared" si="45"/>
        <v>0.21900787908056651</v>
      </c>
      <c r="N492" s="21">
        <f t="shared" si="46"/>
        <v>0.10240105756106899</v>
      </c>
      <c r="O492" s="21">
        <f t="shared" si="47"/>
        <v>1.3879833389843554E-2</v>
      </c>
    </row>
    <row r="493" spans="1:15" ht="19.7" customHeight="1">
      <c r="A493" s="2" t="s">
        <v>1151</v>
      </c>
      <c r="B493" s="2" t="s">
        <v>5</v>
      </c>
      <c r="C493" s="2" t="s">
        <v>1205</v>
      </c>
      <c r="D493" s="2" t="s">
        <v>1206</v>
      </c>
      <c r="E493" s="2" t="s">
        <v>1207</v>
      </c>
      <c r="F493" s="5">
        <v>0</v>
      </c>
      <c r="G493" s="3">
        <v>0</v>
      </c>
      <c r="H493" s="3">
        <v>479667.77</v>
      </c>
      <c r="I493" s="3">
        <v>518024</v>
      </c>
      <c r="J493" s="3">
        <f t="shared" si="42"/>
        <v>0</v>
      </c>
      <c r="K493" s="3">
        <f t="shared" si="43"/>
        <v>479667.77</v>
      </c>
      <c r="L493" s="3">
        <f t="shared" si="44"/>
        <v>38356.229999999981</v>
      </c>
      <c r="M493" s="21" t="str">
        <f t="shared" si="45"/>
        <v>--</v>
      </c>
      <c r="N493" s="21" t="str">
        <f t="shared" si="46"/>
        <v>--</v>
      </c>
      <c r="O493" s="21">
        <f t="shared" si="47"/>
        <v>7.996415935971668E-2</v>
      </c>
    </row>
    <row r="494" spans="1:15" ht="19.7" customHeight="1">
      <c r="A494" s="2" t="s">
        <v>1151</v>
      </c>
      <c r="B494" s="2" t="s">
        <v>5</v>
      </c>
      <c r="C494" s="2" t="s">
        <v>1202</v>
      </c>
      <c r="D494" s="2" t="s">
        <v>1203</v>
      </c>
      <c r="E494" s="2" t="s">
        <v>1204</v>
      </c>
      <c r="F494" s="3">
        <v>34699549.806999996</v>
      </c>
      <c r="G494" s="3">
        <v>30842460.939999998</v>
      </c>
      <c r="H494" s="3">
        <v>29279454.329999998</v>
      </c>
      <c r="I494" s="3">
        <v>35412070</v>
      </c>
      <c r="J494" s="3">
        <f t="shared" si="42"/>
        <v>-3857088.8669999987</v>
      </c>
      <c r="K494" s="3">
        <f t="shared" si="43"/>
        <v>-1563006.6099999994</v>
      </c>
      <c r="L494" s="3">
        <f t="shared" si="44"/>
        <v>6132615.6700000018</v>
      </c>
      <c r="M494" s="21">
        <f t="shared" si="45"/>
        <v>-0.1111567408929871</v>
      </c>
      <c r="N494" s="21">
        <f t="shared" si="46"/>
        <v>-5.0677104302429887E-2</v>
      </c>
      <c r="O494" s="21">
        <f t="shared" si="47"/>
        <v>0.20945115987754148</v>
      </c>
    </row>
    <row r="495" spans="1:15" ht="19.7" customHeight="1">
      <c r="A495" s="2" t="s">
        <v>1151</v>
      </c>
      <c r="B495" s="2" t="s">
        <v>5</v>
      </c>
      <c r="C495" s="2" t="s">
        <v>1199</v>
      </c>
      <c r="D495" s="2" t="s">
        <v>1200</v>
      </c>
      <c r="E495" s="2" t="s">
        <v>1201</v>
      </c>
      <c r="F495" s="3">
        <v>2012464.92</v>
      </c>
      <c r="G495" s="3">
        <v>1808242.1</v>
      </c>
      <c r="H495" s="3">
        <v>1714637.17</v>
      </c>
      <c r="I495" s="3">
        <v>2446910</v>
      </c>
      <c r="J495" s="3">
        <f t="shared" si="42"/>
        <v>-204222.81999999983</v>
      </c>
      <c r="K495" s="3">
        <f t="shared" si="43"/>
        <v>-93604.930000000168</v>
      </c>
      <c r="L495" s="3">
        <f t="shared" si="44"/>
        <v>732272.83000000007</v>
      </c>
      <c r="M495" s="21">
        <f t="shared" si="45"/>
        <v>-0.10147894652494105</v>
      </c>
      <c r="N495" s="21">
        <f t="shared" si="46"/>
        <v>-5.1765706594266381E-2</v>
      </c>
      <c r="O495" s="21">
        <f t="shared" si="47"/>
        <v>0.42707159439451559</v>
      </c>
    </row>
    <row r="496" spans="1:15" ht="19.7" customHeight="1">
      <c r="A496" s="2" t="s">
        <v>1151</v>
      </c>
      <c r="B496" s="2" t="s">
        <v>5</v>
      </c>
      <c r="C496" s="2" t="s">
        <v>1196</v>
      </c>
      <c r="D496" s="2" t="s">
        <v>1197</v>
      </c>
      <c r="E496" s="2" t="s">
        <v>1198</v>
      </c>
      <c r="F496" s="3">
        <v>2946870.17</v>
      </c>
      <c r="G496" s="3">
        <v>3050763.7</v>
      </c>
      <c r="H496" s="3">
        <v>2737788.9</v>
      </c>
      <c r="I496" s="3">
        <v>3006996</v>
      </c>
      <c r="J496" s="3">
        <f t="shared" si="42"/>
        <v>103893.53000000026</v>
      </c>
      <c r="K496" s="3">
        <f t="shared" si="43"/>
        <v>-312974.80000000028</v>
      </c>
      <c r="L496" s="3">
        <f t="shared" si="44"/>
        <v>269207.10000000009</v>
      </c>
      <c r="M496" s="21">
        <f t="shared" si="45"/>
        <v>3.5255550467633956E-2</v>
      </c>
      <c r="N496" s="21">
        <f t="shared" si="46"/>
        <v>-0.10258900091147682</v>
      </c>
      <c r="O496" s="21">
        <f t="shared" si="47"/>
        <v>9.8330115955981956E-2</v>
      </c>
    </row>
    <row r="497" spans="1:15" ht="19.7" customHeight="1">
      <c r="A497" s="2" t="s">
        <v>1151</v>
      </c>
      <c r="B497" s="2" t="s">
        <v>5</v>
      </c>
      <c r="C497" s="2" t="s">
        <v>1191</v>
      </c>
      <c r="D497" s="2" t="s">
        <v>1194</v>
      </c>
      <c r="E497" s="2" t="s">
        <v>1195</v>
      </c>
      <c r="F497" s="3">
        <v>34635180.789999999</v>
      </c>
      <c r="G497" s="3">
        <v>20167391</v>
      </c>
      <c r="H497" s="3">
        <v>23906150.449999999</v>
      </c>
      <c r="I497" s="3">
        <v>25446157</v>
      </c>
      <c r="J497" s="3">
        <f t="shared" si="42"/>
        <v>-14467789.789999999</v>
      </c>
      <c r="K497" s="3">
        <f t="shared" si="43"/>
        <v>3738759.4499999993</v>
      </c>
      <c r="L497" s="3">
        <f t="shared" si="44"/>
        <v>1540006.5500000007</v>
      </c>
      <c r="M497" s="21">
        <f t="shared" si="45"/>
        <v>-0.41771948232986256</v>
      </c>
      <c r="N497" s="21">
        <f t="shared" si="46"/>
        <v>0.18538637199030839</v>
      </c>
      <c r="O497" s="21">
        <f t="shared" si="47"/>
        <v>6.4418842892373762E-2</v>
      </c>
    </row>
    <row r="498" spans="1:15" ht="19.7" customHeight="1">
      <c r="A498" s="2" t="s">
        <v>1151</v>
      </c>
      <c r="B498" s="2" t="s">
        <v>5</v>
      </c>
      <c r="C498" s="2" t="s">
        <v>1191</v>
      </c>
      <c r="D498" s="2" t="s">
        <v>1192</v>
      </c>
      <c r="E498" s="2" t="s">
        <v>1193</v>
      </c>
      <c r="F498" s="3">
        <v>1868657.99</v>
      </c>
      <c r="G498" s="3">
        <v>4661054.96</v>
      </c>
      <c r="H498" s="3">
        <v>9438415.6999999993</v>
      </c>
      <c r="I498" s="3">
        <v>28177215</v>
      </c>
      <c r="J498" s="3">
        <f t="shared" si="42"/>
        <v>2792396.9699999997</v>
      </c>
      <c r="K498" s="3">
        <f t="shared" si="43"/>
        <v>4777360.7399999993</v>
      </c>
      <c r="L498" s="3">
        <f t="shared" si="44"/>
        <v>18738799.300000001</v>
      </c>
      <c r="M498" s="21">
        <f t="shared" si="45"/>
        <v>1.4943328233113435</v>
      </c>
      <c r="N498" s="21">
        <f t="shared" si="46"/>
        <v>1.0249526729459544</v>
      </c>
      <c r="O498" s="21">
        <f t="shared" si="47"/>
        <v>1.9853755011023728</v>
      </c>
    </row>
    <row r="499" spans="1:15" ht="19.7" customHeight="1">
      <c r="A499" s="2" t="s">
        <v>1151</v>
      </c>
      <c r="B499" s="2" t="s">
        <v>5</v>
      </c>
      <c r="C499" s="2" t="s">
        <v>1152</v>
      </c>
      <c r="D499" s="2" t="s">
        <v>1153</v>
      </c>
      <c r="E499" s="2" t="s">
        <v>1154</v>
      </c>
      <c r="F499" s="3">
        <v>110701.06</v>
      </c>
      <c r="G499" s="3">
        <v>818038.11</v>
      </c>
      <c r="H499" s="3">
        <v>2801800.73</v>
      </c>
      <c r="I499" s="3">
        <v>851587</v>
      </c>
      <c r="J499" s="3">
        <f t="shared" si="42"/>
        <v>707337.05</v>
      </c>
      <c r="K499" s="3">
        <f t="shared" si="43"/>
        <v>1983762.62</v>
      </c>
      <c r="L499" s="3">
        <f t="shared" si="44"/>
        <v>-1950213.73</v>
      </c>
      <c r="M499" s="21">
        <f t="shared" si="45"/>
        <v>6.3896140651227729</v>
      </c>
      <c r="N499" s="21">
        <f t="shared" si="46"/>
        <v>2.4250246971990097</v>
      </c>
      <c r="O499" s="21">
        <f t="shared" si="47"/>
        <v>-0.69605725672003804</v>
      </c>
    </row>
    <row r="500" spans="1:15" ht="19.7" customHeight="1">
      <c r="A500" s="2" t="s">
        <v>1151</v>
      </c>
      <c r="B500" s="2" t="s">
        <v>5</v>
      </c>
      <c r="C500" s="2" t="s">
        <v>1185</v>
      </c>
      <c r="D500" s="2" t="s">
        <v>1186</v>
      </c>
      <c r="E500" s="2" t="s">
        <v>1187</v>
      </c>
      <c r="F500" s="3">
        <v>171336.53</v>
      </c>
      <c r="G500" s="3">
        <v>1321187.45</v>
      </c>
      <c r="H500" s="3">
        <v>230868.32</v>
      </c>
      <c r="I500" s="3">
        <v>313649</v>
      </c>
      <c r="J500" s="3">
        <f t="shared" si="42"/>
        <v>1149850.92</v>
      </c>
      <c r="K500" s="3">
        <f t="shared" si="43"/>
        <v>-1090319.1299999999</v>
      </c>
      <c r="L500" s="3">
        <f t="shared" si="44"/>
        <v>82780.679999999993</v>
      </c>
      <c r="M500" s="21">
        <f t="shared" si="45"/>
        <v>6.7110669277590711</v>
      </c>
      <c r="N500" s="21">
        <f t="shared" si="46"/>
        <v>-0.82525695350799766</v>
      </c>
      <c r="O500" s="21">
        <f t="shared" si="47"/>
        <v>0.35856231812142947</v>
      </c>
    </row>
    <row r="501" spans="1:15" ht="19.7" customHeight="1">
      <c r="A501" s="2" t="s">
        <v>1151</v>
      </c>
      <c r="B501" s="2" t="s">
        <v>5</v>
      </c>
      <c r="C501" s="2" t="s">
        <v>1182</v>
      </c>
      <c r="D501" s="2" t="s">
        <v>1183</v>
      </c>
      <c r="E501" s="2" t="s">
        <v>1184</v>
      </c>
      <c r="F501" s="3">
        <v>20163.32</v>
      </c>
      <c r="G501" s="3">
        <v>0</v>
      </c>
      <c r="H501" s="3">
        <v>0</v>
      </c>
      <c r="I501" s="3">
        <v>0</v>
      </c>
      <c r="J501" s="3">
        <f t="shared" si="42"/>
        <v>-20163.32</v>
      </c>
      <c r="K501" s="3">
        <f t="shared" si="43"/>
        <v>0</v>
      </c>
      <c r="L501" s="3">
        <f t="shared" si="44"/>
        <v>0</v>
      </c>
      <c r="M501" s="21">
        <f t="shared" si="45"/>
        <v>-1</v>
      </c>
      <c r="N501" s="21" t="str">
        <f t="shared" si="46"/>
        <v>--</v>
      </c>
      <c r="O501" s="21" t="str">
        <f t="shared" si="47"/>
        <v>--</v>
      </c>
    </row>
    <row r="502" spans="1:15" ht="19.7" customHeight="1">
      <c r="A502" s="2" t="s">
        <v>1151</v>
      </c>
      <c r="B502" s="2" t="s">
        <v>5</v>
      </c>
      <c r="C502" s="2" t="s">
        <v>1179</v>
      </c>
      <c r="D502" s="2" t="s">
        <v>1180</v>
      </c>
      <c r="E502" s="2" t="s">
        <v>1181</v>
      </c>
      <c r="F502" s="3">
        <v>306.92</v>
      </c>
      <c r="G502" s="3">
        <v>0</v>
      </c>
      <c r="H502" s="3">
        <v>0</v>
      </c>
      <c r="I502" s="3">
        <v>0</v>
      </c>
      <c r="J502" s="3">
        <f t="shared" si="42"/>
        <v>-306.92</v>
      </c>
      <c r="K502" s="3">
        <f t="shared" si="43"/>
        <v>0</v>
      </c>
      <c r="L502" s="3">
        <f t="shared" si="44"/>
        <v>0</v>
      </c>
      <c r="M502" s="21">
        <f t="shared" si="45"/>
        <v>-1</v>
      </c>
      <c r="N502" s="21" t="str">
        <f t="shared" si="46"/>
        <v>--</v>
      </c>
      <c r="O502" s="21" t="str">
        <f t="shared" si="47"/>
        <v>--</v>
      </c>
    </row>
    <row r="503" spans="1:15" ht="19.7" customHeight="1">
      <c r="A503" s="2" t="s">
        <v>1151</v>
      </c>
      <c r="B503" s="2" t="s">
        <v>5</v>
      </c>
      <c r="C503" s="2" t="s">
        <v>1287</v>
      </c>
      <c r="D503" s="2" t="s">
        <v>1288</v>
      </c>
      <c r="E503" s="2" t="s">
        <v>1289</v>
      </c>
      <c r="F503" s="3">
        <v>3801293.16</v>
      </c>
      <c r="G503" s="3">
        <v>3683590.07</v>
      </c>
      <c r="H503" s="3">
        <v>3755379.53</v>
      </c>
      <c r="I503" s="3">
        <v>4689552</v>
      </c>
      <c r="J503" s="3">
        <f t="shared" si="42"/>
        <v>-117703.09000000032</v>
      </c>
      <c r="K503" s="3">
        <f t="shared" si="43"/>
        <v>71789.459999999963</v>
      </c>
      <c r="L503" s="3">
        <f t="shared" si="44"/>
        <v>934172.4700000002</v>
      </c>
      <c r="M503" s="21">
        <f t="shared" si="45"/>
        <v>-3.0963960169807181E-2</v>
      </c>
      <c r="N503" s="21">
        <f t="shared" si="46"/>
        <v>1.9488992704337571E-2</v>
      </c>
      <c r="O503" s="21">
        <f t="shared" si="47"/>
        <v>0.24875580817792886</v>
      </c>
    </row>
    <row r="504" spans="1:15" ht="19.7" customHeight="1">
      <c r="A504" s="2" t="s">
        <v>1151</v>
      </c>
      <c r="B504" s="2" t="s">
        <v>5</v>
      </c>
      <c r="C504" s="2" t="s">
        <v>1173</v>
      </c>
      <c r="D504" s="2" t="s">
        <v>1174</v>
      </c>
      <c r="E504" s="2" t="s">
        <v>1175</v>
      </c>
      <c r="F504" s="3">
        <v>899356.98</v>
      </c>
      <c r="G504" s="3">
        <v>2786221.2399999998</v>
      </c>
      <c r="H504" s="3">
        <v>499723.75</v>
      </c>
      <c r="I504" s="3">
        <v>2232761</v>
      </c>
      <c r="J504" s="3">
        <f t="shared" si="42"/>
        <v>1886864.2599999998</v>
      </c>
      <c r="K504" s="3">
        <f t="shared" si="43"/>
        <v>-2286497.4899999998</v>
      </c>
      <c r="L504" s="3">
        <f t="shared" si="44"/>
        <v>1733037.25</v>
      </c>
      <c r="M504" s="21">
        <f t="shared" si="45"/>
        <v>2.0980148060895685</v>
      </c>
      <c r="N504" s="21">
        <f t="shared" si="46"/>
        <v>-0.8206446269141211</v>
      </c>
      <c r="O504" s="21">
        <f t="shared" si="47"/>
        <v>3.467990564787045</v>
      </c>
    </row>
    <row r="505" spans="1:15" ht="19.7" customHeight="1">
      <c r="A505" s="2" t="s">
        <v>1151</v>
      </c>
      <c r="B505" s="2" t="s">
        <v>5</v>
      </c>
      <c r="C505" s="2" t="s">
        <v>1222</v>
      </c>
      <c r="D505" s="2" t="s">
        <v>1223</v>
      </c>
      <c r="E505" s="2" t="s">
        <v>1224</v>
      </c>
      <c r="F505" s="3">
        <v>21500</v>
      </c>
      <c r="G505" s="3">
        <v>0</v>
      </c>
      <c r="H505" s="3">
        <v>0</v>
      </c>
      <c r="I505" s="3">
        <v>0</v>
      </c>
      <c r="J505" s="3">
        <f t="shared" si="42"/>
        <v>-21500</v>
      </c>
      <c r="K505" s="3">
        <f t="shared" si="43"/>
        <v>0</v>
      </c>
      <c r="L505" s="3">
        <f t="shared" si="44"/>
        <v>0</v>
      </c>
      <c r="M505" s="21">
        <f t="shared" si="45"/>
        <v>-1</v>
      </c>
      <c r="N505" s="21" t="str">
        <f t="shared" si="46"/>
        <v>--</v>
      </c>
      <c r="O505" s="21" t="str">
        <f t="shared" si="47"/>
        <v>--</v>
      </c>
    </row>
    <row r="506" spans="1:15" ht="19.7" customHeight="1">
      <c r="A506" s="2" t="s">
        <v>1151</v>
      </c>
      <c r="B506" s="2" t="s">
        <v>5</v>
      </c>
      <c r="C506" s="2" t="s">
        <v>3527</v>
      </c>
      <c r="D506" s="2" t="s">
        <v>3539</v>
      </c>
      <c r="E506" s="2" t="s">
        <v>3540</v>
      </c>
      <c r="F506" s="3">
        <v>0</v>
      </c>
      <c r="G506" s="3">
        <v>0</v>
      </c>
      <c r="H506" s="3">
        <v>0</v>
      </c>
      <c r="I506" s="3">
        <v>3000000</v>
      </c>
      <c r="J506" s="3">
        <f t="shared" si="42"/>
        <v>0</v>
      </c>
      <c r="K506" s="3">
        <f t="shared" si="43"/>
        <v>0</v>
      </c>
      <c r="L506" s="3">
        <f t="shared" si="44"/>
        <v>3000000</v>
      </c>
      <c r="M506" s="21" t="str">
        <f t="shared" si="45"/>
        <v>--</v>
      </c>
      <c r="N506" s="21" t="str">
        <f t="shared" si="46"/>
        <v>--</v>
      </c>
      <c r="O506" s="21" t="str">
        <f t="shared" si="47"/>
        <v>--</v>
      </c>
    </row>
    <row r="507" spans="1:15" ht="19.7" customHeight="1">
      <c r="A507" s="2" t="s">
        <v>1151</v>
      </c>
      <c r="B507" s="2" t="s">
        <v>5</v>
      </c>
      <c r="C507" s="2" t="s">
        <v>1170</v>
      </c>
      <c r="D507" s="2" t="s">
        <v>1171</v>
      </c>
      <c r="E507" s="2" t="s">
        <v>1172</v>
      </c>
      <c r="F507" s="3">
        <v>8343.74</v>
      </c>
      <c r="G507" s="3">
        <v>12000</v>
      </c>
      <c r="H507" s="3">
        <v>48.89</v>
      </c>
      <c r="I507" s="3">
        <v>12000</v>
      </c>
      <c r="J507" s="3">
        <f t="shared" si="42"/>
        <v>3656.26</v>
      </c>
      <c r="K507" s="3">
        <f t="shared" si="43"/>
        <v>-11951.11</v>
      </c>
      <c r="L507" s="3">
        <f t="shared" si="44"/>
        <v>11951.11</v>
      </c>
      <c r="M507" s="21">
        <f t="shared" si="45"/>
        <v>0.43820397088116358</v>
      </c>
      <c r="N507" s="21">
        <f t="shared" si="46"/>
        <v>-0.99592583333333329</v>
      </c>
      <c r="O507" s="21">
        <f t="shared" si="47"/>
        <v>244.44896706893024</v>
      </c>
    </row>
    <row r="508" spans="1:15" ht="19.7" customHeight="1">
      <c r="A508" s="2" t="s">
        <v>1151</v>
      </c>
      <c r="B508" s="2" t="s">
        <v>5</v>
      </c>
      <c r="C508" s="2" t="s">
        <v>1164</v>
      </c>
      <c r="D508" s="2" t="s">
        <v>1165</v>
      </c>
      <c r="E508" s="2" t="s">
        <v>1166</v>
      </c>
      <c r="F508" s="3">
        <v>25688.07</v>
      </c>
      <c r="G508" s="3">
        <v>24589.55</v>
      </c>
      <c r="H508" s="3">
        <v>19990.38</v>
      </c>
      <c r="I508" s="3">
        <v>34000</v>
      </c>
      <c r="J508" s="3">
        <f t="shared" si="42"/>
        <v>-1098.5200000000004</v>
      </c>
      <c r="K508" s="3">
        <f t="shared" si="43"/>
        <v>-4599.1699999999983</v>
      </c>
      <c r="L508" s="3">
        <f t="shared" si="44"/>
        <v>14009.619999999999</v>
      </c>
      <c r="M508" s="21">
        <f t="shared" si="45"/>
        <v>-4.2763819936647685E-2</v>
      </c>
      <c r="N508" s="21">
        <f t="shared" si="46"/>
        <v>-0.18703758303832307</v>
      </c>
      <c r="O508" s="21">
        <f t="shared" si="47"/>
        <v>0.70081809350297486</v>
      </c>
    </row>
    <row r="509" spans="1:15" ht="19.7" customHeight="1">
      <c r="A509" s="2" t="s">
        <v>1151</v>
      </c>
      <c r="B509" s="2" t="s">
        <v>5</v>
      </c>
      <c r="C509" s="2" t="s">
        <v>1161</v>
      </c>
      <c r="D509" s="2" t="s">
        <v>1162</v>
      </c>
      <c r="E509" s="2" t="s">
        <v>1163</v>
      </c>
      <c r="F509" s="3">
        <v>2989.68</v>
      </c>
      <c r="G509" s="3">
        <v>0</v>
      </c>
      <c r="H509" s="3">
        <v>0</v>
      </c>
      <c r="I509" s="3">
        <v>0</v>
      </c>
      <c r="J509" s="3">
        <f t="shared" si="42"/>
        <v>-2989.68</v>
      </c>
      <c r="K509" s="3">
        <f t="shared" si="43"/>
        <v>0</v>
      </c>
      <c r="L509" s="3">
        <f t="shared" si="44"/>
        <v>0</v>
      </c>
      <c r="M509" s="21">
        <f t="shared" si="45"/>
        <v>-1</v>
      </c>
      <c r="N509" s="21" t="str">
        <f t="shared" si="46"/>
        <v>--</v>
      </c>
      <c r="O509" s="21" t="str">
        <f t="shared" si="47"/>
        <v>--</v>
      </c>
    </row>
    <row r="510" spans="1:15" ht="19.7" customHeight="1">
      <c r="A510" s="2" t="s">
        <v>1151</v>
      </c>
      <c r="B510" s="2" t="s">
        <v>5</v>
      </c>
      <c r="C510" s="2" t="s">
        <v>1158</v>
      </c>
      <c r="D510" s="2" t="s">
        <v>1159</v>
      </c>
      <c r="E510" s="2" t="s">
        <v>1160</v>
      </c>
      <c r="F510" s="5">
        <v>0</v>
      </c>
      <c r="G510" s="3">
        <v>1000</v>
      </c>
      <c r="H510" s="3">
        <v>13173.27</v>
      </c>
      <c r="I510" s="3">
        <v>50000</v>
      </c>
      <c r="J510" s="3">
        <f t="shared" si="42"/>
        <v>1000</v>
      </c>
      <c r="K510" s="3">
        <f t="shared" si="43"/>
        <v>12173.27</v>
      </c>
      <c r="L510" s="3">
        <f t="shared" si="44"/>
        <v>36826.729999999996</v>
      </c>
      <c r="M510" s="21" t="str">
        <f t="shared" si="45"/>
        <v>--</v>
      </c>
      <c r="N510" s="21">
        <f t="shared" si="46"/>
        <v>12.17327</v>
      </c>
      <c r="O510" s="21">
        <f t="shared" si="47"/>
        <v>2.7955648066121772</v>
      </c>
    </row>
    <row r="511" spans="1:15" ht="19.7" customHeight="1">
      <c r="A511" s="2" t="s">
        <v>1151</v>
      </c>
      <c r="B511" s="2" t="s">
        <v>5</v>
      </c>
      <c r="C511" s="2" t="s">
        <v>1155</v>
      </c>
      <c r="D511" s="2" t="s">
        <v>1156</v>
      </c>
      <c r="E511" s="2" t="s">
        <v>1157</v>
      </c>
      <c r="F511" s="3">
        <v>5000</v>
      </c>
      <c r="G511" s="3">
        <v>4000</v>
      </c>
      <c r="H511" s="3">
        <v>0</v>
      </c>
      <c r="I511" s="3">
        <v>0</v>
      </c>
      <c r="J511" s="3">
        <f t="shared" si="42"/>
        <v>-1000</v>
      </c>
      <c r="K511" s="3">
        <f t="shared" si="43"/>
        <v>-4000</v>
      </c>
      <c r="L511" s="3">
        <f t="shared" si="44"/>
        <v>0</v>
      </c>
      <c r="M511" s="21">
        <f t="shared" si="45"/>
        <v>-0.19999999999999996</v>
      </c>
      <c r="N511" s="21">
        <f t="shared" si="46"/>
        <v>-1</v>
      </c>
      <c r="O511" s="21" t="str">
        <f t="shared" si="47"/>
        <v>--</v>
      </c>
    </row>
    <row r="512" spans="1:15" ht="19.7" customHeight="1">
      <c r="A512" s="2" t="s">
        <v>1151</v>
      </c>
      <c r="B512" s="2" t="s">
        <v>5</v>
      </c>
      <c r="C512" s="2" t="s">
        <v>1188</v>
      </c>
      <c r="D512" s="2" t="s">
        <v>1189</v>
      </c>
      <c r="E512" s="2" t="s">
        <v>1190</v>
      </c>
      <c r="F512" s="3">
        <v>3616168.53</v>
      </c>
      <c r="G512" s="3">
        <v>550643.77</v>
      </c>
      <c r="H512" s="3">
        <v>3304</v>
      </c>
      <c r="I512" s="3">
        <v>261293</v>
      </c>
      <c r="J512" s="3">
        <f t="shared" si="42"/>
        <v>-3065524.76</v>
      </c>
      <c r="K512" s="3">
        <f t="shared" si="43"/>
        <v>-547339.77</v>
      </c>
      <c r="L512" s="3">
        <f t="shared" si="44"/>
        <v>257989</v>
      </c>
      <c r="M512" s="21">
        <f t="shared" si="45"/>
        <v>-0.84772729328519425</v>
      </c>
      <c r="N512" s="21">
        <f t="shared" si="46"/>
        <v>-0.99399975051020739</v>
      </c>
      <c r="O512" s="21">
        <f t="shared" si="47"/>
        <v>78.083837772397089</v>
      </c>
    </row>
    <row r="513" spans="1:15" ht="19.7" customHeight="1">
      <c r="A513" s="2" t="s">
        <v>1151</v>
      </c>
      <c r="B513" s="2" t="s">
        <v>5</v>
      </c>
      <c r="C513" s="2" t="s">
        <v>1176</v>
      </c>
      <c r="D513" s="2" t="s">
        <v>1177</v>
      </c>
      <c r="E513" s="2" t="s">
        <v>1178</v>
      </c>
      <c r="F513" s="3">
        <v>2696201.22</v>
      </c>
      <c r="G513" s="3">
        <v>3465670.42</v>
      </c>
      <c r="H513" s="3">
        <v>3458706.41</v>
      </c>
      <c r="I513" s="3">
        <v>7000000</v>
      </c>
      <c r="J513" s="3">
        <f t="shared" si="42"/>
        <v>769469.19999999972</v>
      </c>
      <c r="K513" s="3">
        <f t="shared" si="43"/>
        <v>-6964.0099999997765</v>
      </c>
      <c r="L513" s="3">
        <f t="shared" si="44"/>
        <v>3541293.59</v>
      </c>
      <c r="M513" s="21">
        <f t="shared" si="45"/>
        <v>0.28539012381279161</v>
      </c>
      <c r="N513" s="21">
        <f t="shared" si="46"/>
        <v>-2.0094265051319171E-3</v>
      </c>
      <c r="O513" s="21">
        <f t="shared" si="47"/>
        <v>1.0238780544544688</v>
      </c>
    </row>
    <row r="514" spans="1:15" ht="19.7" customHeight="1">
      <c r="A514" s="2" t="s">
        <v>1151</v>
      </c>
      <c r="B514" s="2" t="s">
        <v>5</v>
      </c>
      <c r="C514" s="2" t="s">
        <v>1284</v>
      </c>
      <c r="D514" s="2" t="s">
        <v>1285</v>
      </c>
      <c r="E514" s="2" t="s">
        <v>1286</v>
      </c>
      <c r="F514" s="3">
        <v>1170386.72</v>
      </c>
      <c r="G514" s="3">
        <v>1421015.18</v>
      </c>
      <c r="H514" s="3">
        <v>1393176.31</v>
      </c>
      <c r="I514" s="3">
        <v>1481150</v>
      </c>
      <c r="J514" s="3">
        <f t="shared" ref="J514:J577" si="48">G514-F514</f>
        <v>250628.45999999996</v>
      </c>
      <c r="K514" s="3">
        <f t="shared" ref="K514:K577" si="49">H514-G514</f>
        <v>-27838.869999999879</v>
      </c>
      <c r="L514" s="3">
        <f t="shared" ref="L514:L577" si="50">I514-H514</f>
        <v>87973.689999999944</v>
      </c>
      <c r="M514" s="21">
        <f t="shared" ref="M514:M577" si="51">IFERROR(G514/F514-1,"--")</f>
        <v>0.21414157877662854</v>
      </c>
      <c r="N514" s="21">
        <f t="shared" ref="N514:N577" si="52">IFERROR(H514/G514-1,"--")</f>
        <v>-1.9590832238681521E-2</v>
      </c>
      <c r="O514" s="21">
        <f t="shared" ref="O514:O577" si="53">IFERROR(I514/H514-1,"--")</f>
        <v>6.3146128288672942E-2</v>
      </c>
    </row>
    <row r="515" spans="1:15" ht="19.7" customHeight="1">
      <c r="A515" s="2" t="s">
        <v>1151</v>
      </c>
      <c r="B515" s="2" t="s">
        <v>5</v>
      </c>
      <c r="C515" s="2" t="s">
        <v>1295</v>
      </c>
      <c r="D515" s="2" t="s">
        <v>1296</v>
      </c>
      <c r="E515" s="2" t="s">
        <v>1297</v>
      </c>
      <c r="F515" s="3">
        <v>1067567.49</v>
      </c>
      <c r="G515" s="3">
        <v>971579.32000000007</v>
      </c>
      <c r="H515" s="3">
        <v>838268.35</v>
      </c>
      <c r="I515" s="3">
        <v>1166602</v>
      </c>
      <c r="J515" s="3">
        <f t="shared" si="48"/>
        <v>-95988.169999999925</v>
      </c>
      <c r="K515" s="3">
        <f t="shared" si="49"/>
        <v>-133310.97000000009</v>
      </c>
      <c r="L515" s="3">
        <f t="shared" si="50"/>
        <v>328333.65000000002</v>
      </c>
      <c r="M515" s="21">
        <f t="shared" si="51"/>
        <v>-8.991297590000602E-2</v>
      </c>
      <c r="N515" s="21">
        <f t="shared" si="52"/>
        <v>-0.13721058822042453</v>
      </c>
      <c r="O515" s="21">
        <f t="shared" si="53"/>
        <v>0.39168083824231226</v>
      </c>
    </row>
    <row r="516" spans="1:15" ht="19.7" customHeight="1">
      <c r="A516" s="2" t="s">
        <v>1151</v>
      </c>
      <c r="B516" s="2" t="s">
        <v>5</v>
      </c>
      <c r="C516" s="2" t="s">
        <v>1298</v>
      </c>
      <c r="D516" s="2" t="s">
        <v>1299</v>
      </c>
      <c r="E516" s="2" t="s">
        <v>1300</v>
      </c>
      <c r="F516" s="3">
        <v>235145.25</v>
      </c>
      <c r="G516" s="3">
        <v>390158.26999999996</v>
      </c>
      <c r="H516" s="3">
        <v>389850.36</v>
      </c>
      <c r="I516" s="3">
        <v>717155</v>
      </c>
      <c r="J516" s="3">
        <f t="shared" si="48"/>
        <v>155013.01999999996</v>
      </c>
      <c r="K516" s="3">
        <f t="shared" si="49"/>
        <v>-307.90999999997439</v>
      </c>
      <c r="L516" s="3">
        <f t="shared" si="50"/>
        <v>327304.64</v>
      </c>
      <c r="M516" s="21">
        <f t="shared" si="51"/>
        <v>0.65922241678281801</v>
      </c>
      <c r="N516" s="21">
        <f t="shared" si="52"/>
        <v>-7.891925499874386E-4</v>
      </c>
      <c r="O516" s="21">
        <f t="shared" si="53"/>
        <v>0.83956480122270505</v>
      </c>
    </row>
    <row r="517" spans="1:15" ht="19.7" customHeight="1">
      <c r="A517" s="2" t="s">
        <v>1151</v>
      </c>
      <c r="B517" s="2" t="s">
        <v>5</v>
      </c>
      <c r="C517" s="2" t="s">
        <v>258</v>
      </c>
      <c r="D517" s="2" t="s">
        <v>1330</v>
      </c>
      <c r="E517" s="2" t="s">
        <v>260</v>
      </c>
      <c r="F517" s="5">
        <v>0</v>
      </c>
      <c r="G517" s="3">
        <v>0</v>
      </c>
      <c r="H517" s="3">
        <v>7454287.3099999996</v>
      </c>
      <c r="I517" s="3">
        <v>14391060.48</v>
      </c>
      <c r="J517" s="3">
        <f t="shared" si="48"/>
        <v>0</v>
      </c>
      <c r="K517" s="3">
        <f t="shared" si="49"/>
        <v>7454287.3099999996</v>
      </c>
      <c r="L517" s="3">
        <f t="shared" si="50"/>
        <v>6936773.1700000009</v>
      </c>
      <c r="M517" s="21" t="str">
        <f t="shared" si="51"/>
        <v>--</v>
      </c>
      <c r="N517" s="21" t="str">
        <f t="shared" si="52"/>
        <v>--</v>
      </c>
      <c r="O517" s="21">
        <f t="shared" si="53"/>
        <v>0.93057496733379885</v>
      </c>
    </row>
    <row r="518" spans="1:15" ht="19.7" customHeight="1">
      <c r="A518" s="2" t="s">
        <v>1151</v>
      </c>
      <c r="B518" s="2" t="s">
        <v>5</v>
      </c>
      <c r="C518" s="2" t="s">
        <v>1303</v>
      </c>
      <c r="D518" s="2" t="s">
        <v>1304</v>
      </c>
      <c r="E518" s="2" t="s">
        <v>1305</v>
      </c>
      <c r="F518" s="3">
        <v>62256118.32</v>
      </c>
      <c r="G518" s="3">
        <v>60540160.530000001</v>
      </c>
      <c r="H518" s="3">
        <v>56857109.329999998</v>
      </c>
      <c r="I518" s="3">
        <v>65482330</v>
      </c>
      <c r="J518" s="3">
        <f t="shared" si="48"/>
        <v>-1715957.7899999991</v>
      </c>
      <c r="K518" s="3">
        <f t="shared" si="49"/>
        <v>-3683051.200000003</v>
      </c>
      <c r="L518" s="3">
        <f t="shared" si="50"/>
        <v>8625220.6700000018</v>
      </c>
      <c r="M518" s="21">
        <f t="shared" si="51"/>
        <v>-2.7562877935625174E-2</v>
      </c>
      <c r="N518" s="21">
        <f t="shared" si="52"/>
        <v>-6.0836495439666183E-2</v>
      </c>
      <c r="O518" s="21">
        <f t="shared" si="53"/>
        <v>0.15169995048357143</v>
      </c>
    </row>
    <row r="519" spans="1:15" ht="19.7" customHeight="1">
      <c r="A519" s="2" t="s">
        <v>1151</v>
      </c>
      <c r="B519" s="2" t="s">
        <v>5</v>
      </c>
      <c r="C519" s="2" t="s">
        <v>1292</v>
      </c>
      <c r="D519" s="2" t="s">
        <v>1293</v>
      </c>
      <c r="E519" s="2" t="s">
        <v>1294</v>
      </c>
      <c r="F519" s="3">
        <v>6100048.3300000001</v>
      </c>
      <c r="G519" s="3">
        <v>5021645.0600000005</v>
      </c>
      <c r="H519" s="3">
        <v>5667859.1100000003</v>
      </c>
      <c r="I519" s="3">
        <v>6193671</v>
      </c>
      <c r="J519" s="3">
        <f t="shared" si="48"/>
        <v>-1078403.2699999996</v>
      </c>
      <c r="K519" s="3">
        <f t="shared" si="49"/>
        <v>646214.04999999981</v>
      </c>
      <c r="L519" s="3">
        <f t="shared" si="50"/>
        <v>525811.88999999966</v>
      </c>
      <c r="M519" s="21">
        <f t="shared" si="51"/>
        <v>-0.1767860206445282</v>
      </c>
      <c r="N519" s="21">
        <f t="shared" si="52"/>
        <v>0.12868572793952104</v>
      </c>
      <c r="O519" s="21">
        <f t="shared" si="53"/>
        <v>9.277081165837231E-2</v>
      </c>
    </row>
    <row r="520" spans="1:15" ht="19.7" customHeight="1">
      <c r="A520" s="2" t="s">
        <v>1151</v>
      </c>
      <c r="B520" s="2" t="s">
        <v>5</v>
      </c>
      <c r="C520" s="2" t="s">
        <v>1292</v>
      </c>
      <c r="D520" s="2" t="s">
        <v>1309</v>
      </c>
      <c r="E520" s="2" t="s">
        <v>1310</v>
      </c>
      <c r="F520" s="3">
        <v>7561.18</v>
      </c>
      <c r="G520" s="3">
        <v>0</v>
      </c>
      <c r="H520" s="3">
        <v>0</v>
      </c>
      <c r="I520" s="3">
        <v>0</v>
      </c>
      <c r="J520" s="3">
        <f t="shared" si="48"/>
        <v>-7561.18</v>
      </c>
      <c r="K520" s="3">
        <f t="shared" si="49"/>
        <v>0</v>
      </c>
      <c r="L520" s="3">
        <f t="shared" si="50"/>
        <v>0</v>
      </c>
      <c r="M520" s="21">
        <f t="shared" si="51"/>
        <v>-1</v>
      </c>
      <c r="N520" s="21" t="str">
        <f t="shared" si="52"/>
        <v>--</v>
      </c>
      <c r="O520" s="21" t="str">
        <f t="shared" si="53"/>
        <v>--</v>
      </c>
    </row>
    <row r="521" spans="1:15" ht="19.7" customHeight="1">
      <c r="A521" s="2" t="s">
        <v>1151</v>
      </c>
      <c r="B521" s="2" t="s">
        <v>5</v>
      </c>
      <c r="C521" s="2" t="s">
        <v>1292</v>
      </c>
      <c r="D521" s="2" t="s">
        <v>1311</v>
      </c>
      <c r="E521" s="2" t="s">
        <v>1312</v>
      </c>
      <c r="F521" s="3">
        <v>62646.74</v>
      </c>
      <c r="G521" s="3">
        <v>0</v>
      </c>
      <c r="H521" s="3">
        <v>0</v>
      </c>
      <c r="I521" s="3">
        <v>0</v>
      </c>
      <c r="J521" s="3">
        <f t="shared" si="48"/>
        <v>-62646.74</v>
      </c>
      <c r="K521" s="3">
        <f t="shared" si="49"/>
        <v>0</v>
      </c>
      <c r="L521" s="3">
        <f t="shared" si="50"/>
        <v>0</v>
      </c>
      <c r="M521" s="21">
        <f t="shared" si="51"/>
        <v>-1</v>
      </c>
      <c r="N521" s="21" t="str">
        <f t="shared" si="52"/>
        <v>--</v>
      </c>
      <c r="O521" s="21" t="str">
        <f t="shared" si="53"/>
        <v>--</v>
      </c>
    </row>
    <row r="522" spans="1:15" ht="19.7" customHeight="1">
      <c r="A522" s="2" t="s">
        <v>1151</v>
      </c>
      <c r="B522" s="2" t="s">
        <v>5</v>
      </c>
      <c r="C522" s="2" t="s">
        <v>1292</v>
      </c>
      <c r="D522" s="2" t="s">
        <v>1313</v>
      </c>
      <c r="E522" s="2" t="s">
        <v>1314</v>
      </c>
      <c r="F522" s="3">
        <v>18313100.477000002</v>
      </c>
      <c r="G522" s="3">
        <v>19397304.842</v>
      </c>
      <c r="H522" s="3">
        <v>20655741.995000001</v>
      </c>
      <c r="I522" s="3">
        <v>21400204</v>
      </c>
      <c r="J522" s="3">
        <f t="shared" si="48"/>
        <v>1084204.3649999984</v>
      </c>
      <c r="K522" s="3">
        <f t="shared" si="49"/>
        <v>1258437.1530000009</v>
      </c>
      <c r="L522" s="3">
        <f t="shared" si="50"/>
        <v>744462.00499999896</v>
      </c>
      <c r="M522" s="21">
        <f t="shared" si="51"/>
        <v>5.9203757788676148E-2</v>
      </c>
      <c r="N522" s="21">
        <f t="shared" si="52"/>
        <v>6.487690755239206E-2</v>
      </c>
      <c r="O522" s="21">
        <f t="shared" si="53"/>
        <v>3.6041407042177731E-2</v>
      </c>
    </row>
    <row r="523" spans="1:15" ht="19.7" customHeight="1">
      <c r="A523" s="2" t="s">
        <v>1151</v>
      </c>
      <c r="B523" s="2" t="s">
        <v>5</v>
      </c>
      <c r="C523" s="2" t="s">
        <v>1315</v>
      </c>
      <c r="D523" s="2" t="s">
        <v>1316</v>
      </c>
      <c r="E523" s="2" t="s">
        <v>1317</v>
      </c>
      <c r="F523" s="3">
        <v>606637.93999999994</v>
      </c>
      <c r="G523" s="3">
        <v>425645.49</v>
      </c>
      <c r="H523" s="3">
        <v>413657.61</v>
      </c>
      <c r="I523" s="3">
        <v>650000</v>
      </c>
      <c r="J523" s="3">
        <f t="shared" si="48"/>
        <v>-180992.44999999995</v>
      </c>
      <c r="K523" s="3">
        <f t="shared" si="49"/>
        <v>-11987.880000000005</v>
      </c>
      <c r="L523" s="3">
        <f t="shared" si="50"/>
        <v>236342.39</v>
      </c>
      <c r="M523" s="21">
        <f t="shared" si="51"/>
        <v>-0.29835333081870874</v>
      </c>
      <c r="N523" s="21">
        <f t="shared" si="52"/>
        <v>-2.8164000985890891E-2</v>
      </c>
      <c r="O523" s="21">
        <f t="shared" si="53"/>
        <v>0.5713478594047865</v>
      </c>
    </row>
    <row r="524" spans="1:15" ht="19.7" customHeight="1">
      <c r="A524" s="2" t="s">
        <v>1151</v>
      </c>
      <c r="B524" s="2" t="s">
        <v>5</v>
      </c>
      <c r="C524" s="2" t="s">
        <v>1318</v>
      </c>
      <c r="D524" s="2" t="s">
        <v>1319</v>
      </c>
      <c r="E524" s="2" t="s">
        <v>1320</v>
      </c>
      <c r="F524" s="3">
        <v>1213354.24</v>
      </c>
      <c r="G524" s="3">
        <v>649841.13</v>
      </c>
      <c r="H524" s="3">
        <v>832856.4</v>
      </c>
      <c r="I524" s="3">
        <v>966885</v>
      </c>
      <c r="J524" s="3">
        <f t="shared" si="48"/>
        <v>-563513.11</v>
      </c>
      <c r="K524" s="3">
        <f t="shared" si="49"/>
        <v>183015.27000000002</v>
      </c>
      <c r="L524" s="3">
        <f t="shared" si="50"/>
        <v>134028.59999999998</v>
      </c>
      <c r="M524" s="21">
        <f t="shared" si="51"/>
        <v>-0.4644258794529782</v>
      </c>
      <c r="N524" s="21">
        <f t="shared" si="52"/>
        <v>0.28163078874370417</v>
      </c>
      <c r="O524" s="21">
        <f t="shared" si="53"/>
        <v>0.16092642140950097</v>
      </c>
    </row>
    <row r="525" spans="1:15" ht="19.7" customHeight="1">
      <c r="A525" s="2" t="s">
        <v>1151</v>
      </c>
      <c r="B525" s="2" t="s">
        <v>5</v>
      </c>
      <c r="C525" s="2" t="s">
        <v>1321</v>
      </c>
      <c r="D525" s="2" t="s">
        <v>1322</v>
      </c>
      <c r="E525" s="2" t="s">
        <v>1323</v>
      </c>
      <c r="F525" s="3">
        <v>1849291.85</v>
      </c>
      <c r="G525" s="3">
        <v>6403581.8100000005</v>
      </c>
      <c r="H525" s="3">
        <v>2159513.34</v>
      </c>
      <c r="I525" s="3">
        <v>2000000</v>
      </c>
      <c r="J525" s="3">
        <f t="shared" si="48"/>
        <v>4554289.9600000009</v>
      </c>
      <c r="K525" s="3">
        <f t="shared" si="49"/>
        <v>-4244068.4700000007</v>
      </c>
      <c r="L525" s="3">
        <f t="shared" si="50"/>
        <v>-159513.33999999985</v>
      </c>
      <c r="M525" s="21">
        <f t="shared" si="51"/>
        <v>2.4627210464373159</v>
      </c>
      <c r="N525" s="21">
        <f t="shared" si="52"/>
        <v>-0.66276477695222891</v>
      </c>
      <c r="O525" s="21">
        <f t="shared" si="53"/>
        <v>-7.3865410805936449E-2</v>
      </c>
    </row>
    <row r="526" spans="1:15" ht="19.7" customHeight="1">
      <c r="A526" s="2" t="s">
        <v>1151</v>
      </c>
      <c r="B526" s="2" t="s">
        <v>5</v>
      </c>
      <c r="C526" s="2" t="s">
        <v>1324</v>
      </c>
      <c r="D526" s="2" t="s">
        <v>1325</v>
      </c>
      <c r="E526" s="2" t="s">
        <v>1326</v>
      </c>
      <c r="F526" s="3">
        <v>1313250.06</v>
      </c>
      <c r="G526" s="3">
        <v>1523861.17</v>
      </c>
      <c r="H526" s="3">
        <v>1258883.6200000001</v>
      </c>
      <c r="I526" s="3">
        <v>1500000</v>
      </c>
      <c r="J526" s="3">
        <f t="shared" si="48"/>
        <v>210611.10999999987</v>
      </c>
      <c r="K526" s="3">
        <f t="shared" si="49"/>
        <v>-264977.54999999981</v>
      </c>
      <c r="L526" s="3">
        <f t="shared" si="50"/>
        <v>241116.37999999989</v>
      </c>
      <c r="M526" s="21">
        <f t="shared" si="51"/>
        <v>0.16037395802593757</v>
      </c>
      <c r="N526" s="21">
        <f t="shared" si="52"/>
        <v>-0.17388562371465888</v>
      </c>
      <c r="O526" s="21">
        <f t="shared" si="53"/>
        <v>0.19153190665869491</v>
      </c>
    </row>
    <row r="527" spans="1:15" ht="19.7" customHeight="1">
      <c r="A527" s="2" t="s">
        <v>1151</v>
      </c>
      <c r="B527" s="2" t="s">
        <v>5</v>
      </c>
      <c r="C527" s="2" t="s">
        <v>1327</v>
      </c>
      <c r="D527" s="2" t="s">
        <v>1328</v>
      </c>
      <c r="E527" s="2" t="s">
        <v>1329</v>
      </c>
      <c r="F527" s="3">
        <v>45162.400000000001</v>
      </c>
      <c r="G527" s="3">
        <v>33006.740000000005</v>
      </c>
      <c r="H527" s="3">
        <v>21762.46</v>
      </c>
      <c r="I527" s="3">
        <v>140000</v>
      </c>
      <c r="J527" s="3">
        <f t="shared" si="48"/>
        <v>-12155.659999999996</v>
      </c>
      <c r="K527" s="3">
        <f t="shared" si="49"/>
        <v>-11244.280000000006</v>
      </c>
      <c r="L527" s="3">
        <f t="shared" si="50"/>
        <v>118237.54000000001</v>
      </c>
      <c r="M527" s="21">
        <f t="shared" si="51"/>
        <v>-0.26915442934830736</v>
      </c>
      <c r="N527" s="21">
        <f t="shared" si="52"/>
        <v>-0.34066617908948305</v>
      </c>
      <c r="O527" s="21">
        <f t="shared" si="53"/>
        <v>5.4330962584193152</v>
      </c>
    </row>
    <row r="528" spans="1:15" ht="19.7" customHeight="1">
      <c r="A528" s="2" t="s">
        <v>1151</v>
      </c>
      <c r="B528" s="2" t="s">
        <v>5</v>
      </c>
      <c r="C528" s="2" t="s">
        <v>1334</v>
      </c>
      <c r="D528" s="2" t="s">
        <v>1335</v>
      </c>
      <c r="E528" s="2" t="s">
        <v>1336</v>
      </c>
      <c r="F528" s="3">
        <v>2619147.87</v>
      </c>
      <c r="G528" s="3">
        <v>2046087.4500000002</v>
      </c>
      <c r="H528" s="3">
        <v>824389.06</v>
      </c>
      <c r="I528" s="3">
        <v>1200000</v>
      </c>
      <c r="J528" s="3">
        <f t="shared" si="48"/>
        <v>-573060.41999999993</v>
      </c>
      <c r="K528" s="3">
        <f t="shared" si="49"/>
        <v>-1221698.3900000001</v>
      </c>
      <c r="L528" s="3">
        <f t="shared" si="50"/>
        <v>375610.93999999994</v>
      </c>
      <c r="M528" s="21">
        <f t="shared" si="51"/>
        <v>-0.2187965126230158</v>
      </c>
      <c r="N528" s="21">
        <f t="shared" si="52"/>
        <v>-0.59709001685143026</v>
      </c>
      <c r="O528" s="21">
        <f t="shared" si="53"/>
        <v>0.4556233921881494</v>
      </c>
    </row>
    <row r="529" spans="1:15" ht="19.7" customHeight="1">
      <c r="A529" s="2" t="s">
        <v>1151</v>
      </c>
      <c r="B529" s="2" t="s">
        <v>22</v>
      </c>
      <c r="C529" s="2" t="s">
        <v>1358</v>
      </c>
      <c r="D529" s="2" t="s">
        <v>1359</v>
      </c>
      <c r="E529" s="2" t="s">
        <v>1360</v>
      </c>
      <c r="F529" s="3">
        <v>263883.74</v>
      </c>
      <c r="G529" s="3">
        <v>334781.34000000003</v>
      </c>
      <c r="H529" s="3">
        <v>283147</v>
      </c>
      <c r="I529" s="3">
        <v>335000</v>
      </c>
      <c r="J529" s="3">
        <f t="shared" si="48"/>
        <v>70897.600000000035</v>
      </c>
      <c r="K529" s="3">
        <f t="shared" si="49"/>
        <v>-51634.340000000026</v>
      </c>
      <c r="L529" s="3">
        <f t="shared" si="50"/>
        <v>51853</v>
      </c>
      <c r="M529" s="21">
        <f t="shared" si="51"/>
        <v>0.26866983164631519</v>
      </c>
      <c r="N529" s="21">
        <f t="shared" si="52"/>
        <v>-0.15423302863893196</v>
      </c>
      <c r="O529" s="21">
        <f t="shared" si="53"/>
        <v>0.18313102381448498</v>
      </c>
    </row>
    <row r="530" spans="1:15" ht="19.7" customHeight="1">
      <c r="A530" s="2" t="s">
        <v>1151</v>
      </c>
      <c r="B530" s="2" t="s">
        <v>22</v>
      </c>
      <c r="C530" s="2" t="s">
        <v>1355</v>
      </c>
      <c r="D530" s="2" t="s">
        <v>1356</v>
      </c>
      <c r="E530" s="2" t="s">
        <v>1357</v>
      </c>
      <c r="F530" s="3">
        <v>2014160.54</v>
      </c>
      <c r="G530" s="3">
        <v>74077.95</v>
      </c>
      <c r="H530" s="3">
        <v>749769.95</v>
      </c>
      <c r="I530" s="3">
        <v>350000</v>
      </c>
      <c r="J530" s="3">
        <f t="shared" si="48"/>
        <v>-1940082.59</v>
      </c>
      <c r="K530" s="3">
        <f t="shared" si="49"/>
        <v>675692</v>
      </c>
      <c r="L530" s="3">
        <f t="shared" si="50"/>
        <v>-399769.94999999995</v>
      </c>
      <c r="M530" s="21">
        <f t="shared" si="51"/>
        <v>-0.96322142722545845</v>
      </c>
      <c r="N530" s="21">
        <f t="shared" si="52"/>
        <v>9.1213647245907854</v>
      </c>
      <c r="O530" s="21">
        <f t="shared" si="53"/>
        <v>-0.53319014719114843</v>
      </c>
    </row>
    <row r="531" spans="1:15" ht="19.7" customHeight="1">
      <c r="A531" s="2" t="s">
        <v>1151</v>
      </c>
      <c r="B531" s="2" t="s">
        <v>22</v>
      </c>
      <c r="C531" s="2" t="s">
        <v>1352</v>
      </c>
      <c r="D531" s="2" t="s">
        <v>1353</v>
      </c>
      <c r="E531" s="2" t="s">
        <v>1354</v>
      </c>
      <c r="F531" s="3">
        <v>133376.35999999999</v>
      </c>
      <c r="G531" s="3">
        <v>33418.1</v>
      </c>
      <c r="H531" s="3">
        <v>190489.61</v>
      </c>
      <c r="I531" s="3">
        <v>350000</v>
      </c>
      <c r="J531" s="3">
        <f t="shared" si="48"/>
        <v>-99958.25999999998</v>
      </c>
      <c r="K531" s="3">
        <f t="shared" si="49"/>
        <v>157071.50999999998</v>
      </c>
      <c r="L531" s="3">
        <f t="shared" si="50"/>
        <v>159510.39000000001</v>
      </c>
      <c r="M531" s="21">
        <f t="shared" si="51"/>
        <v>-0.74944510406491816</v>
      </c>
      <c r="N531" s="21">
        <f t="shared" si="52"/>
        <v>4.7001927099386256</v>
      </c>
      <c r="O531" s="21">
        <f t="shared" si="53"/>
        <v>0.83737055265113947</v>
      </c>
    </row>
    <row r="532" spans="1:15" ht="19.7" customHeight="1">
      <c r="A532" s="2" t="s">
        <v>1151</v>
      </c>
      <c r="B532" s="2" t="s">
        <v>22</v>
      </c>
      <c r="C532" s="2" t="s">
        <v>1349</v>
      </c>
      <c r="D532" s="2" t="s">
        <v>1350</v>
      </c>
      <c r="E532" s="2" t="s">
        <v>1351</v>
      </c>
      <c r="F532" s="3">
        <v>10713610.02</v>
      </c>
      <c r="G532" s="3">
        <v>11219829.1</v>
      </c>
      <c r="H532" s="3">
        <v>9887202.8900000006</v>
      </c>
      <c r="I532" s="3">
        <v>20345760</v>
      </c>
      <c r="J532" s="3">
        <f t="shared" si="48"/>
        <v>506219.08000000007</v>
      </c>
      <c r="K532" s="3">
        <f t="shared" si="49"/>
        <v>-1332626.209999999</v>
      </c>
      <c r="L532" s="3">
        <f t="shared" si="50"/>
        <v>10458557.109999999</v>
      </c>
      <c r="M532" s="21">
        <f t="shared" si="51"/>
        <v>4.7250093951058281E-2</v>
      </c>
      <c r="N532" s="21">
        <f t="shared" si="52"/>
        <v>-0.11877419861947802</v>
      </c>
      <c r="O532" s="21">
        <f t="shared" si="53"/>
        <v>1.0577872454279129</v>
      </c>
    </row>
    <row r="533" spans="1:15" ht="19.7" customHeight="1">
      <c r="A533" s="2" t="s">
        <v>1151</v>
      </c>
      <c r="B533" s="2" t="s">
        <v>22</v>
      </c>
      <c r="C533" s="2" t="s">
        <v>1346</v>
      </c>
      <c r="D533" s="2" t="s">
        <v>1347</v>
      </c>
      <c r="E533" s="2" t="s">
        <v>1348</v>
      </c>
      <c r="F533" s="3">
        <v>2384575.52</v>
      </c>
      <c r="G533" s="3">
        <v>3226346.36</v>
      </c>
      <c r="H533" s="3">
        <v>2924296.93</v>
      </c>
      <c r="I533" s="3">
        <v>952256</v>
      </c>
      <c r="J533" s="3">
        <f t="shared" si="48"/>
        <v>841770.83999999985</v>
      </c>
      <c r="K533" s="3">
        <f t="shared" si="49"/>
        <v>-302049.4299999997</v>
      </c>
      <c r="L533" s="3">
        <f t="shared" si="50"/>
        <v>-1972040.9300000002</v>
      </c>
      <c r="M533" s="21">
        <f t="shared" si="51"/>
        <v>0.35300657619767883</v>
      </c>
      <c r="N533" s="21">
        <f t="shared" si="52"/>
        <v>-9.3619654028713639E-2</v>
      </c>
      <c r="O533" s="21">
        <f t="shared" si="53"/>
        <v>-0.67436412143003555</v>
      </c>
    </row>
    <row r="534" spans="1:15" ht="19.7" customHeight="1">
      <c r="A534" s="2" t="s">
        <v>1151</v>
      </c>
      <c r="B534" s="2" t="s">
        <v>22</v>
      </c>
      <c r="C534" s="2" t="s">
        <v>1361</v>
      </c>
      <c r="D534" s="2" t="s">
        <v>1362</v>
      </c>
      <c r="E534" s="2" t="s">
        <v>1363</v>
      </c>
      <c r="F534" s="3">
        <v>1722706.37</v>
      </c>
      <c r="G534" s="3">
        <v>1557013.38</v>
      </c>
      <c r="H534" s="3">
        <v>1562378.75</v>
      </c>
      <c r="I534" s="3">
        <v>1769696</v>
      </c>
      <c r="J534" s="3">
        <f t="shared" si="48"/>
        <v>-165692.99000000022</v>
      </c>
      <c r="K534" s="3">
        <f t="shared" si="49"/>
        <v>5365.3700000001118</v>
      </c>
      <c r="L534" s="3">
        <f t="shared" si="50"/>
        <v>207317.25</v>
      </c>
      <c r="M534" s="21">
        <f t="shared" si="51"/>
        <v>-9.6181794463324755E-2</v>
      </c>
      <c r="N534" s="21">
        <f t="shared" si="52"/>
        <v>3.4459369899570991E-3</v>
      </c>
      <c r="O534" s="21">
        <f t="shared" si="53"/>
        <v>0.13269333700295149</v>
      </c>
    </row>
    <row r="535" spans="1:15" ht="19.7" customHeight="1">
      <c r="A535" s="2" t="s">
        <v>1151</v>
      </c>
      <c r="B535" s="2" t="s">
        <v>22</v>
      </c>
      <c r="C535" s="2" t="s">
        <v>1340</v>
      </c>
      <c r="D535" s="2" t="s">
        <v>1341</v>
      </c>
      <c r="E535" s="2" t="s">
        <v>1342</v>
      </c>
      <c r="F535" s="3">
        <v>119734.26</v>
      </c>
      <c r="G535" s="3">
        <v>202610.56</v>
      </c>
      <c r="H535" s="3">
        <v>155787.03</v>
      </c>
      <c r="I535" s="3">
        <v>160000</v>
      </c>
      <c r="J535" s="3">
        <f t="shared" si="48"/>
        <v>82876.3</v>
      </c>
      <c r="K535" s="3">
        <f t="shared" si="49"/>
        <v>-46823.53</v>
      </c>
      <c r="L535" s="3">
        <f t="shared" si="50"/>
        <v>4212.9700000000012</v>
      </c>
      <c r="M535" s="21">
        <f t="shared" si="51"/>
        <v>0.69216864078835916</v>
      </c>
      <c r="N535" s="21">
        <f t="shared" si="52"/>
        <v>-0.23110113312948743</v>
      </c>
      <c r="O535" s="21">
        <f t="shared" si="53"/>
        <v>2.7043137031369069E-2</v>
      </c>
    </row>
    <row r="536" spans="1:15" ht="19.7" customHeight="1">
      <c r="A536" s="2" t="s">
        <v>1151</v>
      </c>
      <c r="B536" s="2" t="s">
        <v>22</v>
      </c>
      <c r="C536" s="2" t="s">
        <v>1337</v>
      </c>
      <c r="D536" s="2" t="s">
        <v>1338</v>
      </c>
      <c r="E536" s="2" t="s">
        <v>1339</v>
      </c>
      <c r="F536" s="3">
        <v>130178.91</v>
      </c>
      <c r="G536" s="3">
        <v>141898.5</v>
      </c>
      <c r="H536" s="3">
        <v>146872.6</v>
      </c>
      <c r="I536" s="3">
        <v>147000</v>
      </c>
      <c r="J536" s="3">
        <f t="shared" si="48"/>
        <v>11719.589999999997</v>
      </c>
      <c r="K536" s="3">
        <f t="shared" si="49"/>
        <v>4974.1000000000058</v>
      </c>
      <c r="L536" s="3">
        <f t="shared" si="50"/>
        <v>127.39999999999418</v>
      </c>
      <c r="M536" s="21">
        <f t="shared" si="51"/>
        <v>9.0026794662822152E-2</v>
      </c>
      <c r="N536" s="21">
        <f t="shared" si="52"/>
        <v>3.5053929393193073E-2</v>
      </c>
      <c r="O536" s="21">
        <f t="shared" si="53"/>
        <v>8.6741842930537771E-4</v>
      </c>
    </row>
    <row r="537" spans="1:15" ht="19.7" customHeight="1">
      <c r="A537" s="2" t="s">
        <v>1151</v>
      </c>
      <c r="B537" s="2" t="s">
        <v>22</v>
      </c>
      <c r="C537" s="2" t="s">
        <v>1331</v>
      </c>
      <c r="D537" s="2" t="s">
        <v>1332</v>
      </c>
      <c r="E537" s="2" t="s">
        <v>1333</v>
      </c>
      <c r="F537" s="3">
        <v>2409583.0499999998</v>
      </c>
      <c r="G537" s="3">
        <v>2970614.41</v>
      </c>
      <c r="H537" s="3">
        <v>3583510.81</v>
      </c>
      <c r="I537" s="3">
        <v>2820185</v>
      </c>
      <c r="J537" s="3">
        <f t="shared" si="48"/>
        <v>561031.36000000034</v>
      </c>
      <c r="K537" s="3">
        <f t="shared" si="49"/>
        <v>612896.39999999991</v>
      </c>
      <c r="L537" s="3">
        <f t="shared" si="50"/>
        <v>-763325.81</v>
      </c>
      <c r="M537" s="21">
        <f t="shared" si="51"/>
        <v>0.23283337754222688</v>
      </c>
      <c r="N537" s="21">
        <f t="shared" si="52"/>
        <v>0.20631974245354856</v>
      </c>
      <c r="O537" s="21">
        <f t="shared" si="53"/>
        <v>-0.2130106062105056</v>
      </c>
    </row>
    <row r="538" spans="1:15" ht="19.7" customHeight="1">
      <c r="A538" s="2" t="s">
        <v>1151</v>
      </c>
      <c r="B538" s="2" t="s">
        <v>22</v>
      </c>
      <c r="C538" s="2" t="s">
        <v>1343</v>
      </c>
      <c r="D538" s="2" t="s">
        <v>1344</v>
      </c>
      <c r="E538" s="2" t="s">
        <v>1345</v>
      </c>
      <c r="F538" s="3">
        <v>234986.81</v>
      </c>
      <c r="G538" s="3">
        <v>137475.26999999999</v>
      </c>
      <c r="H538" s="3">
        <v>111174.7</v>
      </c>
      <c r="I538" s="3">
        <v>281000</v>
      </c>
      <c r="J538" s="3">
        <f t="shared" si="48"/>
        <v>-97511.540000000008</v>
      </c>
      <c r="K538" s="3">
        <f t="shared" si="49"/>
        <v>-26300.569999999992</v>
      </c>
      <c r="L538" s="3">
        <f t="shared" si="50"/>
        <v>169825.3</v>
      </c>
      <c r="M538" s="21">
        <f t="shared" si="51"/>
        <v>-0.41496601447545078</v>
      </c>
      <c r="N538" s="21">
        <f t="shared" si="52"/>
        <v>-0.19131128093074479</v>
      </c>
      <c r="O538" s="21">
        <f t="shared" si="53"/>
        <v>1.5275534811427423</v>
      </c>
    </row>
    <row r="539" spans="1:15" ht="19.7" customHeight="1">
      <c r="A539" s="2" t="s">
        <v>1151</v>
      </c>
      <c r="B539" s="2" t="s">
        <v>22</v>
      </c>
      <c r="C539" s="2" t="s">
        <v>1306</v>
      </c>
      <c r="D539" s="2" t="s">
        <v>1307</v>
      </c>
      <c r="E539" s="2" t="s">
        <v>1308</v>
      </c>
      <c r="F539" s="3">
        <v>1959456.37</v>
      </c>
      <c r="G539" s="3">
        <v>1264906.25</v>
      </c>
      <c r="H539" s="3">
        <v>675638.5</v>
      </c>
      <c r="I539" s="3">
        <v>900000</v>
      </c>
      <c r="J539" s="3">
        <f t="shared" si="48"/>
        <v>-694550.12000000011</v>
      </c>
      <c r="K539" s="3">
        <f t="shared" si="49"/>
        <v>-589267.75</v>
      </c>
      <c r="L539" s="3">
        <f t="shared" si="50"/>
        <v>224361.5</v>
      </c>
      <c r="M539" s="21">
        <f t="shared" si="51"/>
        <v>-0.35446062011577228</v>
      </c>
      <c r="N539" s="21">
        <f t="shared" si="52"/>
        <v>-0.46585883341156709</v>
      </c>
      <c r="O539" s="21">
        <f t="shared" si="53"/>
        <v>0.33207329067245284</v>
      </c>
    </row>
    <row r="540" spans="1:15" ht="19.7" customHeight="1">
      <c r="A540" s="2" t="s">
        <v>1151</v>
      </c>
      <c r="B540" s="2" t="s">
        <v>22</v>
      </c>
      <c r="C540" s="2" t="s">
        <v>1251</v>
      </c>
      <c r="D540" s="2" t="s">
        <v>1252</v>
      </c>
      <c r="E540" s="2" t="s">
        <v>1253</v>
      </c>
      <c r="F540" s="3">
        <v>1528818</v>
      </c>
      <c r="G540" s="3">
        <v>1389476.04</v>
      </c>
      <c r="H540" s="3">
        <v>990259.42</v>
      </c>
      <c r="I540" s="3">
        <v>1852034</v>
      </c>
      <c r="J540" s="3">
        <f t="shared" si="48"/>
        <v>-139341.95999999996</v>
      </c>
      <c r="K540" s="3">
        <f t="shared" si="49"/>
        <v>-399216.62</v>
      </c>
      <c r="L540" s="3">
        <f t="shared" si="50"/>
        <v>861774.58</v>
      </c>
      <c r="M540" s="21">
        <f t="shared" si="51"/>
        <v>-9.1143589361192712E-2</v>
      </c>
      <c r="N540" s="21">
        <f t="shared" si="52"/>
        <v>-0.28731450453798402</v>
      </c>
      <c r="O540" s="21">
        <f t="shared" si="53"/>
        <v>0.87025133272652933</v>
      </c>
    </row>
    <row r="541" spans="1:15" ht="19.7" customHeight="1">
      <c r="A541" s="2" t="s">
        <v>1151</v>
      </c>
      <c r="B541" s="2" t="s">
        <v>780</v>
      </c>
      <c r="C541" s="2" t="s">
        <v>1231</v>
      </c>
      <c r="D541" s="2" t="s">
        <v>1232</v>
      </c>
      <c r="E541" s="2" t="s">
        <v>1233</v>
      </c>
      <c r="F541" s="3">
        <v>5661.85</v>
      </c>
      <c r="G541" s="3">
        <v>25438.799999999999</v>
      </c>
      <c r="H541" s="3">
        <v>8009.87</v>
      </c>
      <c r="I541" s="3">
        <v>20219</v>
      </c>
      <c r="J541" s="3">
        <f t="shared" si="48"/>
        <v>19776.949999999997</v>
      </c>
      <c r="K541" s="3">
        <f t="shared" si="49"/>
        <v>-17428.93</v>
      </c>
      <c r="L541" s="3">
        <f t="shared" si="50"/>
        <v>12209.130000000001</v>
      </c>
      <c r="M541" s="21">
        <f t="shared" si="51"/>
        <v>3.4930190662062746</v>
      </c>
      <c r="N541" s="21">
        <f t="shared" si="52"/>
        <v>-0.68513176722172431</v>
      </c>
      <c r="O541" s="21">
        <f t="shared" si="53"/>
        <v>1.5242606933695555</v>
      </c>
    </row>
    <row r="542" spans="1:15" ht="19.7" customHeight="1">
      <c r="A542" s="2" t="s">
        <v>1151</v>
      </c>
      <c r="B542" s="2" t="s">
        <v>12</v>
      </c>
      <c r="C542" s="2" t="s">
        <v>12</v>
      </c>
      <c r="D542" s="2" t="s">
        <v>1234</v>
      </c>
      <c r="E542" s="2" t="s">
        <v>1235</v>
      </c>
      <c r="F542" s="3">
        <v>1773000</v>
      </c>
      <c r="G542" s="3">
        <v>1773000</v>
      </c>
      <c r="H542" s="3">
        <v>1773000</v>
      </c>
      <c r="I542" s="3">
        <v>1773000</v>
      </c>
      <c r="J542" s="3">
        <f t="shared" si="48"/>
        <v>0</v>
      </c>
      <c r="K542" s="3">
        <f t="shared" si="49"/>
        <v>0</v>
      </c>
      <c r="L542" s="3">
        <f t="shared" si="50"/>
        <v>0</v>
      </c>
      <c r="M542" s="21">
        <f t="shared" si="51"/>
        <v>0</v>
      </c>
      <c r="N542" s="21">
        <f t="shared" si="52"/>
        <v>0</v>
      </c>
      <c r="O542" s="21">
        <f t="shared" si="53"/>
        <v>0</v>
      </c>
    </row>
    <row r="543" spans="1:15" ht="19.7" customHeight="1">
      <c r="A543" s="2" t="s">
        <v>1151</v>
      </c>
      <c r="B543" s="2" t="s">
        <v>12</v>
      </c>
      <c r="C543" s="2" t="s">
        <v>12</v>
      </c>
      <c r="D543" s="2" t="s">
        <v>1236</v>
      </c>
      <c r="E543" s="2" t="s">
        <v>1237</v>
      </c>
      <c r="F543" s="3">
        <v>38143358.880000003</v>
      </c>
      <c r="G543" s="3">
        <v>44378380.509999998</v>
      </c>
      <c r="H543" s="3">
        <v>47428225.740000002</v>
      </c>
      <c r="I543" s="3">
        <v>57556700</v>
      </c>
      <c r="J543" s="3">
        <f t="shared" si="48"/>
        <v>6235021.6299999952</v>
      </c>
      <c r="K543" s="3">
        <f t="shared" si="49"/>
        <v>3049845.2300000042</v>
      </c>
      <c r="L543" s="3">
        <f t="shared" si="50"/>
        <v>10128474.259999998</v>
      </c>
      <c r="M543" s="21">
        <f t="shared" si="51"/>
        <v>0.16346283633844449</v>
      </c>
      <c r="N543" s="21">
        <f t="shared" si="52"/>
        <v>6.8723671187432611E-2</v>
      </c>
      <c r="O543" s="21">
        <f t="shared" si="53"/>
        <v>0.21355372464329503</v>
      </c>
    </row>
    <row r="544" spans="1:15" ht="19.7" customHeight="1">
      <c r="A544" s="2" t="s">
        <v>1151</v>
      </c>
      <c r="B544" s="2" t="s">
        <v>12</v>
      </c>
      <c r="C544" s="2" t="s">
        <v>12</v>
      </c>
      <c r="D544" s="2" t="s">
        <v>1238</v>
      </c>
      <c r="E544" s="2" t="s">
        <v>1215</v>
      </c>
      <c r="F544" s="3">
        <v>130950</v>
      </c>
      <c r="G544" s="3">
        <v>130950</v>
      </c>
      <c r="H544" s="3">
        <v>130950</v>
      </c>
      <c r="I544" s="3">
        <v>130950</v>
      </c>
      <c r="J544" s="3">
        <f t="shared" si="48"/>
        <v>0</v>
      </c>
      <c r="K544" s="3">
        <f t="shared" si="49"/>
        <v>0</v>
      </c>
      <c r="L544" s="3">
        <f t="shared" si="50"/>
        <v>0</v>
      </c>
      <c r="M544" s="21">
        <f t="shared" si="51"/>
        <v>0</v>
      </c>
      <c r="N544" s="21">
        <f t="shared" si="52"/>
        <v>0</v>
      </c>
      <c r="O544" s="21">
        <f t="shared" si="53"/>
        <v>0</v>
      </c>
    </row>
    <row r="545" spans="1:15" ht="19.7" customHeight="1">
      <c r="A545" s="2" t="s">
        <v>1151</v>
      </c>
      <c r="B545" s="2" t="s">
        <v>12</v>
      </c>
      <c r="C545" s="2" t="s">
        <v>12</v>
      </c>
      <c r="D545" s="2" t="s">
        <v>1239</v>
      </c>
      <c r="E545" s="2" t="s">
        <v>1240</v>
      </c>
      <c r="F545" s="3">
        <v>793335</v>
      </c>
      <c r="G545" s="3">
        <v>598568.41</v>
      </c>
      <c r="H545" s="3">
        <v>1024215.49</v>
      </c>
      <c r="I545" s="3">
        <v>1000000</v>
      </c>
      <c r="J545" s="3">
        <f t="shared" si="48"/>
        <v>-194766.58999999997</v>
      </c>
      <c r="K545" s="3">
        <f t="shared" si="49"/>
        <v>425647.07999999996</v>
      </c>
      <c r="L545" s="3">
        <f t="shared" si="50"/>
        <v>-24215.489999999991</v>
      </c>
      <c r="M545" s="21">
        <f t="shared" si="51"/>
        <v>-0.24550358927817373</v>
      </c>
      <c r="N545" s="21">
        <f t="shared" si="52"/>
        <v>0.71110849301251955</v>
      </c>
      <c r="O545" s="21">
        <f t="shared" si="53"/>
        <v>-2.3642964040701986E-2</v>
      </c>
    </row>
    <row r="546" spans="1:15" ht="19.7" customHeight="1">
      <c r="A546" s="2" t="s">
        <v>1151</v>
      </c>
      <c r="B546" s="2" t="s">
        <v>12</v>
      </c>
      <c r="C546" s="2" t="s">
        <v>12</v>
      </c>
      <c r="D546" s="2" t="s">
        <v>1241</v>
      </c>
      <c r="E546" s="2" t="s">
        <v>1242</v>
      </c>
      <c r="F546" s="3">
        <v>2787490.26</v>
      </c>
      <c r="G546" s="3">
        <v>2672341.5100000002</v>
      </c>
      <c r="H546" s="3">
        <v>2981203.11</v>
      </c>
      <c r="I546" s="3">
        <v>2796340</v>
      </c>
      <c r="J546" s="3">
        <f t="shared" si="48"/>
        <v>-115148.74999999953</v>
      </c>
      <c r="K546" s="3">
        <f t="shared" si="49"/>
        <v>308861.59999999963</v>
      </c>
      <c r="L546" s="3">
        <f t="shared" si="50"/>
        <v>-184863.10999999987</v>
      </c>
      <c r="M546" s="21">
        <f t="shared" si="51"/>
        <v>-4.1309112950945193E-2</v>
      </c>
      <c r="N546" s="21">
        <f t="shared" si="52"/>
        <v>0.11557714418019849</v>
      </c>
      <c r="O546" s="21">
        <f t="shared" si="53"/>
        <v>-6.2009565661562682E-2</v>
      </c>
    </row>
    <row r="547" spans="1:15" ht="19.7" customHeight="1">
      <c r="A547" s="2" t="s">
        <v>1151</v>
      </c>
      <c r="B547" s="2" t="s">
        <v>12</v>
      </c>
      <c r="C547" s="2" t="s">
        <v>12</v>
      </c>
      <c r="D547" s="6" t="s">
        <v>3462</v>
      </c>
      <c r="E547" s="2" t="s">
        <v>3429</v>
      </c>
      <c r="F547" s="3">
        <v>0</v>
      </c>
      <c r="G547" s="3">
        <v>0</v>
      </c>
      <c r="H547" s="3">
        <v>2000000</v>
      </c>
      <c r="I547" s="3">
        <v>0</v>
      </c>
      <c r="J547" s="3">
        <f t="shared" si="48"/>
        <v>0</v>
      </c>
      <c r="K547" s="3">
        <f t="shared" si="49"/>
        <v>2000000</v>
      </c>
      <c r="L547" s="3">
        <f t="shared" si="50"/>
        <v>-2000000</v>
      </c>
      <c r="M547" s="21" t="str">
        <f t="shared" si="51"/>
        <v>--</v>
      </c>
      <c r="N547" s="21" t="str">
        <f t="shared" si="52"/>
        <v>--</v>
      </c>
      <c r="O547" s="21">
        <f t="shared" si="53"/>
        <v>-1</v>
      </c>
    </row>
    <row r="548" spans="1:15" ht="19.7" customHeight="1">
      <c r="A548" s="2" t="s">
        <v>1151</v>
      </c>
      <c r="B548" s="2" t="s">
        <v>12</v>
      </c>
      <c r="C548" s="2" t="s">
        <v>12</v>
      </c>
      <c r="D548" s="2" t="s">
        <v>1243</v>
      </c>
      <c r="E548" s="2" t="s">
        <v>1244</v>
      </c>
      <c r="F548" s="3">
        <v>25145885.59</v>
      </c>
      <c r="G548" s="3">
        <v>19135345.050000001</v>
      </c>
      <c r="H548" s="3">
        <v>19600843.75</v>
      </c>
      <c r="I548" s="3">
        <v>20420700</v>
      </c>
      <c r="J548" s="3">
        <f t="shared" si="48"/>
        <v>-6010540.5399999991</v>
      </c>
      <c r="K548" s="3">
        <f t="shared" si="49"/>
        <v>465498.69999999925</v>
      </c>
      <c r="L548" s="3">
        <f t="shared" si="50"/>
        <v>819856.25</v>
      </c>
      <c r="M548" s="21">
        <f t="shared" si="51"/>
        <v>-0.2390267989762217</v>
      </c>
      <c r="N548" s="21">
        <f t="shared" si="52"/>
        <v>2.4326642596915082E-2</v>
      </c>
      <c r="O548" s="21">
        <f t="shared" si="53"/>
        <v>4.1827599896050449E-2</v>
      </c>
    </row>
    <row r="549" spans="1:15" ht="19.7" customHeight="1">
      <c r="A549" s="2" t="s">
        <v>1151</v>
      </c>
      <c r="B549" s="2" t="s">
        <v>12</v>
      </c>
      <c r="C549" s="2" t="s">
        <v>12</v>
      </c>
      <c r="D549" s="2" t="s">
        <v>1245</v>
      </c>
      <c r="E549" s="2" t="s">
        <v>1246</v>
      </c>
      <c r="F549" s="3">
        <v>2627245.98</v>
      </c>
      <c r="G549" s="3">
        <v>4687450.0010000002</v>
      </c>
      <c r="H549" s="3">
        <v>5018345.6500000004</v>
      </c>
      <c r="I549" s="3">
        <v>4965023</v>
      </c>
      <c r="J549" s="3">
        <f t="shared" si="48"/>
        <v>2060204.0210000002</v>
      </c>
      <c r="K549" s="3">
        <f t="shared" si="49"/>
        <v>330895.64900000021</v>
      </c>
      <c r="L549" s="3">
        <f t="shared" si="50"/>
        <v>-53322.650000000373</v>
      </c>
      <c r="M549" s="21">
        <f t="shared" si="51"/>
        <v>0.7841686833602084</v>
      </c>
      <c r="N549" s="21">
        <f t="shared" si="52"/>
        <v>7.0591824751071064E-2</v>
      </c>
      <c r="O549" s="21">
        <f t="shared" si="53"/>
        <v>-1.0625543499579448E-2</v>
      </c>
    </row>
    <row r="550" spans="1:15" ht="19.7" customHeight="1">
      <c r="A550" s="2" t="s">
        <v>1151</v>
      </c>
      <c r="B550" s="2" t="s">
        <v>12</v>
      </c>
      <c r="C550" s="2" t="s">
        <v>12</v>
      </c>
      <c r="D550" s="2" t="s">
        <v>1256</v>
      </c>
      <c r="E550" s="2" t="s">
        <v>1257</v>
      </c>
      <c r="F550" s="3">
        <v>176217.63</v>
      </c>
      <c r="G550" s="3">
        <v>181116.62</v>
      </c>
      <c r="H550" s="3">
        <v>175420.89</v>
      </c>
      <c r="I550" s="3">
        <v>181478</v>
      </c>
      <c r="J550" s="3">
        <f t="shared" si="48"/>
        <v>4898.9899999999907</v>
      </c>
      <c r="K550" s="3">
        <f t="shared" si="49"/>
        <v>-5695.7299999999814</v>
      </c>
      <c r="L550" s="3">
        <f t="shared" si="50"/>
        <v>6057.109999999986</v>
      </c>
      <c r="M550" s="21">
        <f t="shared" si="51"/>
        <v>2.7800793825226267E-2</v>
      </c>
      <c r="N550" s="21">
        <f t="shared" si="52"/>
        <v>-3.1447859395785871E-2</v>
      </c>
      <c r="O550" s="21">
        <f t="shared" si="53"/>
        <v>3.4529011909584906E-2</v>
      </c>
    </row>
    <row r="551" spans="1:15" ht="19.7" customHeight="1">
      <c r="A551" s="2" t="s">
        <v>1151</v>
      </c>
      <c r="B551" s="2" t="s">
        <v>12</v>
      </c>
      <c r="C551" s="2" t="s">
        <v>12</v>
      </c>
      <c r="D551" s="2" t="s">
        <v>1247</v>
      </c>
      <c r="E551" s="2" t="s">
        <v>1248</v>
      </c>
      <c r="F551" s="3">
        <v>31084943.936000001</v>
      </c>
      <c r="G551" s="3">
        <v>30905508.868000001</v>
      </c>
      <c r="H551" s="3">
        <v>37076899.484999999</v>
      </c>
      <c r="I551" s="3">
        <v>37105509</v>
      </c>
      <c r="J551" s="3">
        <f t="shared" si="48"/>
        <v>-179435.06799999997</v>
      </c>
      <c r="K551" s="3">
        <f t="shared" si="49"/>
        <v>6171390.6169999987</v>
      </c>
      <c r="L551" s="3">
        <f t="shared" si="50"/>
        <v>28609.515000000596</v>
      </c>
      <c r="M551" s="21">
        <f t="shared" si="51"/>
        <v>-5.7724108613299574E-3</v>
      </c>
      <c r="N551" s="21">
        <f t="shared" si="52"/>
        <v>0.19968577910684204</v>
      </c>
      <c r="O551" s="21">
        <f t="shared" si="53"/>
        <v>7.7162641421990585E-4</v>
      </c>
    </row>
    <row r="552" spans="1:15" ht="19.7" customHeight="1">
      <c r="A552" s="2" t="s">
        <v>1151</v>
      </c>
      <c r="B552" s="2" t="s">
        <v>12</v>
      </c>
      <c r="C552" s="2" t="s">
        <v>12</v>
      </c>
      <c r="D552" s="2" t="s">
        <v>1301</v>
      </c>
      <c r="E552" s="2" t="s">
        <v>1302</v>
      </c>
      <c r="F552" s="3">
        <v>2014725.47</v>
      </c>
      <c r="G552" s="3">
        <v>2009646.66</v>
      </c>
      <c r="H552" s="3">
        <v>2099871.37</v>
      </c>
      <c r="I552" s="3">
        <v>2035650</v>
      </c>
      <c r="J552" s="3">
        <f t="shared" si="48"/>
        <v>-5078.8100000000559</v>
      </c>
      <c r="K552" s="3">
        <f t="shared" si="49"/>
        <v>90224.710000000196</v>
      </c>
      <c r="L552" s="3">
        <f t="shared" si="50"/>
        <v>-64221.370000000112</v>
      </c>
      <c r="M552" s="21">
        <f t="shared" si="51"/>
        <v>-2.5208446885818248E-3</v>
      </c>
      <c r="N552" s="21">
        <f t="shared" si="52"/>
        <v>4.489580770382795E-2</v>
      </c>
      <c r="O552" s="21">
        <f t="shared" si="53"/>
        <v>-3.0583478072754522E-2</v>
      </c>
    </row>
    <row r="553" spans="1:15" ht="19.7" customHeight="1">
      <c r="A553" s="2" t="s">
        <v>1151</v>
      </c>
      <c r="B553" s="2" t="s">
        <v>12</v>
      </c>
      <c r="C553" s="2" t="s">
        <v>12</v>
      </c>
      <c r="D553" s="2" t="s">
        <v>1249</v>
      </c>
      <c r="E553" s="2" t="s">
        <v>1250</v>
      </c>
      <c r="F553" s="3">
        <v>946451</v>
      </c>
      <c r="G553" s="3">
        <v>1192036.76</v>
      </c>
      <c r="H553" s="3">
        <v>1659930.02</v>
      </c>
      <c r="I553" s="3">
        <v>1692044</v>
      </c>
      <c r="J553" s="3">
        <f t="shared" si="48"/>
        <v>245585.76</v>
      </c>
      <c r="K553" s="3">
        <f t="shared" si="49"/>
        <v>467893.26</v>
      </c>
      <c r="L553" s="3">
        <f t="shared" si="50"/>
        <v>32113.979999999981</v>
      </c>
      <c r="M553" s="21">
        <f t="shared" si="51"/>
        <v>0.25948069155191344</v>
      </c>
      <c r="N553" s="21">
        <f t="shared" si="52"/>
        <v>0.39251579791884939</v>
      </c>
      <c r="O553" s="21">
        <f t="shared" si="53"/>
        <v>1.9346586671165733E-2</v>
      </c>
    </row>
    <row r="554" spans="1:15" ht="19.7" customHeight="1">
      <c r="A554" s="2" t="s">
        <v>1151</v>
      </c>
      <c r="B554" s="2" t="s">
        <v>12</v>
      </c>
      <c r="C554" s="2" t="s">
        <v>12</v>
      </c>
      <c r="D554" s="2" t="s">
        <v>1290</v>
      </c>
      <c r="E554" s="2" t="s">
        <v>1291</v>
      </c>
      <c r="F554" s="3">
        <v>715655</v>
      </c>
      <c r="G554" s="3">
        <v>732622</v>
      </c>
      <c r="H554" s="3">
        <v>726017.75</v>
      </c>
      <c r="I554" s="3">
        <v>728322</v>
      </c>
      <c r="J554" s="3">
        <f t="shared" si="48"/>
        <v>16967</v>
      </c>
      <c r="K554" s="3">
        <f t="shared" si="49"/>
        <v>-6604.25</v>
      </c>
      <c r="L554" s="3">
        <f t="shared" si="50"/>
        <v>2304.25</v>
      </c>
      <c r="M554" s="21">
        <f t="shared" si="51"/>
        <v>2.370835109095859E-2</v>
      </c>
      <c r="N554" s="21">
        <f t="shared" si="52"/>
        <v>-9.0145395579166454E-3</v>
      </c>
      <c r="O554" s="21">
        <f t="shared" si="53"/>
        <v>3.1738204747748799E-3</v>
      </c>
    </row>
    <row r="555" spans="1:15" ht="19.7" customHeight="1">
      <c r="A555" s="2" t="s">
        <v>1151</v>
      </c>
      <c r="B555" s="2" t="s">
        <v>12</v>
      </c>
      <c r="C555" s="2" t="s">
        <v>12</v>
      </c>
      <c r="D555" s="2" t="s">
        <v>1254</v>
      </c>
      <c r="E555" s="2" t="s">
        <v>1255</v>
      </c>
      <c r="F555" s="3">
        <v>1015703.2</v>
      </c>
      <c r="G555" s="3">
        <v>1140142.52</v>
      </c>
      <c r="H555" s="3">
        <v>2410531.2400000002</v>
      </c>
      <c r="I555" s="3">
        <v>4246134</v>
      </c>
      <c r="J555" s="3">
        <f t="shared" si="48"/>
        <v>124439.32000000007</v>
      </c>
      <c r="K555" s="3">
        <f t="shared" si="49"/>
        <v>1270388.7200000002</v>
      </c>
      <c r="L555" s="3">
        <f t="shared" si="50"/>
        <v>1835602.7599999998</v>
      </c>
      <c r="M555" s="21">
        <f t="shared" si="51"/>
        <v>0.12251543561150546</v>
      </c>
      <c r="N555" s="21">
        <f t="shared" si="52"/>
        <v>1.1142367710310466</v>
      </c>
      <c r="O555" s="21">
        <f t="shared" si="53"/>
        <v>0.761493039185835</v>
      </c>
    </row>
    <row r="556" spans="1:15" ht="19.7" customHeight="1">
      <c r="A556" s="2" t="s">
        <v>1151</v>
      </c>
      <c r="B556" s="2" t="s">
        <v>129</v>
      </c>
      <c r="C556" s="2" t="s">
        <v>1228</v>
      </c>
      <c r="D556" s="2" t="s">
        <v>1229</v>
      </c>
      <c r="E556" s="2" t="s">
        <v>1230</v>
      </c>
      <c r="F556" s="3">
        <v>437297</v>
      </c>
      <c r="G556" s="3">
        <v>313691.84000000003</v>
      </c>
      <c r="H556" s="3">
        <v>481500</v>
      </c>
      <c r="I556" s="3">
        <v>528993</v>
      </c>
      <c r="J556" s="3">
        <f t="shared" si="48"/>
        <v>-123605.15999999997</v>
      </c>
      <c r="K556" s="3">
        <f t="shared" si="49"/>
        <v>167808.15999999997</v>
      </c>
      <c r="L556" s="3">
        <f t="shared" si="50"/>
        <v>47493</v>
      </c>
      <c r="M556" s="21">
        <f t="shared" si="51"/>
        <v>-0.28265723295609158</v>
      </c>
      <c r="N556" s="21">
        <f t="shared" si="52"/>
        <v>0.53494588829597856</v>
      </c>
      <c r="O556" s="21">
        <f t="shared" si="53"/>
        <v>9.8635514018691639E-2</v>
      </c>
    </row>
    <row r="557" spans="1:15" ht="19.7" customHeight="1">
      <c r="A557" s="2" t="s">
        <v>1151</v>
      </c>
      <c r="B557" s="2" t="s">
        <v>129</v>
      </c>
      <c r="C557" s="2" t="s">
        <v>1258</v>
      </c>
      <c r="D557" s="2" t="s">
        <v>1259</v>
      </c>
      <c r="E557" s="2" t="s">
        <v>1260</v>
      </c>
      <c r="F557" s="3">
        <v>1512903.19</v>
      </c>
      <c r="G557" s="3">
        <v>2312003.04</v>
      </c>
      <c r="H557" s="3">
        <v>1503466.01</v>
      </c>
      <c r="I557" s="3">
        <v>2400000</v>
      </c>
      <c r="J557" s="3">
        <f t="shared" si="48"/>
        <v>799099.85000000009</v>
      </c>
      <c r="K557" s="3">
        <f t="shared" si="49"/>
        <v>-808537.03</v>
      </c>
      <c r="L557" s="3">
        <f t="shared" si="50"/>
        <v>896533.99</v>
      </c>
      <c r="M557" s="21">
        <f t="shared" si="51"/>
        <v>0.52818967881216516</v>
      </c>
      <c r="N557" s="21">
        <f t="shared" si="52"/>
        <v>-0.34971278843993214</v>
      </c>
      <c r="O557" s="21">
        <f t="shared" si="53"/>
        <v>0.59631144571070149</v>
      </c>
    </row>
    <row r="558" spans="1:15" ht="19.7" customHeight="1">
      <c r="A558" s="2" t="s">
        <v>1151</v>
      </c>
      <c r="B558" s="2" t="s">
        <v>161</v>
      </c>
      <c r="C558" s="2" t="s">
        <v>1261</v>
      </c>
      <c r="D558" s="2" t="s">
        <v>1262</v>
      </c>
      <c r="E558" s="2" t="s">
        <v>1263</v>
      </c>
      <c r="F558" s="3">
        <v>920572.41</v>
      </c>
      <c r="G558" s="3">
        <v>913588.05</v>
      </c>
      <c r="H558" s="3">
        <v>1108522.23</v>
      </c>
      <c r="I558" s="3">
        <v>1198248</v>
      </c>
      <c r="J558" s="3">
        <f t="shared" si="48"/>
        <v>-6984.359999999986</v>
      </c>
      <c r="K558" s="3">
        <f t="shared" si="49"/>
        <v>194934.17999999993</v>
      </c>
      <c r="L558" s="3">
        <f t="shared" si="50"/>
        <v>89725.770000000019</v>
      </c>
      <c r="M558" s="21">
        <f t="shared" si="51"/>
        <v>-7.5869751516884909E-3</v>
      </c>
      <c r="N558" s="21">
        <f t="shared" si="52"/>
        <v>0.21337207727268326</v>
      </c>
      <c r="O558" s="21">
        <f t="shared" si="53"/>
        <v>8.0941786796643767E-2</v>
      </c>
    </row>
    <row r="559" spans="1:15" ht="19.7" customHeight="1">
      <c r="A559" s="2" t="s">
        <v>1151</v>
      </c>
      <c r="B559" s="2" t="s">
        <v>161</v>
      </c>
      <c r="C559" s="2" t="s">
        <v>1261</v>
      </c>
      <c r="D559" s="2" t="s">
        <v>1264</v>
      </c>
      <c r="E559" s="2" t="s">
        <v>1265</v>
      </c>
      <c r="F559" s="3">
        <v>555370.18000000005</v>
      </c>
      <c r="G559" s="3">
        <v>347131.93</v>
      </c>
      <c r="H559" s="3">
        <v>1401180.97</v>
      </c>
      <c r="I559" s="3">
        <v>3000000</v>
      </c>
      <c r="J559" s="3">
        <f t="shared" si="48"/>
        <v>-208238.25000000006</v>
      </c>
      <c r="K559" s="3">
        <f t="shared" si="49"/>
        <v>1054049.04</v>
      </c>
      <c r="L559" s="3">
        <f t="shared" si="50"/>
        <v>1598819.03</v>
      </c>
      <c r="M559" s="21">
        <f t="shared" si="51"/>
        <v>-0.3749539631386043</v>
      </c>
      <c r="N559" s="21">
        <f t="shared" si="52"/>
        <v>3.0364508387344262</v>
      </c>
      <c r="O559" s="21">
        <f t="shared" si="53"/>
        <v>1.1410510592361245</v>
      </c>
    </row>
    <row r="560" spans="1:15" ht="19.7" customHeight="1">
      <c r="A560" s="2" t="s">
        <v>1151</v>
      </c>
      <c r="B560" s="2" t="s">
        <v>161</v>
      </c>
      <c r="C560" s="2" t="s">
        <v>1266</v>
      </c>
      <c r="D560" s="2" t="s">
        <v>1267</v>
      </c>
      <c r="E560" s="2" t="s">
        <v>1268</v>
      </c>
      <c r="F560" s="3">
        <v>4930172.8600000003</v>
      </c>
      <c r="G560" s="3">
        <v>4770098.82</v>
      </c>
      <c r="H560" s="3">
        <v>5604389.46</v>
      </c>
      <c r="I560" s="3">
        <v>5632162</v>
      </c>
      <c r="J560" s="3">
        <f t="shared" si="48"/>
        <v>-160074.04000000004</v>
      </c>
      <c r="K560" s="3">
        <f t="shared" si="49"/>
        <v>834290.63999999966</v>
      </c>
      <c r="L560" s="3">
        <f t="shared" si="50"/>
        <v>27772.540000000037</v>
      </c>
      <c r="M560" s="21">
        <f t="shared" si="51"/>
        <v>-3.2468240880300536E-2</v>
      </c>
      <c r="N560" s="21">
        <f t="shared" si="52"/>
        <v>0.17490007471165958</v>
      </c>
      <c r="O560" s="21">
        <f t="shared" si="53"/>
        <v>4.9554978643471248E-3</v>
      </c>
    </row>
    <row r="561" spans="1:15" ht="19.7" customHeight="1">
      <c r="A561" s="2" t="s">
        <v>1151</v>
      </c>
      <c r="B561" s="2" t="s">
        <v>161</v>
      </c>
      <c r="C561" s="2" t="s">
        <v>1269</v>
      </c>
      <c r="D561" s="2" t="s">
        <v>1270</v>
      </c>
      <c r="E561" s="2" t="s">
        <v>1271</v>
      </c>
      <c r="F561" s="3">
        <v>5652644.3600000003</v>
      </c>
      <c r="G561" s="3">
        <v>6182632.0999999996</v>
      </c>
      <c r="H561" s="3">
        <v>5605466.6699999999</v>
      </c>
      <c r="I561" s="3">
        <v>5970264</v>
      </c>
      <c r="J561" s="3">
        <f t="shared" si="48"/>
        <v>529987.73999999929</v>
      </c>
      <c r="K561" s="3">
        <f t="shared" si="49"/>
        <v>-577165.4299999997</v>
      </c>
      <c r="L561" s="3">
        <f t="shared" si="50"/>
        <v>364797.33000000007</v>
      </c>
      <c r="M561" s="21">
        <f t="shared" si="51"/>
        <v>9.375925783521244E-2</v>
      </c>
      <c r="N561" s="21">
        <f t="shared" si="52"/>
        <v>-9.3352704910259821E-2</v>
      </c>
      <c r="O561" s="21">
        <f t="shared" si="53"/>
        <v>6.5078850963893098E-2</v>
      </c>
    </row>
    <row r="562" spans="1:15" ht="19.7" customHeight="1">
      <c r="A562" s="2" t="s">
        <v>1151</v>
      </c>
      <c r="B562" s="2" t="s">
        <v>161</v>
      </c>
      <c r="C562" s="2" t="s">
        <v>1272</v>
      </c>
      <c r="D562" s="2" t="s">
        <v>1273</v>
      </c>
      <c r="E562" s="2" t="s">
        <v>1274</v>
      </c>
      <c r="F562" s="3">
        <v>2534704.8199999998</v>
      </c>
      <c r="G562" s="3">
        <v>2685415.33</v>
      </c>
      <c r="H562" s="3">
        <v>2839170.45</v>
      </c>
      <c r="I562" s="3">
        <v>2976201</v>
      </c>
      <c r="J562" s="3">
        <f t="shared" si="48"/>
        <v>150710.51000000024</v>
      </c>
      <c r="K562" s="3">
        <f t="shared" si="49"/>
        <v>153755.12000000011</v>
      </c>
      <c r="L562" s="3">
        <f t="shared" si="50"/>
        <v>137030.54999999981</v>
      </c>
      <c r="M562" s="21">
        <f t="shared" si="51"/>
        <v>5.9458801202737277E-2</v>
      </c>
      <c r="N562" s="21">
        <f t="shared" si="52"/>
        <v>5.7255620120407968E-2</v>
      </c>
      <c r="O562" s="21">
        <f t="shared" si="53"/>
        <v>4.8264291423574024E-2</v>
      </c>
    </row>
    <row r="563" spans="1:15" ht="19.7" customHeight="1">
      <c r="A563" s="2" t="s">
        <v>1151</v>
      </c>
      <c r="B563" s="2" t="s">
        <v>161</v>
      </c>
      <c r="C563" s="2" t="s">
        <v>1275</v>
      </c>
      <c r="D563" s="2" t="s">
        <v>1276</v>
      </c>
      <c r="E563" s="2" t="s">
        <v>1277</v>
      </c>
      <c r="F563" s="3">
        <v>2381607.7480000001</v>
      </c>
      <c r="G563" s="3">
        <v>3023903.2990000001</v>
      </c>
      <c r="H563" s="3">
        <v>3043867.38</v>
      </c>
      <c r="I563" s="3">
        <v>3381193</v>
      </c>
      <c r="J563" s="3">
        <f t="shared" si="48"/>
        <v>642295.55099999998</v>
      </c>
      <c r="K563" s="3">
        <f t="shared" si="49"/>
        <v>19964.080999999773</v>
      </c>
      <c r="L563" s="3">
        <f t="shared" si="50"/>
        <v>337325.62000000011</v>
      </c>
      <c r="M563" s="21">
        <f t="shared" si="51"/>
        <v>0.26968989815362332</v>
      </c>
      <c r="N563" s="21">
        <f t="shared" si="52"/>
        <v>6.6020897581617888E-3</v>
      </c>
      <c r="O563" s="21">
        <f t="shared" si="53"/>
        <v>0.1108213919622214</v>
      </c>
    </row>
    <row r="564" spans="1:15" ht="19.7" customHeight="1">
      <c r="A564" s="2" t="s">
        <v>1151</v>
      </c>
      <c r="B564" s="2" t="s">
        <v>161</v>
      </c>
      <c r="C564" s="2" t="s">
        <v>1278</v>
      </c>
      <c r="D564" s="2" t="s">
        <v>1279</v>
      </c>
      <c r="E564" s="2" t="s">
        <v>1280</v>
      </c>
      <c r="F564" s="3">
        <v>113912.29</v>
      </c>
      <c r="G564" s="3">
        <v>105788.15</v>
      </c>
      <c r="H564" s="3">
        <v>92722.03</v>
      </c>
      <c r="I564" s="3">
        <v>249611</v>
      </c>
      <c r="J564" s="3">
        <f t="shared" si="48"/>
        <v>-8124.1399999999994</v>
      </c>
      <c r="K564" s="3">
        <f t="shared" si="49"/>
        <v>-13066.119999999995</v>
      </c>
      <c r="L564" s="3">
        <f t="shared" si="50"/>
        <v>156888.97</v>
      </c>
      <c r="M564" s="21">
        <f t="shared" si="51"/>
        <v>-7.1319258001046215E-2</v>
      </c>
      <c r="N564" s="21">
        <f t="shared" si="52"/>
        <v>-0.12351213250255344</v>
      </c>
      <c r="O564" s="21">
        <f t="shared" si="53"/>
        <v>1.6920355389113029</v>
      </c>
    </row>
    <row r="565" spans="1:15" ht="19.7" customHeight="1">
      <c r="A565" s="2" t="s">
        <v>1151</v>
      </c>
      <c r="B565" s="2" t="s">
        <v>161</v>
      </c>
      <c r="C565" s="2" t="s">
        <v>1281</v>
      </c>
      <c r="D565" s="2" t="s">
        <v>1282</v>
      </c>
      <c r="E565" s="2" t="s">
        <v>1283</v>
      </c>
      <c r="F565" s="3">
        <v>3379463.5619999999</v>
      </c>
      <c r="G565" s="3">
        <v>3758424.7910000002</v>
      </c>
      <c r="H565" s="3">
        <v>3807382.13</v>
      </c>
      <c r="I565" s="3">
        <v>4170445</v>
      </c>
      <c r="J565" s="3">
        <f t="shared" si="48"/>
        <v>378961.22900000028</v>
      </c>
      <c r="K565" s="3">
        <f t="shared" si="49"/>
        <v>48957.338999999687</v>
      </c>
      <c r="L565" s="3">
        <f t="shared" si="50"/>
        <v>363062.87000000011</v>
      </c>
      <c r="M565" s="21">
        <f t="shared" si="51"/>
        <v>0.11213650392955476</v>
      </c>
      <c r="N565" s="21">
        <f t="shared" si="52"/>
        <v>1.3026025987598278E-2</v>
      </c>
      <c r="O565" s="21">
        <f t="shared" si="53"/>
        <v>9.5357612554640037E-2</v>
      </c>
    </row>
    <row r="566" spans="1:15" ht="19.7" customHeight="1">
      <c r="A566" s="2" t="s">
        <v>1364</v>
      </c>
      <c r="B566" s="2" t="s">
        <v>5</v>
      </c>
      <c r="C566" s="2" t="s">
        <v>1492</v>
      </c>
      <c r="D566" s="2" t="s">
        <v>1493</v>
      </c>
      <c r="E566" s="2" t="s">
        <v>1494</v>
      </c>
      <c r="F566" s="3">
        <v>22207074.787999999</v>
      </c>
      <c r="G566" s="3">
        <v>22114605.310000002</v>
      </c>
      <c r="H566" s="3">
        <v>24015044.449999999</v>
      </c>
      <c r="I566" s="3">
        <v>29178120</v>
      </c>
      <c r="J566" s="3">
        <f t="shared" si="48"/>
        <v>-92469.477999996394</v>
      </c>
      <c r="K566" s="3">
        <f t="shared" si="49"/>
        <v>1900439.1399999969</v>
      </c>
      <c r="L566" s="3">
        <f t="shared" si="50"/>
        <v>5163075.5500000007</v>
      </c>
      <c r="M566" s="21">
        <f t="shared" si="51"/>
        <v>-4.1639648122392403E-3</v>
      </c>
      <c r="N566" s="21">
        <f t="shared" si="52"/>
        <v>8.5935928467176348E-2</v>
      </c>
      <c r="O566" s="21">
        <f t="shared" si="53"/>
        <v>0.21499337886921976</v>
      </c>
    </row>
    <row r="567" spans="1:15" ht="19.7" customHeight="1">
      <c r="A567" s="2" t="s">
        <v>1364</v>
      </c>
      <c r="B567" s="2" t="s">
        <v>5</v>
      </c>
      <c r="C567" s="2" t="s">
        <v>1459</v>
      </c>
      <c r="D567" s="2" t="s">
        <v>1460</v>
      </c>
      <c r="E567" s="2" t="s">
        <v>1461</v>
      </c>
      <c r="F567" s="3">
        <v>454102.21</v>
      </c>
      <c r="G567" s="3">
        <v>546681.85</v>
      </c>
      <c r="H567" s="3">
        <v>542981.05000000005</v>
      </c>
      <c r="I567" s="3">
        <v>878433</v>
      </c>
      <c r="J567" s="3">
        <f t="shared" si="48"/>
        <v>92579.639999999956</v>
      </c>
      <c r="K567" s="3">
        <f t="shared" si="49"/>
        <v>-3700.7999999999302</v>
      </c>
      <c r="L567" s="3">
        <f t="shared" si="50"/>
        <v>335451.94999999995</v>
      </c>
      <c r="M567" s="21">
        <f t="shared" si="51"/>
        <v>0.20387401329757893</v>
      </c>
      <c r="N567" s="21">
        <f t="shared" si="52"/>
        <v>-6.7695680769352951E-3</v>
      </c>
      <c r="O567" s="21">
        <f t="shared" si="53"/>
        <v>0.61779679051414393</v>
      </c>
    </row>
    <row r="568" spans="1:15" ht="19.7" customHeight="1">
      <c r="A568" s="2" t="s">
        <v>1364</v>
      </c>
      <c r="B568" s="2" t="s">
        <v>5</v>
      </c>
      <c r="C568" s="2" t="s">
        <v>1442</v>
      </c>
      <c r="D568" s="2" t="s">
        <v>1443</v>
      </c>
      <c r="E568" s="2" t="s">
        <v>1444</v>
      </c>
      <c r="F568" s="3">
        <v>6837838.9900000002</v>
      </c>
      <c r="G568" s="3">
        <v>7194900.2100000009</v>
      </c>
      <c r="H568" s="3">
        <v>7107467.7400000002</v>
      </c>
      <c r="I568" s="3">
        <v>8900000</v>
      </c>
      <c r="J568" s="3">
        <f t="shared" si="48"/>
        <v>357061.22000000067</v>
      </c>
      <c r="K568" s="3">
        <f t="shared" si="49"/>
        <v>-87432.470000000671</v>
      </c>
      <c r="L568" s="3">
        <f t="shared" si="50"/>
        <v>1792532.2599999998</v>
      </c>
      <c r="M568" s="21">
        <f t="shared" si="51"/>
        <v>5.221843048983521E-2</v>
      </c>
      <c r="N568" s="21">
        <f t="shared" si="52"/>
        <v>-1.2152005927543064E-2</v>
      </c>
      <c r="O568" s="21">
        <f t="shared" si="53"/>
        <v>0.25220406557905806</v>
      </c>
    </row>
    <row r="569" spans="1:15" ht="19.7" customHeight="1">
      <c r="A569" s="2" t="s">
        <v>1364</v>
      </c>
      <c r="B569" s="2" t="s">
        <v>5</v>
      </c>
      <c r="C569" s="2" t="s">
        <v>1445</v>
      </c>
      <c r="D569" s="2" t="s">
        <v>1446</v>
      </c>
      <c r="E569" s="2" t="s">
        <v>1447</v>
      </c>
      <c r="F569" s="3">
        <v>2290346.77</v>
      </c>
      <c r="G569" s="3">
        <v>2290516.9899999998</v>
      </c>
      <c r="H569" s="3">
        <v>4412853.5999999996</v>
      </c>
      <c r="I569" s="3">
        <v>4500000</v>
      </c>
      <c r="J569" s="3">
        <f t="shared" si="48"/>
        <v>170.21999999973923</v>
      </c>
      <c r="K569" s="3">
        <f t="shared" si="49"/>
        <v>2122336.61</v>
      </c>
      <c r="L569" s="3">
        <f t="shared" si="50"/>
        <v>87146.400000000373</v>
      </c>
      <c r="M569" s="21">
        <f t="shared" si="51"/>
        <v>7.4320623509649408E-5</v>
      </c>
      <c r="N569" s="21">
        <f t="shared" si="52"/>
        <v>0.92657536235956939</v>
      </c>
      <c r="O569" s="21">
        <f t="shared" si="53"/>
        <v>1.9748309801168151E-2</v>
      </c>
    </row>
    <row r="570" spans="1:15" ht="19.7" customHeight="1">
      <c r="A570" s="2" t="s">
        <v>1364</v>
      </c>
      <c r="B570" s="2" t="s">
        <v>5</v>
      </c>
      <c r="C570" s="2" t="s">
        <v>1448</v>
      </c>
      <c r="D570" s="2" t="s">
        <v>1449</v>
      </c>
      <c r="E570" s="2" t="s">
        <v>1450</v>
      </c>
      <c r="F570" s="3">
        <v>3204920.81</v>
      </c>
      <c r="G570" s="3">
        <v>2876068.63</v>
      </c>
      <c r="H570" s="3">
        <v>2495920.79</v>
      </c>
      <c r="I570" s="3">
        <v>3311039</v>
      </c>
      <c r="J570" s="3">
        <f t="shared" si="48"/>
        <v>-328852.18000000017</v>
      </c>
      <c r="K570" s="3">
        <f t="shared" si="49"/>
        <v>-380147.83999999985</v>
      </c>
      <c r="L570" s="3">
        <f t="shared" si="50"/>
        <v>815118.21</v>
      </c>
      <c r="M570" s="21">
        <f t="shared" si="51"/>
        <v>-0.10260851967821327</v>
      </c>
      <c r="N570" s="21">
        <f t="shared" si="52"/>
        <v>-0.13217620610117353</v>
      </c>
      <c r="O570" s="21">
        <f t="shared" si="53"/>
        <v>0.32658015962117126</v>
      </c>
    </row>
    <row r="571" spans="1:15" ht="19.7" customHeight="1">
      <c r="A571" s="2" t="s">
        <v>1364</v>
      </c>
      <c r="B571" s="2" t="s">
        <v>5</v>
      </c>
      <c r="C571" s="2" t="s">
        <v>1451</v>
      </c>
      <c r="D571" s="2" t="s">
        <v>1452</v>
      </c>
      <c r="E571" s="2" t="s">
        <v>1453</v>
      </c>
      <c r="F571" s="3">
        <v>867754.25</v>
      </c>
      <c r="G571" s="3">
        <v>894951.87</v>
      </c>
      <c r="H571" s="3">
        <v>850628.97</v>
      </c>
      <c r="I571" s="3">
        <v>1032824</v>
      </c>
      <c r="J571" s="3">
        <f t="shared" si="48"/>
        <v>27197.619999999995</v>
      </c>
      <c r="K571" s="3">
        <f t="shared" si="49"/>
        <v>-44322.900000000023</v>
      </c>
      <c r="L571" s="3">
        <f t="shared" si="50"/>
        <v>182195.03000000003</v>
      </c>
      <c r="M571" s="21">
        <f t="shared" si="51"/>
        <v>3.1342537360087741E-2</v>
      </c>
      <c r="N571" s="21">
        <f t="shared" si="52"/>
        <v>-4.9525456603604856E-2</v>
      </c>
      <c r="O571" s="21">
        <f t="shared" si="53"/>
        <v>0.21418860211168211</v>
      </c>
    </row>
    <row r="572" spans="1:15" ht="19.7" customHeight="1">
      <c r="A572" s="2" t="s">
        <v>1364</v>
      </c>
      <c r="B572" s="2" t="s">
        <v>5</v>
      </c>
      <c r="C572" s="2" t="s">
        <v>1454</v>
      </c>
      <c r="D572" s="2" t="s">
        <v>1455</v>
      </c>
      <c r="E572" s="2" t="s">
        <v>1456</v>
      </c>
      <c r="F572" s="3">
        <v>15000</v>
      </c>
      <c r="G572" s="3">
        <v>6836.12</v>
      </c>
      <c r="H572" s="3">
        <v>0</v>
      </c>
      <c r="I572" s="3">
        <v>15000</v>
      </c>
      <c r="J572" s="3">
        <f t="shared" si="48"/>
        <v>-8163.88</v>
      </c>
      <c r="K572" s="3">
        <f t="shared" si="49"/>
        <v>-6836.12</v>
      </c>
      <c r="L572" s="3">
        <f t="shared" si="50"/>
        <v>15000</v>
      </c>
      <c r="M572" s="21">
        <f t="shared" si="51"/>
        <v>-0.54425866666666667</v>
      </c>
      <c r="N572" s="21">
        <f t="shared" si="52"/>
        <v>-1</v>
      </c>
      <c r="O572" s="21" t="str">
        <f t="shared" si="53"/>
        <v>--</v>
      </c>
    </row>
    <row r="573" spans="1:15" ht="19.7" customHeight="1">
      <c r="A573" s="2" t="s">
        <v>1364</v>
      </c>
      <c r="B573" s="2" t="s">
        <v>5</v>
      </c>
      <c r="C573" s="2" t="s">
        <v>1454</v>
      </c>
      <c r="D573" s="2" t="s">
        <v>1457</v>
      </c>
      <c r="E573" s="2" t="s">
        <v>1458</v>
      </c>
      <c r="F573" s="3">
        <v>5395</v>
      </c>
      <c r="G573" s="3">
        <v>0</v>
      </c>
      <c r="H573" s="3">
        <v>940</v>
      </c>
      <c r="I573" s="3">
        <v>15000</v>
      </c>
      <c r="J573" s="3">
        <f t="shared" si="48"/>
        <v>-5395</v>
      </c>
      <c r="K573" s="3">
        <f t="shared" si="49"/>
        <v>940</v>
      </c>
      <c r="L573" s="3">
        <f t="shared" si="50"/>
        <v>14060</v>
      </c>
      <c r="M573" s="21">
        <f t="shared" si="51"/>
        <v>-1</v>
      </c>
      <c r="N573" s="21" t="str">
        <f t="shared" si="52"/>
        <v>--</v>
      </c>
      <c r="O573" s="21">
        <f t="shared" si="53"/>
        <v>14.957446808510639</v>
      </c>
    </row>
    <row r="574" spans="1:15" ht="19.7" customHeight="1">
      <c r="A574" s="2" t="s">
        <v>1364</v>
      </c>
      <c r="B574" s="2" t="s">
        <v>5</v>
      </c>
      <c r="C574" s="2" t="s">
        <v>1486</v>
      </c>
      <c r="D574" s="2" t="s">
        <v>1487</v>
      </c>
      <c r="E574" s="2" t="s">
        <v>1488</v>
      </c>
      <c r="F574" s="3">
        <v>15043067.27</v>
      </c>
      <c r="G574" s="3">
        <v>23249928.280000001</v>
      </c>
      <c r="H574" s="3">
        <v>29699861.48</v>
      </c>
      <c r="I574" s="3">
        <v>27000000</v>
      </c>
      <c r="J574" s="3">
        <f t="shared" si="48"/>
        <v>8206861.0100000016</v>
      </c>
      <c r="K574" s="3">
        <f t="shared" si="49"/>
        <v>6449933.1999999993</v>
      </c>
      <c r="L574" s="3">
        <f t="shared" si="50"/>
        <v>-2699861.4800000004</v>
      </c>
      <c r="M574" s="21">
        <f t="shared" si="51"/>
        <v>0.54555768864816101</v>
      </c>
      <c r="N574" s="21">
        <f t="shared" si="52"/>
        <v>0.27741733747834152</v>
      </c>
      <c r="O574" s="21">
        <f t="shared" si="53"/>
        <v>-9.0904850913802959E-2</v>
      </c>
    </row>
    <row r="575" spans="1:15" ht="19.7" customHeight="1">
      <c r="A575" s="2" t="s">
        <v>1364</v>
      </c>
      <c r="B575" s="2" t="s">
        <v>5</v>
      </c>
      <c r="C575" s="2" t="s">
        <v>1462</v>
      </c>
      <c r="D575" s="2" t="s">
        <v>1463</v>
      </c>
      <c r="E575" s="2" t="s">
        <v>1464</v>
      </c>
      <c r="F575" s="3">
        <v>724645</v>
      </c>
      <c r="G575" s="3">
        <v>402050</v>
      </c>
      <c r="H575" s="3">
        <v>166250</v>
      </c>
      <c r="I575" s="3">
        <v>700000</v>
      </c>
      <c r="J575" s="3">
        <f t="shared" si="48"/>
        <v>-322595</v>
      </c>
      <c r="K575" s="3">
        <f t="shared" si="49"/>
        <v>-235800</v>
      </c>
      <c r="L575" s="3">
        <f t="shared" si="50"/>
        <v>533750</v>
      </c>
      <c r="M575" s="21">
        <f t="shared" si="51"/>
        <v>-0.44517660371630241</v>
      </c>
      <c r="N575" s="21">
        <f t="shared" si="52"/>
        <v>-0.58649421713717198</v>
      </c>
      <c r="O575" s="21">
        <f t="shared" si="53"/>
        <v>3.2105263157894735</v>
      </c>
    </row>
    <row r="576" spans="1:15" ht="19.7" customHeight="1">
      <c r="A576" s="2" t="s">
        <v>1364</v>
      </c>
      <c r="B576" s="2" t="s">
        <v>5</v>
      </c>
      <c r="C576" s="2" t="s">
        <v>1439</v>
      </c>
      <c r="D576" s="2" t="s">
        <v>1440</v>
      </c>
      <c r="E576" s="2" t="s">
        <v>1441</v>
      </c>
      <c r="F576" s="3">
        <v>3003964.93</v>
      </c>
      <c r="G576" s="3">
        <v>2882525.48</v>
      </c>
      <c r="H576" s="3">
        <v>3232192.19</v>
      </c>
      <c r="I576" s="3">
        <v>3500000</v>
      </c>
      <c r="J576" s="3">
        <f t="shared" si="48"/>
        <v>-121439.45000000019</v>
      </c>
      <c r="K576" s="3">
        <f t="shared" si="49"/>
        <v>349666.70999999996</v>
      </c>
      <c r="L576" s="3">
        <f t="shared" si="50"/>
        <v>267807.81000000006</v>
      </c>
      <c r="M576" s="21">
        <f t="shared" si="51"/>
        <v>-4.0426387401267139E-2</v>
      </c>
      <c r="N576" s="21">
        <f t="shared" si="52"/>
        <v>0.12130567879663623</v>
      </c>
      <c r="O576" s="21">
        <f t="shared" si="53"/>
        <v>8.2856400318200185E-2</v>
      </c>
    </row>
    <row r="577" spans="1:15" ht="19.7" customHeight="1">
      <c r="A577" s="2" t="s">
        <v>1364</v>
      </c>
      <c r="B577" s="2" t="s">
        <v>5</v>
      </c>
      <c r="C577" s="2" t="s">
        <v>1468</v>
      </c>
      <c r="D577" s="2" t="s">
        <v>1469</v>
      </c>
      <c r="E577" s="2" t="s">
        <v>1470</v>
      </c>
      <c r="F577" s="3">
        <v>612864.18000000005</v>
      </c>
      <c r="G577" s="3">
        <v>456170.01</v>
      </c>
      <c r="H577" s="3">
        <v>683550.61</v>
      </c>
      <c r="I577" s="3">
        <v>736194</v>
      </c>
      <c r="J577" s="3">
        <f t="shared" si="48"/>
        <v>-156694.17000000004</v>
      </c>
      <c r="K577" s="3">
        <f t="shared" si="49"/>
        <v>227380.59999999998</v>
      </c>
      <c r="L577" s="3">
        <f t="shared" si="50"/>
        <v>52643.390000000014</v>
      </c>
      <c r="M577" s="21">
        <f t="shared" si="51"/>
        <v>-0.25567519707221265</v>
      </c>
      <c r="N577" s="21">
        <f t="shared" si="52"/>
        <v>0.49845582790503906</v>
      </c>
      <c r="O577" s="21">
        <f t="shared" si="53"/>
        <v>7.7014619297903986E-2</v>
      </c>
    </row>
    <row r="578" spans="1:15" ht="19.7" customHeight="1">
      <c r="A578" s="2" t="s">
        <v>1364</v>
      </c>
      <c r="B578" s="2" t="s">
        <v>5</v>
      </c>
      <c r="C578" s="2" t="s">
        <v>1471</v>
      </c>
      <c r="D578" s="2" t="s">
        <v>1472</v>
      </c>
      <c r="E578" s="2" t="s">
        <v>1473</v>
      </c>
      <c r="F578" s="3">
        <v>8705230.6300000008</v>
      </c>
      <c r="G578" s="3">
        <v>8625251.1799999997</v>
      </c>
      <c r="H578" s="3">
        <v>7333520.2800000003</v>
      </c>
      <c r="I578" s="3">
        <v>12000000</v>
      </c>
      <c r="J578" s="3">
        <f t="shared" ref="J578:J641" si="54">G578-F578</f>
        <v>-79979.450000001118</v>
      </c>
      <c r="K578" s="3">
        <f t="shared" ref="K578:K641" si="55">H578-G578</f>
        <v>-1291730.8999999994</v>
      </c>
      <c r="L578" s="3">
        <f t="shared" ref="L578:L641" si="56">I578-H578</f>
        <v>4666479.72</v>
      </c>
      <c r="M578" s="21">
        <f t="shared" ref="M578:M641" si="57">IFERROR(G578/F578-1,"--")</f>
        <v>-9.1875164943219234E-3</v>
      </c>
      <c r="N578" s="21">
        <f t="shared" ref="N578:N641" si="58">IFERROR(H578/G578-1,"--")</f>
        <v>-0.14976154004595599</v>
      </c>
      <c r="O578" s="21">
        <f t="shared" ref="O578:O641" si="59">IFERROR(I578/H578-1,"--")</f>
        <v>0.63632192205514704</v>
      </c>
    </row>
    <row r="579" spans="1:15" ht="19.7" customHeight="1">
      <c r="A579" s="2" t="s">
        <v>1364</v>
      </c>
      <c r="B579" s="2" t="s">
        <v>5</v>
      </c>
      <c r="C579" s="2" t="s">
        <v>1474</v>
      </c>
      <c r="D579" s="2" t="s">
        <v>1475</v>
      </c>
      <c r="E579" s="2" t="s">
        <v>1476</v>
      </c>
      <c r="F579" s="3">
        <v>106147</v>
      </c>
      <c r="G579" s="3">
        <v>26206.33</v>
      </c>
      <c r="H579" s="3">
        <v>51266.8</v>
      </c>
      <c r="I579" s="3">
        <v>80000</v>
      </c>
      <c r="J579" s="3">
        <f t="shared" si="54"/>
        <v>-79940.67</v>
      </c>
      <c r="K579" s="3">
        <f t="shared" si="55"/>
        <v>25060.47</v>
      </c>
      <c r="L579" s="3">
        <f t="shared" si="56"/>
        <v>28733.199999999997</v>
      </c>
      <c r="M579" s="21">
        <f t="shared" si="57"/>
        <v>-0.75311285293037011</v>
      </c>
      <c r="N579" s="21">
        <f t="shared" si="58"/>
        <v>0.95627544948109855</v>
      </c>
      <c r="O579" s="21">
        <f t="shared" si="59"/>
        <v>0.56046408201799203</v>
      </c>
    </row>
    <row r="580" spans="1:15" ht="19.7" customHeight="1">
      <c r="A580" s="2" t="s">
        <v>1364</v>
      </c>
      <c r="B580" s="2" t="s">
        <v>5</v>
      </c>
      <c r="C580" s="2" t="s">
        <v>3527</v>
      </c>
      <c r="D580" s="2" t="s">
        <v>3586</v>
      </c>
      <c r="E580" s="2" t="s">
        <v>3587</v>
      </c>
      <c r="F580" s="3">
        <v>0</v>
      </c>
      <c r="G580" s="3">
        <v>0</v>
      </c>
      <c r="H580" s="3">
        <v>80918.820000000007</v>
      </c>
      <c r="I580" s="3">
        <v>42110576</v>
      </c>
      <c r="J580" s="3">
        <f t="shared" si="54"/>
        <v>0</v>
      </c>
      <c r="K580" s="3">
        <f t="shared" si="55"/>
        <v>80918.820000000007</v>
      </c>
      <c r="L580" s="3">
        <f t="shared" si="56"/>
        <v>42029657.18</v>
      </c>
      <c r="M580" s="21" t="str">
        <f t="shared" si="57"/>
        <v>--</v>
      </c>
      <c r="N580" s="21" t="str">
        <f t="shared" si="58"/>
        <v>--</v>
      </c>
      <c r="O580" s="21">
        <f t="shared" si="59"/>
        <v>519.40521599301621</v>
      </c>
    </row>
    <row r="581" spans="1:15" ht="19.7" customHeight="1">
      <c r="A581" s="2" t="s">
        <v>1364</v>
      </c>
      <c r="B581" s="2" t="s">
        <v>5</v>
      </c>
      <c r="C581" s="2" t="s">
        <v>3527</v>
      </c>
      <c r="D581" s="2" t="s">
        <v>3605</v>
      </c>
      <c r="E581" s="2" t="s">
        <v>3606</v>
      </c>
      <c r="F581" s="3">
        <v>0</v>
      </c>
      <c r="G581" s="3">
        <v>0</v>
      </c>
      <c r="H581" s="3">
        <v>11626271</v>
      </c>
      <c r="I581" s="3">
        <v>144465883</v>
      </c>
      <c r="J581" s="3">
        <f t="shared" si="54"/>
        <v>0</v>
      </c>
      <c r="K581" s="3">
        <f t="shared" si="55"/>
        <v>11626271</v>
      </c>
      <c r="L581" s="3">
        <f t="shared" si="56"/>
        <v>132839612</v>
      </c>
      <c r="M581" s="21" t="str">
        <f t="shared" si="57"/>
        <v>--</v>
      </c>
      <c r="N581" s="21" t="str">
        <f t="shared" si="58"/>
        <v>--</v>
      </c>
      <c r="O581" s="21">
        <f t="shared" si="59"/>
        <v>11.425814175499609</v>
      </c>
    </row>
    <row r="582" spans="1:15" ht="19.7" customHeight="1">
      <c r="A582" s="2" t="s">
        <v>1364</v>
      </c>
      <c r="B582" s="2" t="s">
        <v>5</v>
      </c>
      <c r="C582" s="2" t="s">
        <v>3527</v>
      </c>
      <c r="D582" s="2" t="s">
        <v>3537</v>
      </c>
      <c r="E582" s="2" t="s">
        <v>3538</v>
      </c>
      <c r="F582" s="3">
        <v>0</v>
      </c>
      <c r="G582" s="3">
        <v>0</v>
      </c>
      <c r="H582" s="3">
        <v>0</v>
      </c>
      <c r="I582" s="3">
        <v>2700000</v>
      </c>
      <c r="J582" s="3">
        <f t="shared" si="54"/>
        <v>0</v>
      </c>
      <c r="K582" s="3">
        <f t="shared" si="55"/>
        <v>0</v>
      </c>
      <c r="L582" s="3">
        <f t="shared" si="56"/>
        <v>2700000</v>
      </c>
      <c r="M582" s="21" t="str">
        <f t="shared" si="57"/>
        <v>--</v>
      </c>
      <c r="N582" s="21" t="str">
        <f t="shared" si="58"/>
        <v>--</v>
      </c>
      <c r="O582" s="21" t="str">
        <f t="shared" si="59"/>
        <v>--</v>
      </c>
    </row>
    <row r="583" spans="1:15" ht="19.7" customHeight="1">
      <c r="A583" s="2" t="s">
        <v>1364</v>
      </c>
      <c r="B583" s="2" t="s">
        <v>5</v>
      </c>
      <c r="C583" s="2" t="s">
        <v>3527</v>
      </c>
      <c r="D583" s="2" t="s">
        <v>3648</v>
      </c>
      <c r="E583" s="2" t="s">
        <v>3647</v>
      </c>
      <c r="F583" s="3">
        <v>0</v>
      </c>
      <c r="G583" s="3">
        <v>0</v>
      </c>
      <c r="H583" s="3">
        <v>0</v>
      </c>
      <c r="I583" s="3">
        <v>40000000</v>
      </c>
      <c r="J583" s="3">
        <f t="shared" si="54"/>
        <v>0</v>
      </c>
      <c r="K583" s="3">
        <f t="shared" si="55"/>
        <v>0</v>
      </c>
      <c r="L583" s="3">
        <f t="shared" si="56"/>
        <v>40000000</v>
      </c>
      <c r="M583" s="21" t="str">
        <f t="shared" si="57"/>
        <v>--</v>
      </c>
      <c r="N583" s="21" t="str">
        <f t="shared" si="58"/>
        <v>--</v>
      </c>
      <c r="O583" s="21" t="str">
        <f t="shared" si="59"/>
        <v>--</v>
      </c>
    </row>
    <row r="584" spans="1:15" ht="19.7" customHeight="1">
      <c r="A584" s="2" t="s">
        <v>1364</v>
      </c>
      <c r="B584" s="2" t="s">
        <v>5</v>
      </c>
      <c r="C584" s="2" t="s">
        <v>3527</v>
      </c>
      <c r="D584" s="2" t="s">
        <v>3646</v>
      </c>
      <c r="E584" s="2" t="s">
        <v>3645</v>
      </c>
      <c r="F584" s="3">
        <v>0</v>
      </c>
      <c r="G584" s="3">
        <v>0</v>
      </c>
      <c r="H584" s="3">
        <v>0</v>
      </c>
      <c r="I584" s="3">
        <v>24500000</v>
      </c>
      <c r="J584" s="3">
        <f t="shared" si="54"/>
        <v>0</v>
      </c>
      <c r="K584" s="3">
        <f t="shared" si="55"/>
        <v>0</v>
      </c>
      <c r="L584" s="3">
        <f t="shared" si="56"/>
        <v>24500000</v>
      </c>
      <c r="M584" s="21" t="str">
        <f t="shared" si="57"/>
        <v>--</v>
      </c>
      <c r="N584" s="21" t="str">
        <f t="shared" si="58"/>
        <v>--</v>
      </c>
      <c r="O584" s="21" t="str">
        <f t="shared" si="59"/>
        <v>--</v>
      </c>
    </row>
    <row r="585" spans="1:15" ht="19.7" customHeight="1">
      <c r="A585" s="2" t="s">
        <v>1364</v>
      </c>
      <c r="B585" s="2" t="s">
        <v>5</v>
      </c>
      <c r="C585" s="2" t="s">
        <v>3527</v>
      </c>
      <c r="D585" s="2" t="s">
        <v>3644</v>
      </c>
      <c r="E585" s="2" t="s">
        <v>3643</v>
      </c>
      <c r="F585" s="3">
        <v>0</v>
      </c>
      <c r="G585" s="3">
        <v>0</v>
      </c>
      <c r="H585" s="3">
        <v>0</v>
      </c>
      <c r="I585" s="3">
        <v>15000000</v>
      </c>
      <c r="J585" s="3">
        <f t="shared" si="54"/>
        <v>0</v>
      </c>
      <c r="K585" s="3">
        <f t="shared" si="55"/>
        <v>0</v>
      </c>
      <c r="L585" s="3">
        <f t="shared" si="56"/>
        <v>15000000</v>
      </c>
      <c r="M585" s="21" t="str">
        <f t="shared" si="57"/>
        <v>--</v>
      </c>
      <c r="N585" s="21" t="str">
        <f t="shared" si="58"/>
        <v>--</v>
      </c>
      <c r="O585" s="21" t="str">
        <f t="shared" si="59"/>
        <v>--</v>
      </c>
    </row>
    <row r="586" spans="1:15" ht="19.7" customHeight="1">
      <c r="A586" s="2" t="s">
        <v>1364</v>
      </c>
      <c r="B586" s="2" t="s">
        <v>5</v>
      </c>
      <c r="C586" s="2" t="s">
        <v>1465</v>
      </c>
      <c r="D586" s="2" t="s">
        <v>1466</v>
      </c>
      <c r="E586" s="2" t="s">
        <v>1467</v>
      </c>
      <c r="F586" s="3">
        <v>1121404.8600000001</v>
      </c>
      <c r="G586" s="3">
        <v>835093.12</v>
      </c>
      <c r="H586" s="3">
        <v>462118.09</v>
      </c>
      <c r="I586" s="3">
        <v>1000000</v>
      </c>
      <c r="J586" s="3">
        <f t="shared" si="54"/>
        <v>-286311.74000000011</v>
      </c>
      <c r="K586" s="3">
        <f t="shared" si="55"/>
        <v>-372975.02999999997</v>
      </c>
      <c r="L586" s="3">
        <f t="shared" si="56"/>
        <v>537881.90999999992</v>
      </c>
      <c r="M586" s="21">
        <f t="shared" si="57"/>
        <v>-0.25531523021935187</v>
      </c>
      <c r="N586" s="21">
        <f t="shared" si="58"/>
        <v>-0.44662687437779391</v>
      </c>
      <c r="O586" s="21">
        <f t="shared" si="59"/>
        <v>1.1639490460111612</v>
      </c>
    </row>
    <row r="587" spans="1:15" ht="19.7" customHeight="1">
      <c r="A587" s="2" t="s">
        <v>1364</v>
      </c>
      <c r="B587" s="2" t="s">
        <v>5</v>
      </c>
      <c r="C587" s="2" t="s">
        <v>1477</v>
      </c>
      <c r="D587" s="2" t="s">
        <v>1478</v>
      </c>
      <c r="E587" s="2" t="s">
        <v>1479</v>
      </c>
      <c r="F587" s="3">
        <v>122406.83</v>
      </c>
      <c r="G587" s="3">
        <v>38861.93</v>
      </c>
      <c r="H587" s="3">
        <v>117759.58</v>
      </c>
      <c r="I587" s="3">
        <v>300000</v>
      </c>
      <c r="J587" s="3">
        <f t="shared" si="54"/>
        <v>-83544.899999999994</v>
      </c>
      <c r="K587" s="3">
        <f t="shared" si="55"/>
        <v>78897.649999999994</v>
      </c>
      <c r="L587" s="3">
        <f t="shared" si="56"/>
        <v>182240.41999999998</v>
      </c>
      <c r="M587" s="21">
        <f t="shared" si="57"/>
        <v>-0.68251828758248212</v>
      </c>
      <c r="N587" s="21">
        <f t="shared" si="58"/>
        <v>2.030204109780446</v>
      </c>
      <c r="O587" s="21">
        <f t="shared" si="59"/>
        <v>1.5475634339049105</v>
      </c>
    </row>
    <row r="588" spans="1:15" ht="19.7" customHeight="1">
      <c r="A588" s="2" t="s">
        <v>1364</v>
      </c>
      <c r="B588" s="2" t="s">
        <v>5</v>
      </c>
      <c r="C588" s="2" t="s">
        <v>1498</v>
      </c>
      <c r="D588" s="2" t="s">
        <v>1499</v>
      </c>
      <c r="E588" s="2" t="s">
        <v>1500</v>
      </c>
      <c r="F588" s="5">
        <v>0</v>
      </c>
      <c r="G588" s="3">
        <v>20000</v>
      </c>
      <c r="H588" s="3">
        <v>114491.52</v>
      </c>
      <c r="I588" s="3">
        <v>150000</v>
      </c>
      <c r="J588" s="3">
        <f t="shared" si="54"/>
        <v>20000</v>
      </c>
      <c r="K588" s="3">
        <f t="shared" si="55"/>
        <v>94491.520000000004</v>
      </c>
      <c r="L588" s="3">
        <f t="shared" si="56"/>
        <v>35508.479999999996</v>
      </c>
      <c r="M588" s="21" t="str">
        <f t="shared" si="57"/>
        <v>--</v>
      </c>
      <c r="N588" s="21">
        <f t="shared" si="58"/>
        <v>4.7245759999999999</v>
      </c>
      <c r="O588" s="21">
        <f t="shared" si="59"/>
        <v>0.31014069862990712</v>
      </c>
    </row>
    <row r="589" spans="1:15" ht="19.7" customHeight="1">
      <c r="A589" s="2" t="s">
        <v>1364</v>
      </c>
      <c r="B589" s="2" t="s">
        <v>5</v>
      </c>
      <c r="C589" s="2" t="s">
        <v>1415</v>
      </c>
      <c r="D589" s="2" t="s">
        <v>1416</v>
      </c>
      <c r="E589" s="2" t="s">
        <v>1366</v>
      </c>
      <c r="F589" s="3">
        <v>10550</v>
      </c>
      <c r="G589" s="3">
        <v>25000</v>
      </c>
      <c r="H589" s="3">
        <v>25096</v>
      </c>
      <c r="I589" s="3">
        <v>0</v>
      </c>
      <c r="J589" s="3">
        <f t="shared" si="54"/>
        <v>14450</v>
      </c>
      <c r="K589" s="3">
        <f t="shared" si="55"/>
        <v>96</v>
      </c>
      <c r="L589" s="3">
        <f t="shared" si="56"/>
        <v>-25096</v>
      </c>
      <c r="M589" s="21">
        <f t="shared" si="57"/>
        <v>1.3696682464454977</v>
      </c>
      <c r="N589" s="21">
        <f t="shared" si="58"/>
        <v>3.8400000000000656E-3</v>
      </c>
      <c r="O589" s="21">
        <f t="shared" si="59"/>
        <v>-1</v>
      </c>
    </row>
    <row r="590" spans="1:15" ht="19.7" customHeight="1">
      <c r="A590" s="2" t="s">
        <v>1364</v>
      </c>
      <c r="B590" s="2" t="s">
        <v>5</v>
      </c>
      <c r="C590" s="2" t="s">
        <v>1528</v>
      </c>
      <c r="D590" s="2" t="s">
        <v>1529</v>
      </c>
      <c r="E590" s="2" t="s">
        <v>1530</v>
      </c>
      <c r="F590" s="3">
        <v>46698.02</v>
      </c>
      <c r="G590" s="3">
        <v>141507.43000000002</v>
      </c>
      <c r="H590" s="3">
        <v>0</v>
      </c>
      <c r="I590" s="3">
        <v>200000</v>
      </c>
      <c r="J590" s="3">
        <f t="shared" si="54"/>
        <v>94809.410000000033</v>
      </c>
      <c r="K590" s="3">
        <f t="shared" si="55"/>
        <v>-141507.43000000002</v>
      </c>
      <c r="L590" s="3">
        <f t="shared" si="56"/>
        <v>200000</v>
      </c>
      <c r="M590" s="21">
        <f t="shared" si="57"/>
        <v>2.0302661654605489</v>
      </c>
      <c r="N590" s="21">
        <f t="shared" si="58"/>
        <v>-1</v>
      </c>
      <c r="O590" s="21" t="str">
        <f t="shared" si="59"/>
        <v>--</v>
      </c>
    </row>
    <row r="591" spans="1:15" ht="19.7" customHeight="1">
      <c r="A591" s="2" t="s">
        <v>1364</v>
      </c>
      <c r="B591" s="2" t="s">
        <v>5</v>
      </c>
      <c r="C591" s="2" t="s">
        <v>1525</v>
      </c>
      <c r="D591" s="2" t="s">
        <v>1526</v>
      </c>
      <c r="E591" s="2" t="s">
        <v>1527</v>
      </c>
      <c r="F591" s="3">
        <v>28550</v>
      </c>
      <c r="G591" s="3">
        <v>32500</v>
      </c>
      <c r="H591" s="3">
        <v>25596</v>
      </c>
      <c r="I591" s="3">
        <v>100000</v>
      </c>
      <c r="J591" s="3">
        <f t="shared" si="54"/>
        <v>3950</v>
      </c>
      <c r="K591" s="3">
        <f t="shared" si="55"/>
        <v>-6904</v>
      </c>
      <c r="L591" s="3">
        <f t="shared" si="56"/>
        <v>74404</v>
      </c>
      <c r="M591" s="21">
        <f t="shared" si="57"/>
        <v>0.13835376532399302</v>
      </c>
      <c r="N591" s="21">
        <f t="shared" si="58"/>
        <v>-0.2124307692307692</v>
      </c>
      <c r="O591" s="21">
        <f t="shared" si="59"/>
        <v>2.9068604469448349</v>
      </c>
    </row>
    <row r="592" spans="1:15" ht="19.7" customHeight="1">
      <c r="A592" s="2" t="s">
        <v>1364</v>
      </c>
      <c r="B592" s="2" t="s">
        <v>5</v>
      </c>
      <c r="C592" s="2" t="s">
        <v>1522</v>
      </c>
      <c r="D592" s="2" t="s">
        <v>1523</v>
      </c>
      <c r="E592" s="2" t="s">
        <v>1524</v>
      </c>
      <c r="F592" s="3">
        <v>150000</v>
      </c>
      <c r="G592" s="3">
        <v>150000</v>
      </c>
      <c r="H592" s="3">
        <v>0</v>
      </c>
      <c r="I592" s="3">
        <v>275000</v>
      </c>
      <c r="J592" s="3">
        <f t="shared" si="54"/>
        <v>0</v>
      </c>
      <c r="K592" s="3">
        <f t="shared" si="55"/>
        <v>-150000</v>
      </c>
      <c r="L592" s="3">
        <f t="shared" si="56"/>
        <v>275000</v>
      </c>
      <c r="M592" s="21">
        <f t="shared" si="57"/>
        <v>0</v>
      </c>
      <c r="N592" s="21">
        <f t="shared" si="58"/>
        <v>-1</v>
      </c>
      <c r="O592" s="21" t="str">
        <f t="shared" si="59"/>
        <v>--</v>
      </c>
    </row>
    <row r="593" spans="1:15" ht="19.7" customHeight="1">
      <c r="A593" s="2" t="s">
        <v>1364</v>
      </c>
      <c r="B593" s="2" t="s">
        <v>5</v>
      </c>
      <c r="C593" s="2" t="s">
        <v>1519</v>
      </c>
      <c r="D593" s="2" t="s">
        <v>1520</v>
      </c>
      <c r="E593" s="2" t="s">
        <v>1521</v>
      </c>
      <c r="F593" s="3">
        <v>749999.89</v>
      </c>
      <c r="G593" s="3">
        <v>999757.25</v>
      </c>
      <c r="H593" s="3">
        <v>998912.81</v>
      </c>
      <c r="I593" s="3">
        <v>1000000</v>
      </c>
      <c r="J593" s="3">
        <f t="shared" si="54"/>
        <v>249757.36</v>
      </c>
      <c r="K593" s="3">
        <f t="shared" si="55"/>
        <v>-844.43999999994412</v>
      </c>
      <c r="L593" s="3">
        <f t="shared" si="56"/>
        <v>1087.1899999999441</v>
      </c>
      <c r="M593" s="21">
        <f t="shared" si="57"/>
        <v>0.33300986217477968</v>
      </c>
      <c r="N593" s="21">
        <f t="shared" si="58"/>
        <v>-8.4464503758285847E-4</v>
      </c>
      <c r="O593" s="21">
        <f t="shared" si="59"/>
        <v>1.0883732685338376E-3</v>
      </c>
    </row>
    <row r="594" spans="1:15" ht="19.7" customHeight="1">
      <c r="A594" s="2" t="s">
        <v>1364</v>
      </c>
      <c r="B594" s="2" t="s">
        <v>5</v>
      </c>
      <c r="C594" s="2" t="s">
        <v>1516</v>
      </c>
      <c r="D594" s="2" t="s">
        <v>1517</v>
      </c>
      <c r="E594" s="2" t="s">
        <v>1518</v>
      </c>
      <c r="F594" s="3">
        <v>500000</v>
      </c>
      <c r="G594" s="3">
        <v>0</v>
      </c>
      <c r="H594" s="3">
        <v>1000000</v>
      </c>
      <c r="I594" s="3">
        <v>0</v>
      </c>
      <c r="J594" s="3">
        <f t="shared" si="54"/>
        <v>-500000</v>
      </c>
      <c r="K594" s="3">
        <f t="shared" si="55"/>
        <v>1000000</v>
      </c>
      <c r="L594" s="3">
        <f t="shared" si="56"/>
        <v>-1000000</v>
      </c>
      <c r="M594" s="21">
        <f t="shared" si="57"/>
        <v>-1</v>
      </c>
      <c r="N594" s="21" t="str">
        <f t="shared" si="58"/>
        <v>--</v>
      </c>
      <c r="O594" s="21">
        <f t="shared" si="59"/>
        <v>-1</v>
      </c>
    </row>
    <row r="595" spans="1:15" ht="19.7" customHeight="1">
      <c r="A595" s="2" t="s">
        <v>1364</v>
      </c>
      <c r="B595" s="2" t="s">
        <v>5</v>
      </c>
      <c r="C595" s="2" t="s">
        <v>1513</v>
      </c>
      <c r="D595" s="2" t="s">
        <v>1514</v>
      </c>
      <c r="E595" s="2" t="s">
        <v>1515</v>
      </c>
      <c r="F595" s="3">
        <v>0</v>
      </c>
      <c r="G595" s="3">
        <v>167500</v>
      </c>
      <c r="H595" s="3">
        <v>1730.56</v>
      </c>
      <c r="I595" s="3">
        <v>200000</v>
      </c>
      <c r="J595" s="3">
        <f t="shared" si="54"/>
        <v>167500</v>
      </c>
      <c r="K595" s="3">
        <f t="shared" si="55"/>
        <v>-165769.44</v>
      </c>
      <c r="L595" s="3">
        <f t="shared" si="56"/>
        <v>198269.44</v>
      </c>
      <c r="M595" s="21" t="str">
        <f t="shared" si="57"/>
        <v>--</v>
      </c>
      <c r="N595" s="21">
        <f t="shared" si="58"/>
        <v>-0.98966829850746274</v>
      </c>
      <c r="O595" s="21">
        <f t="shared" si="59"/>
        <v>114.56952662721893</v>
      </c>
    </row>
    <row r="596" spans="1:15" ht="19.7" customHeight="1">
      <c r="A596" s="2" t="s">
        <v>1364</v>
      </c>
      <c r="B596" s="2" t="s">
        <v>5</v>
      </c>
      <c r="C596" s="2" t="s">
        <v>1510</v>
      </c>
      <c r="D596" s="2" t="s">
        <v>1511</v>
      </c>
      <c r="E596" s="2" t="s">
        <v>1512</v>
      </c>
      <c r="F596" s="3">
        <v>1189109.26</v>
      </c>
      <c r="G596" s="3">
        <v>1190258.3900000001</v>
      </c>
      <c r="H596" s="3">
        <v>1202556.3</v>
      </c>
      <c r="I596" s="3">
        <v>1300000</v>
      </c>
      <c r="J596" s="3">
        <f t="shared" si="54"/>
        <v>1149.1300000001211</v>
      </c>
      <c r="K596" s="3">
        <f t="shared" si="55"/>
        <v>12297.909999999916</v>
      </c>
      <c r="L596" s="3">
        <f t="shared" si="56"/>
        <v>97443.699999999953</v>
      </c>
      <c r="M596" s="21">
        <f t="shared" si="57"/>
        <v>9.6637881703154349E-4</v>
      </c>
      <c r="N596" s="21">
        <f t="shared" si="58"/>
        <v>1.0332134688838313E-2</v>
      </c>
      <c r="O596" s="21">
        <f t="shared" si="59"/>
        <v>8.1030468178496129E-2</v>
      </c>
    </row>
    <row r="597" spans="1:15" ht="19.7" customHeight="1">
      <c r="A597" s="2" t="s">
        <v>1364</v>
      </c>
      <c r="B597" s="2" t="s">
        <v>5</v>
      </c>
      <c r="C597" s="2" t="s">
        <v>1504</v>
      </c>
      <c r="D597" s="2" t="s">
        <v>1505</v>
      </c>
      <c r="E597" s="2" t="s">
        <v>1506</v>
      </c>
      <c r="F597" s="3">
        <v>21025689.370000001</v>
      </c>
      <c r="G597" s="3">
        <v>18001340.84</v>
      </c>
      <c r="H597" s="3">
        <v>18802532.48</v>
      </c>
      <c r="I597" s="3">
        <v>24000000</v>
      </c>
      <c r="J597" s="3">
        <f t="shared" si="54"/>
        <v>-3024348.5300000012</v>
      </c>
      <c r="K597" s="3">
        <f t="shared" si="55"/>
        <v>801191.6400000006</v>
      </c>
      <c r="L597" s="3">
        <f t="shared" si="56"/>
        <v>5197467.5199999996</v>
      </c>
      <c r="M597" s="21">
        <f t="shared" si="57"/>
        <v>-0.14384063593725593</v>
      </c>
      <c r="N597" s="21">
        <f t="shared" si="58"/>
        <v>4.4507331266108174E-2</v>
      </c>
      <c r="O597" s="21">
        <f t="shared" si="59"/>
        <v>0.27642380224730245</v>
      </c>
    </row>
    <row r="598" spans="1:15" ht="19.7" customHeight="1">
      <c r="A598" s="2" t="s">
        <v>1364</v>
      </c>
      <c r="B598" s="2" t="s">
        <v>5</v>
      </c>
      <c r="C598" s="2" t="s">
        <v>1531</v>
      </c>
      <c r="D598" s="2" t="s">
        <v>1532</v>
      </c>
      <c r="E598" s="2" t="s">
        <v>1533</v>
      </c>
      <c r="F598" s="3">
        <v>132203.99</v>
      </c>
      <c r="G598" s="3">
        <v>81299.59</v>
      </c>
      <c r="H598" s="3">
        <v>59730.5</v>
      </c>
      <c r="I598" s="3">
        <v>150000</v>
      </c>
      <c r="J598" s="3">
        <f t="shared" si="54"/>
        <v>-50904.399999999994</v>
      </c>
      <c r="K598" s="3">
        <f t="shared" si="55"/>
        <v>-21569.089999999997</v>
      </c>
      <c r="L598" s="3">
        <f t="shared" si="56"/>
        <v>90269.5</v>
      </c>
      <c r="M598" s="21">
        <f t="shared" si="57"/>
        <v>-0.38504435456146213</v>
      </c>
      <c r="N598" s="21">
        <f t="shared" si="58"/>
        <v>-0.26530379796503278</v>
      </c>
      <c r="O598" s="21">
        <f t="shared" si="59"/>
        <v>1.5112798319116698</v>
      </c>
    </row>
    <row r="599" spans="1:15" ht="19.7" customHeight="1">
      <c r="A599" s="2" t="s">
        <v>1364</v>
      </c>
      <c r="B599" s="2" t="s">
        <v>22</v>
      </c>
      <c r="C599" s="2" t="s">
        <v>1501</v>
      </c>
      <c r="D599" s="2" t="s">
        <v>1502</v>
      </c>
      <c r="E599" s="2" t="s">
        <v>1503</v>
      </c>
      <c r="F599" s="3">
        <v>20568846.690000001</v>
      </c>
      <c r="G599" s="3">
        <v>21731688.880000003</v>
      </c>
      <c r="H599" s="3">
        <v>20080162.210000001</v>
      </c>
      <c r="I599" s="3">
        <v>25000000</v>
      </c>
      <c r="J599" s="3">
        <f t="shared" si="54"/>
        <v>1162842.1900000013</v>
      </c>
      <c r="K599" s="3">
        <f t="shared" si="55"/>
        <v>-1651526.6700000018</v>
      </c>
      <c r="L599" s="3">
        <f t="shared" si="56"/>
        <v>4919837.7899999991</v>
      </c>
      <c r="M599" s="21">
        <f t="shared" si="57"/>
        <v>5.6534146397490659E-2</v>
      </c>
      <c r="N599" s="21">
        <f t="shared" si="58"/>
        <v>-7.5996241208842519E-2</v>
      </c>
      <c r="O599" s="21">
        <f t="shared" si="59"/>
        <v>0.24500986289592319</v>
      </c>
    </row>
    <row r="600" spans="1:15" ht="19.7" customHeight="1">
      <c r="A600" s="2" t="s">
        <v>1364</v>
      </c>
      <c r="B600" s="2" t="s">
        <v>22</v>
      </c>
      <c r="C600" s="2" t="s">
        <v>1507</v>
      </c>
      <c r="D600" s="2" t="s">
        <v>1508</v>
      </c>
      <c r="E600" s="2" t="s">
        <v>1509</v>
      </c>
      <c r="F600" s="3">
        <v>8465435.8000000007</v>
      </c>
      <c r="G600" s="3">
        <v>8843275.2300000004</v>
      </c>
      <c r="H600" s="3">
        <v>8489690.3399999999</v>
      </c>
      <c r="I600" s="3">
        <v>9750000</v>
      </c>
      <c r="J600" s="3">
        <f t="shared" si="54"/>
        <v>377839.4299999997</v>
      </c>
      <c r="K600" s="3">
        <f t="shared" si="55"/>
        <v>-353584.8900000006</v>
      </c>
      <c r="L600" s="3">
        <f t="shared" si="56"/>
        <v>1260309.6600000001</v>
      </c>
      <c r="M600" s="21">
        <f t="shared" si="57"/>
        <v>4.4633193012933781E-2</v>
      </c>
      <c r="N600" s="21">
        <f t="shared" si="58"/>
        <v>-3.9983476800597217E-2</v>
      </c>
      <c r="O600" s="21">
        <f t="shared" si="59"/>
        <v>0.1484517820469764</v>
      </c>
    </row>
    <row r="601" spans="1:15" ht="19.7" customHeight="1">
      <c r="A601" s="2" t="s">
        <v>1364</v>
      </c>
      <c r="B601" s="2" t="s">
        <v>22</v>
      </c>
      <c r="C601" s="2" t="s">
        <v>1495</v>
      </c>
      <c r="D601" s="2" t="s">
        <v>1496</v>
      </c>
      <c r="E601" s="2" t="s">
        <v>1497</v>
      </c>
      <c r="F601" s="3">
        <v>199013688.68000001</v>
      </c>
      <c r="G601" s="3">
        <v>184054213.16</v>
      </c>
      <c r="H601" s="3">
        <v>184587042.25999999</v>
      </c>
      <c r="I601" s="3">
        <v>220000000</v>
      </c>
      <c r="J601" s="3">
        <f t="shared" si="54"/>
        <v>-14959475.520000011</v>
      </c>
      <c r="K601" s="3">
        <f t="shared" si="55"/>
        <v>532829.09999999404</v>
      </c>
      <c r="L601" s="3">
        <f t="shared" si="56"/>
        <v>35412957.74000001</v>
      </c>
      <c r="M601" s="21">
        <f t="shared" si="57"/>
        <v>-7.5168073207535935E-2</v>
      </c>
      <c r="N601" s="21">
        <f t="shared" si="58"/>
        <v>2.8949573652889971E-3</v>
      </c>
      <c r="O601" s="21">
        <f t="shared" si="59"/>
        <v>0.1918496407246133</v>
      </c>
    </row>
    <row r="602" spans="1:15" ht="19.7" customHeight="1">
      <c r="A602" s="2" t="s">
        <v>1364</v>
      </c>
      <c r="B602" s="2" t="s">
        <v>22</v>
      </c>
      <c r="C602" s="2" t="s">
        <v>1489</v>
      </c>
      <c r="D602" s="2" t="s">
        <v>1490</v>
      </c>
      <c r="E602" s="2" t="s">
        <v>1491</v>
      </c>
      <c r="F602" s="3">
        <v>16180346.204</v>
      </c>
      <c r="G602" s="3">
        <v>16378735.737999998</v>
      </c>
      <c r="H602" s="3">
        <v>16491471</v>
      </c>
      <c r="I602" s="3">
        <v>17500000</v>
      </c>
      <c r="J602" s="3">
        <f t="shared" si="54"/>
        <v>198389.53399999812</v>
      </c>
      <c r="K602" s="3">
        <f t="shared" si="55"/>
        <v>112735.26200000197</v>
      </c>
      <c r="L602" s="3">
        <f t="shared" si="56"/>
        <v>1008529</v>
      </c>
      <c r="M602" s="21">
        <f t="shared" si="57"/>
        <v>1.2261142715905171E-2</v>
      </c>
      <c r="N602" s="21">
        <f t="shared" si="58"/>
        <v>6.8830258820555823E-3</v>
      </c>
      <c r="O602" s="21">
        <f t="shared" si="59"/>
        <v>6.115458105586824E-2</v>
      </c>
    </row>
    <row r="603" spans="1:15" ht="19.7" customHeight="1">
      <c r="A603" s="2" t="s">
        <v>1364</v>
      </c>
      <c r="B603" s="2" t="s">
        <v>22</v>
      </c>
      <c r="C603" s="2" t="s">
        <v>1480</v>
      </c>
      <c r="D603" s="2" t="s">
        <v>1481</v>
      </c>
      <c r="E603" s="2" t="s">
        <v>1482</v>
      </c>
      <c r="F603" s="3">
        <v>87221552.233999997</v>
      </c>
      <c r="G603" s="3">
        <v>91008212.790000007</v>
      </c>
      <c r="H603" s="3">
        <v>99097866.209999993</v>
      </c>
      <c r="I603" s="3">
        <v>95000000</v>
      </c>
      <c r="J603" s="3">
        <f t="shared" si="54"/>
        <v>3786660.5560000092</v>
      </c>
      <c r="K603" s="3">
        <f t="shared" si="55"/>
        <v>8089653.4199999869</v>
      </c>
      <c r="L603" s="3">
        <f t="shared" si="56"/>
        <v>-4097866.2099999934</v>
      </c>
      <c r="M603" s="21">
        <f t="shared" si="57"/>
        <v>4.3414276162399235E-2</v>
      </c>
      <c r="N603" s="21">
        <f t="shared" si="58"/>
        <v>8.8889268034157976E-2</v>
      </c>
      <c r="O603" s="21">
        <f t="shared" si="59"/>
        <v>-4.1351709847274987E-2</v>
      </c>
    </row>
    <row r="604" spans="1:15" ht="19.7" customHeight="1">
      <c r="A604" s="2" t="s">
        <v>1364</v>
      </c>
      <c r="B604" s="2" t="s">
        <v>22</v>
      </c>
      <c r="C604" s="2" t="s">
        <v>1379</v>
      </c>
      <c r="D604" s="2" t="s">
        <v>1380</v>
      </c>
      <c r="E604" s="2" t="s">
        <v>928</v>
      </c>
      <c r="F604" s="3">
        <v>22556617.252</v>
      </c>
      <c r="G604" s="3">
        <v>24867909.512000002</v>
      </c>
      <c r="H604" s="3">
        <v>32233414.66</v>
      </c>
      <c r="I604" s="3">
        <v>28540949</v>
      </c>
      <c r="J604" s="3">
        <f t="shared" si="54"/>
        <v>2311292.2600000016</v>
      </c>
      <c r="K604" s="3">
        <f t="shared" si="55"/>
        <v>7365505.1479999982</v>
      </c>
      <c r="L604" s="3">
        <f t="shared" si="56"/>
        <v>-3692465.66</v>
      </c>
      <c r="M604" s="21">
        <f t="shared" si="57"/>
        <v>0.10246626230247657</v>
      </c>
      <c r="N604" s="21">
        <f t="shared" si="58"/>
        <v>0.29618513548337377</v>
      </c>
      <c r="O604" s="21">
        <f t="shared" si="59"/>
        <v>-0.11455397136630885</v>
      </c>
    </row>
    <row r="605" spans="1:15" ht="19.7" customHeight="1">
      <c r="A605" s="2" t="s">
        <v>1364</v>
      </c>
      <c r="B605" s="2" t="s">
        <v>22</v>
      </c>
      <c r="C605" s="2" t="s">
        <v>1395</v>
      </c>
      <c r="D605" s="2" t="s">
        <v>1396</v>
      </c>
      <c r="E605" s="2" t="s">
        <v>1397</v>
      </c>
      <c r="F605" s="3">
        <v>25511873.039999999</v>
      </c>
      <c r="G605" s="3">
        <v>26061403.550000001</v>
      </c>
      <c r="H605" s="3">
        <v>32918468.510000002</v>
      </c>
      <c r="I605" s="3">
        <v>26500000</v>
      </c>
      <c r="J605" s="3">
        <f t="shared" si="54"/>
        <v>549530.51000000164</v>
      </c>
      <c r="K605" s="3">
        <f t="shared" si="55"/>
        <v>6857064.9600000009</v>
      </c>
      <c r="L605" s="3">
        <f t="shared" si="56"/>
        <v>-6418468.5100000016</v>
      </c>
      <c r="M605" s="21">
        <f t="shared" si="57"/>
        <v>2.1540186764742675E-2</v>
      </c>
      <c r="N605" s="21">
        <f t="shared" si="58"/>
        <v>0.26311188293617449</v>
      </c>
      <c r="O605" s="21">
        <f t="shared" si="59"/>
        <v>-0.19498077524627833</v>
      </c>
    </row>
    <row r="606" spans="1:15" ht="19.7" customHeight="1">
      <c r="A606" s="2" t="s">
        <v>1364</v>
      </c>
      <c r="B606" s="2" t="s">
        <v>22</v>
      </c>
      <c r="C606" s="2" t="s">
        <v>3614</v>
      </c>
      <c r="D606" s="2" t="s">
        <v>3615</v>
      </c>
      <c r="E606" s="2" t="s">
        <v>3616</v>
      </c>
      <c r="F606" s="3">
        <v>0</v>
      </c>
      <c r="G606" s="3">
        <v>0</v>
      </c>
      <c r="H606" s="3">
        <v>160364.82999999999</v>
      </c>
      <c r="I606" s="3">
        <v>178400000</v>
      </c>
      <c r="J606" s="3">
        <f t="shared" si="54"/>
        <v>0</v>
      </c>
      <c r="K606" s="3">
        <f t="shared" si="55"/>
        <v>160364.82999999999</v>
      </c>
      <c r="L606" s="3">
        <f t="shared" si="56"/>
        <v>178239635.16999999</v>
      </c>
      <c r="M606" s="21" t="str">
        <f t="shared" si="57"/>
        <v>--</v>
      </c>
      <c r="N606" s="21" t="str">
        <f t="shared" si="58"/>
        <v>--</v>
      </c>
      <c r="O606" s="21">
        <f t="shared" si="59"/>
        <v>1111.4633749183035</v>
      </c>
    </row>
    <row r="607" spans="1:15" ht="19.7" customHeight="1">
      <c r="A607" s="2" t="s">
        <v>1364</v>
      </c>
      <c r="B607" s="2" t="s">
        <v>12</v>
      </c>
      <c r="C607" s="2" t="s">
        <v>12</v>
      </c>
      <c r="D607" s="2" t="s">
        <v>1393</v>
      </c>
      <c r="E607" s="2" t="s">
        <v>1394</v>
      </c>
      <c r="F607" s="3">
        <v>42340</v>
      </c>
      <c r="G607" s="3">
        <v>0</v>
      </c>
      <c r="H607" s="3">
        <v>0</v>
      </c>
      <c r="I607" s="3">
        <v>0</v>
      </c>
      <c r="J607" s="3">
        <f t="shared" si="54"/>
        <v>-42340</v>
      </c>
      <c r="K607" s="3">
        <f t="shared" si="55"/>
        <v>0</v>
      </c>
      <c r="L607" s="3">
        <f t="shared" si="56"/>
        <v>0</v>
      </c>
      <c r="M607" s="21">
        <f t="shared" si="57"/>
        <v>-1</v>
      </c>
      <c r="N607" s="21" t="str">
        <f t="shared" si="58"/>
        <v>--</v>
      </c>
      <c r="O607" s="21" t="str">
        <f t="shared" si="59"/>
        <v>--</v>
      </c>
    </row>
    <row r="608" spans="1:15" ht="19.7" customHeight="1">
      <c r="A608" s="2" t="s">
        <v>1364</v>
      </c>
      <c r="B608" s="2" t="s">
        <v>12</v>
      </c>
      <c r="C608" s="2" t="s">
        <v>12</v>
      </c>
      <c r="D608" s="2" t="s">
        <v>1391</v>
      </c>
      <c r="E608" s="2" t="s">
        <v>1392</v>
      </c>
      <c r="F608" s="3">
        <v>1499999.84</v>
      </c>
      <c r="G608" s="3">
        <v>1499999.26</v>
      </c>
      <c r="H608" s="3">
        <v>0</v>
      </c>
      <c r="I608" s="3">
        <v>0</v>
      </c>
      <c r="J608" s="3">
        <f t="shared" si="54"/>
        <v>-0.58000000007450581</v>
      </c>
      <c r="K608" s="3">
        <f t="shared" si="55"/>
        <v>-1499999.26</v>
      </c>
      <c r="L608" s="3">
        <f t="shared" si="56"/>
        <v>0</v>
      </c>
      <c r="M608" s="21">
        <f t="shared" si="57"/>
        <v>-3.8666670798548353E-7</v>
      </c>
      <c r="N608" s="21">
        <f t="shared" si="58"/>
        <v>-1</v>
      </c>
      <c r="O608" s="21" t="str">
        <f t="shared" si="59"/>
        <v>--</v>
      </c>
    </row>
    <row r="609" spans="1:15" ht="19.7" customHeight="1">
      <c r="A609" s="2" t="s">
        <v>1364</v>
      </c>
      <c r="B609" s="2" t="s">
        <v>12</v>
      </c>
      <c r="C609" s="2" t="s">
        <v>12</v>
      </c>
      <c r="D609" s="2" t="s">
        <v>1389</v>
      </c>
      <c r="E609" s="2" t="s">
        <v>1390</v>
      </c>
      <c r="F609" s="3">
        <v>4291515.46</v>
      </c>
      <c r="G609" s="3">
        <v>5400231.8799999999</v>
      </c>
      <c r="H609" s="3">
        <v>4223696.9000000004</v>
      </c>
      <c r="I609" s="3">
        <v>4303612</v>
      </c>
      <c r="J609" s="3">
        <f t="shared" si="54"/>
        <v>1108716.42</v>
      </c>
      <c r="K609" s="3">
        <f t="shared" si="55"/>
        <v>-1176534.9799999995</v>
      </c>
      <c r="L609" s="3">
        <f t="shared" si="56"/>
        <v>79915.099999999627</v>
      </c>
      <c r="M609" s="21">
        <f t="shared" si="57"/>
        <v>0.2583507924727364</v>
      </c>
      <c r="N609" s="21">
        <f t="shared" si="58"/>
        <v>-0.21786749275662576</v>
      </c>
      <c r="O609" s="21">
        <f t="shared" si="59"/>
        <v>1.8920652189791332E-2</v>
      </c>
    </row>
    <row r="610" spans="1:15" ht="19.7" customHeight="1">
      <c r="A610" s="2" t="s">
        <v>1364</v>
      </c>
      <c r="B610" s="2" t="s">
        <v>12</v>
      </c>
      <c r="C610" s="2" t="s">
        <v>12</v>
      </c>
      <c r="D610" s="2" t="s">
        <v>1387</v>
      </c>
      <c r="E610" s="2" t="s">
        <v>1388</v>
      </c>
      <c r="F610" s="3">
        <v>1499255.07</v>
      </c>
      <c r="G610" s="3">
        <v>0</v>
      </c>
      <c r="H610" s="3">
        <v>0</v>
      </c>
      <c r="I610" s="3">
        <v>0</v>
      </c>
      <c r="J610" s="3">
        <f t="shared" si="54"/>
        <v>-1499255.07</v>
      </c>
      <c r="K610" s="3">
        <f t="shared" si="55"/>
        <v>0</v>
      </c>
      <c r="L610" s="3">
        <f t="shared" si="56"/>
        <v>0</v>
      </c>
      <c r="M610" s="21">
        <f t="shared" si="57"/>
        <v>-1</v>
      </c>
      <c r="N610" s="21" t="str">
        <f t="shared" si="58"/>
        <v>--</v>
      </c>
      <c r="O610" s="21" t="str">
        <f t="shared" si="59"/>
        <v>--</v>
      </c>
    </row>
    <row r="611" spans="1:15" ht="19.7" customHeight="1">
      <c r="A611" s="2" t="s">
        <v>1364</v>
      </c>
      <c r="B611" s="2" t="s">
        <v>12</v>
      </c>
      <c r="C611" s="2" t="s">
        <v>12</v>
      </c>
      <c r="D611" s="2" t="s">
        <v>1385</v>
      </c>
      <c r="E611" s="2" t="s">
        <v>1386</v>
      </c>
      <c r="F611" s="3">
        <v>381076</v>
      </c>
      <c r="G611" s="3">
        <v>362326</v>
      </c>
      <c r="H611" s="3">
        <v>1587456.5</v>
      </c>
      <c r="I611" s="3">
        <v>1500000</v>
      </c>
      <c r="J611" s="3">
        <f t="shared" si="54"/>
        <v>-18750</v>
      </c>
      <c r="K611" s="3">
        <f t="shared" si="55"/>
        <v>1225130.5</v>
      </c>
      <c r="L611" s="3">
        <f t="shared" si="56"/>
        <v>-87456.5</v>
      </c>
      <c r="M611" s="21">
        <f t="shared" si="57"/>
        <v>-4.92027836966904E-2</v>
      </c>
      <c r="N611" s="21">
        <f t="shared" si="58"/>
        <v>3.3812933656430948</v>
      </c>
      <c r="O611" s="21">
        <f t="shared" si="59"/>
        <v>-5.5092218274957472E-2</v>
      </c>
    </row>
    <row r="612" spans="1:15" ht="19.7" customHeight="1">
      <c r="A612" s="2" t="s">
        <v>1364</v>
      </c>
      <c r="B612" s="2" t="s">
        <v>12</v>
      </c>
      <c r="C612" s="2" t="s">
        <v>12</v>
      </c>
      <c r="D612" s="2" t="s">
        <v>1365</v>
      </c>
      <c r="E612" s="2" t="s">
        <v>1366</v>
      </c>
      <c r="F612" s="3">
        <v>634183.59</v>
      </c>
      <c r="G612" s="3">
        <v>670597.36</v>
      </c>
      <c r="H612" s="3">
        <v>927275.19</v>
      </c>
      <c r="I612" s="3">
        <v>1021131</v>
      </c>
      <c r="J612" s="3">
        <f t="shared" si="54"/>
        <v>36413.770000000019</v>
      </c>
      <c r="K612" s="3">
        <f t="shared" si="55"/>
        <v>256677.82999999996</v>
      </c>
      <c r="L612" s="3">
        <f t="shared" si="56"/>
        <v>93855.810000000056</v>
      </c>
      <c r="M612" s="21">
        <f t="shared" si="57"/>
        <v>5.7418341587804234E-2</v>
      </c>
      <c r="N612" s="21">
        <f t="shared" si="58"/>
        <v>0.38275997686599883</v>
      </c>
      <c r="O612" s="21">
        <f t="shared" si="59"/>
        <v>0.10121678118013722</v>
      </c>
    </row>
    <row r="613" spans="1:15" ht="19.7" customHeight="1">
      <c r="A613" s="2" t="s">
        <v>1364</v>
      </c>
      <c r="B613" s="2" t="s">
        <v>12</v>
      </c>
      <c r="C613" s="2" t="s">
        <v>12</v>
      </c>
      <c r="D613" s="2" t="s">
        <v>1381</v>
      </c>
      <c r="E613" s="2" t="s">
        <v>1382</v>
      </c>
      <c r="F613" s="3">
        <v>2933651.17</v>
      </c>
      <c r="G613" s="3">
        <v>2636648.63</v>
      </c>
      <c r="H613" s="3">
        <v>3660431.43</v>
      </c>
      <c r="I613" s="3">
        <v>3493468</v>
      </c>
      <c r="J613" s="3">
        <f t="shared" si="54"/>
        <v>-297002.54000000004</v>
      </c>
      <c r="K613" s="3">
        <f t="shared" si="55"/>
        <v>1023782.8000000003</v>
      </c>
      <c r="L613" s="3">
        <f t="shared" si="56"/>
        <v>-166963.43000000017</v>
      </c>
      <c r="M613" s="21">
        <f t="shared" si="57"/>
        <v>-0.10123989622119933</v>
      </c>
      <c r="N613" s="21">
        <f t="shared" si="58"/>
        <v>0.38828943240722991</v>
      </c>
      <c r="O613" s="21">
        <f t="shared" si="59"/>
        <v>-4.5613046765910936E-2</v>
      </c>
    </row>
    <row r="614" spans="1:15" ht="19.7" customHeight="1">
      <c r="A614" s="2" t="s">
        <v>1364</v>
      </c>
      <c r="B614" s="2" t="s">
        <v>12</v>
      </c>
      <c r="C614" s="2" t="s">
        <v>12</v>
      </c>
      <c r="D614" s="2" t="s">
        <v>1398</v>
      </c>
      <c r="E614" s="2" t="s">
        <v>1399</v>
      </c>
      <c r="F614" s="3">
        <v>3749213.78</v>
      </c>
      <c r="G614" s="3">
        <v>3634732.5999999996</v>
      </c>
      <c r="H614" s="3">
        <v>3645651.99</v>
      </c>
      <c r="I614" s="3">
        <v>3672005</v>
      </c>
      <c r="J614" s="3">
        <f t="shared" si="54"/>
        <v>-114481.18000000017</v>
      </c>
      <c r="K614" s="3">
        <f t="shared" si="55"/>
        <v>10919.390000000596</v>
      </c>
      <c r="L614" s="3">
        <f t="shared" si="56"/>
        <v>26353.009999999776</v>
      </c>
      <c r="M614" s="21">
        <f t="shared" si="57"/>
        <v>-3.0534716534622364E-2</v>
      </c>
      <c r="N614" s="21">
        <f t="shared" si="58"/>
        <v>3.0041797297553074E-3</v>
      </c>
      <c r="O614" s="21">
        <f t="shared" si="59"/>
        <v>7.2286137218489088E-3</v>
      </c>
    </row>
    <row r="615" spans="1:15" ht="19.7" customHeight="1">
      <c r="A615" s="2" t="s">
        <v>1364</v>
      </c>
      <c r="B615" s="2" t="s">
        <v>12</v>
      </c>
      <c r="C615" s="2" t="s">
        <v>12</v>
      </c>
      <c r="D615" s="2" t="s">
        <v>1377</v>
      </c>
      <c r="E615" s="2" t="s">
        <v>1378</v>
      </c>
      <c r="F615" s="3">
        <v>581895.04599999997</v>
      </c>
      <c r="G615" s="3">
        <v>587465.86</v>
      </c>
      <c r="H615" s="3">
        <v>435797.18</v>
      </c>
      <c r="I615" s="3">
        <v>589482</v>
      </c>
      <c r="J615" s="3">
        <f t="shared" si="54"/>
        <v>5570.814000000013</v>
      </c>
      <c r="K615" s="3">
        <f t="shared" si="55"/>
        <v>-151668.68</v>
      </c>
      <c r="L615" s="3">
        <f t="shared" si="56"/>
        <v>153684.82</v>
      </c>
      <c r="M615" s="21">
        <f t="shared" si="57"/>
        <v>9.5735717949385624E-3</v>
      </c>
      <c r="N615" s="21">
        <f t="shared" si="58"/>
        <v>-0.25817445800169558</v>
      </c>
      <c r="O615" s="21">
        <f t="shared" si="59"/>
        <v>0.35265216723063708</v>
      </c>
    </row>
    <row r="616" spans="1:15" ht="19.7" customHeight="1">
      <c r="A616" s="2" t="s">
        <v>1364</v>
      </c>
      <c r="B616" s="2" t="s">
        <v>12</v>
      </c>
      <c r="C616" s="2" t="s">
        <v>12</v>
      </c>
      <c r="D616" s="2" t="s">
        <v>1375</v>
      </c>
      <c r="E616" s="2" t="s">
        <v>1376</v>
      </c>
      <c r="F616" s="3">
        <v>4321431.5109999999</v>
      </c>
      <c r="G616" s="3">
        <v>4569884.5389999999</v>
      </c>
      <c r="H616" s="3">
        <v>5037731.1100000003</v>
      </c>
      <c r="I616" s="3">
        <v>5084936</v>
      </c>
      <c r="J616" s="3">
        <f t="shared" si="54"/>
        <v>248453.02799999993</v>
      </c>
      <c r="K616" s="3">
        <f t="shared" si="55"/>
        <v>467846.57100000046</v>
      </c>
      <c r="L616" s="3">
        <f t="shared" si="56"/>
        <v>47204.889999999665</v>
      </c>
      <c r="M616" s="21">
        <f t="shared" si="57"/>
        <v>5.7493223568989782E-2</v>
      </c>
      <c r="N616" s="21">
        <f t="shared" si="58"/>
        <v>0.10237601563175969</v>
      </c>
      <c r="O616" s="21">
        <f t="shared" si="59"/>
        <v>9.3702678783902371E-3</v>
      </c>
    </row>
    <row r="617" spans="1:15" ht="19.7" customHeight="1">
      <c r="A617" s="2" t="s">
        <v>1364</v>
      </c>
      <c r="B617" s="2" t="s">
        <v>12</v>
      </c>
      <c r="C617" s="2" t="s">
        <v>12</v>
      </c>
      <c r="D617" s="2" t="s">
        <v>1373</v>
      </c>
      <c r="E617" s="2" t="s">
        <v>1374</v>
      </c>
      <c r="F617" s="3">
        <v>1242556.49</v>
      </c>
      <c r="G617" s="3">
        <v>1128741.22</v>
      </c>
      <c r="H617" s="3">
        <v>2900016.23</v>
      </c>
      <c r="I617" s="3">
        <v>2779841</v>
      </c>
      <c r="J617" s="3">
        <f t="shared" si="54"/>
        <v>-113815.27000000002</v>
      </c>
      <c r="K617" s="3">
        <f t="shared" si="55"/>
        <v>1771275.01</v>
      </c>
      <c r="L617" s="3">
        <f t="shared" si="56"/>
        <v>-120175.22999999998</v>
      </c>
      <c r="M617" s="21">
        <f t="shared" si="57"/>
        <v>-9.1597662493396959E-2</v>
      </c>
      <c r="N617" s="21">
        <f t="shared" si="58"/>
        <v>1.5692480956795394</v>
      </c>
      <c r="O617" s="21">
        <f t="shared" si="59"/>
        <v>-4.1439502564439068E-2</v>
      </c>
    </row>
    <row r="618" spans="1:15" ht="19.7" customHeight="1">
      <c r="A618" s="2" t="s">
        <v>1364</v>
      </c>
      <c r="B618" s="2" t="s">
        <v>12</v>
      </c>
      <c r="C618" s="2" t="s">
        <v>12</v>
      </c>
      <c r="D618" s="2" t="s">
        <v>1371</v>
      </c>
      <c r="E618" s="2" t="s">
        <v>1372</v>
      </c>
      <c r="F618" s="3">
        <v>20262311.18</v>
      </c>
      <c r="G618" s="3">
        <v>19596838.439999998</v>
      </c>
      <c r="H618" s="3">
        <v>29510626.510000002</v>
      </c>
      <c r="I618" s="3">
        <v>39292281</v>
      </c>
      <c r="J618" s="3">
        <f t="shared" si="54"/>
        <v>-665472.74000000209</v>
      </c>
      <c r="K618" s="3">
        <f t="shared" si="55"/>
        <v>9913788.070000004</v>
      </c>
      <c r="L618" s="3">
        <f t="shared" si="56"/>
        <v>9781654.4899999984</v>
      </c>
      <c r="M618" s="21">
        <f t="shared" si="57"/>
        <v>-3.2842884214356549E-2</v>
      </c>
      <c r="N618" s="21">
        <f t="shared" si="58"/>
        <v>0.50588711543207499</v>
      </c>
      <c r="O618" s="21">
        <f t="shared" si="59"/>
        <v>0.33146210863010239</v>
      </c>
    </row>
    <row r="619" spans="1:15" ht="19.7" customHeight="1">
      <c r="A619" s="2" t="s">
        <v>1364</v>
      </c>
      <c r="B619" s="2" t="s">
        <v>12</v>
      </c>
      <c r="C619" s="2" t="s">
        <v>12</v>
      </c>
      <c r="D619" s="2" t="s">
        <v>1369</v>
      </c>
      <c r="E619" s="2" t="s">
        <v>1370</v>
      </c>
      <c r="F619" s="3">
        <v>1535818.5</v>
      </c>
      <c r="G619" s="3">
        <v>2477296.2000000002</v>
      </c>
      <c r="H619" s="3">
        <v>3008636.58</v>
      </c>
      <c r="I619" s="3">
        <v>2686688</v>
      </c>
      <c r="J619" s="3">
        <f t="shared" si="54"/>
        <v>941477.70000000019</v>
      </c>
      <c r="K619" s="3">
        <f t="shared" si="55"/>
        <v>531340.37999999989</v>
      </c>
      <c r="L619" s="3">
        <f t="shared" si="56"/>
        <v>-321948.58000000007</v>
      </c>
      <c r="M619" s="21">
        <f t="shared" si="57"/>
        <v>0.61301364712041173</v>
      </c>
      <c r="N619" s="21">
        <f t="shared" si="58"/>
        <v>0.21448399266910423</v>
      </c>
      <c r="O619" s="21">
        <f t="shared" si="59"/>
        <v>-0.10700813190272385</v>
      </c>
    </row>
    <row r="620" spans="1:15" ht="19.7" customHeight="1">
      <c r="A620" s="2" t="s">
        <v>1364</v>
      </c>
      <c r="B620" s="2" t="s">
        <v>12</v>
      </c>
      <c r="C620" s="2" t="s">
        <v>12</v>
      </c>
      <c r="D620" s="2" t="s">
        <v>1367</v>
      </c>
      <c r="E620" s="2" t="s">
        <v>1368</v>
      </c>
      <c r="F620" s="3">
        <v>206402.81</v>
      </c>
      <c r="G620" s="3">
        <v>0</v>
      </c>
      <c r="H620" s="3">
        <v>0</v>
      </c>
      <c r="I620" s="3">
        <v>0</v>
      </c>
      <c r="J620" s="3">
        <f t="shared" si="54"/>
        <v>-206402.81</v>
      </c>
      <c r="K620" s="3">
        <f t="shared" si="55"/>
        <v>0</v>
      </c>
      <c r="L620" s="3">
        <f t="shared" si="56"/>
        <v>0</v>
      </c>
      <c r="M620" s="21">
        <f t="shared" si="57"/>
        <v>-1</v>
      </c>
      <c r="N620" s="21" t="str">
        <f t="shared" si="58"/>
        <v>--</v>
      </c>
      <c r="O620" s="21" t="str">
        <f t="shared" si="59"/>
        <v>--</v>
      </c>
    </row>
    <row r="621" spans="1:15" ht="19.7" customHeight="1">
      <c r="A621" s="2" t="s">
        <v>1364</v>
      </c>
      <c r="B621" s="2" t="s">
        <v>12</v>
      </c>
      <c r="C621" s="2" t="s">
        <v>12</v>
      </c>
      <c r="D621" s="2" t="s">
        <v>1419</v>
      </c>
      <c r="E621" s="2" t="s">
        <v>1420</v>
      </c>
      <c r="F621" s="3">
        <v>347964.55</v>
      </c>
      <c r="G621" s="3">
        <v>0</v>
      </c>
      <c r="H621" s="3">
        <v>0</v>
      </c>
      <c r="I621" s="3">
        <v>0</v>
      </c>
      <c r="J621" s="3">
        <f t="shared" si="54"/>
        <v>-347964.55</v>
      </c>
      <c r="K621" s="3">
        <f t="shared" si="55"/>
        <v>0</v>
      </c>
      <c r="L621" s="3">
        <f t="shared" si="56"/>
        <v>0</v>
      </c>
      <c r="M621" s="21">
        <f t="shared" si="57"/>
        <v>-1</v>
      </c>
      <c r="N621" s="21" t="str">
        <f t="shared" si="58"/>
        <v>--</v>
      </c>
      <c r="O621" s="21" t="str">
        <f t="shared" si="59"/>
        <v>--</v>
      </c>
    </row>
    <row r="622" spans="1:15" ht="19.7" customHeight="1">
      <c r="A622" s="2" t="s">
        <v>1364</v>
      </c>
      <c r="B622" s="2" t="s">
        <v>12</v>
      </c>
      <c r="C622" s="2" t="s">
        <v>12</v>
      </c>
      <c r="D622" s="2" t="s">
        <v>1423</v>
      </c>
      <c r="E622" s="2" t="s">
        <v>1424</v>
      </c>
      <c r="F622" s="3">
        <v>863677.25</v>
      </c>
      <c r="G622" s="3">
        <v>764982.25</v>
      </c>
      <c r="H622" s="3">
        <v>1200932.3400000001</v>
      </c>
      <c r="I622" s="3">
        <v>1210805</v>
      </c>
      <c r="J622" s="3">
        <f t="shared" si="54"/>
        <v>-98695</v>
      </c>
      <c r="K622" s="3">
        <f t="shared" si="55"/>
        <v>435950.09000000008</v>
      </c>
      <c r="L622" s="3">
        <f t="shared" si="56"/>
        <v>9872.6599999999162</v>
      </c>
      <c r="M622" s="21">
        <f t="shared" si="57"/>
        <v>-0.11427301112771004</v>
      </c>
      <c r="N622" s="21">
        <f t="shared" si="58"/>
        <v>0.56988262145951762</v>
      </c>
      <c r="O622" s="21">
        <f t="shared" si="59"/>
        <v>8.2208294931918058E-3</v>
      </c>
    </row>
    <row r="623" spans="1:15" ht="19.7" customHeight="1">
      <c r="A623" s="2" t="s">
        <v>1364</v>
      </c>
      <c r="B623" s="2" t="s">
        <v>12</v>
      </c>
      <c r="C623" s="2" t="s">
        <v>12</v>
      </c>
      <c r="D623" s="2" t="s">
        <v>1383</v>
      </c>
      <c r="E623" s="2" t="s">
        <v>1384</v>
      </c>
      <c r="F623" s="3">
        <v>964495.92</v>
      </c>
      <c r="G623" s="3">
        <v>0</v>
      </c>
      <c r="H623" s="3">
        <v>0</v>
      </c>
      <c r="I623" s="3">
        <v>0</v>
      </c>
      <c r="J623" s="3">
        <f t="shared" si="54"/>
        <v>-964495.92</v>
      </c>
      <c r="K623" s="3">
        <f t="shared" si="55"/>
        <v>0</v>
      </c>
      <c r="L623" s="3">
        <f t="shared" si="56"/>
        <v>0</v>
      </c>
      <c r="M623" s="21">
        <f t="shared" si="57"/>
        <v>-1</v>
      </c>
      <c r="N623" s="21" t="str">
        <f t="shared" si="58"/>
        <v>--</v>
      </c>
      <c r="O623" s="21" t="str">
        <f t="shared" si="59"/>
        <v>--</v>
      </c>
    </row>
    <row r="624" spans="1:15" ht="19.7" customHeight="1">
      <c r="A624" s="2" t="s">
        <v>1364</v>
      </c>
      <c r="B624" s="2" t="s">
        <v>12</v>
      </c>
      <c r="C624" s="2" t="s">
        <v>12</v>
      </c>
      <c r="D624" s="2" t="s">
        <v>1433</v>
      </c>
      <c r="E624" s="2" t="s">
        <v>1434</v>
      </c>
      <c r="F624" s="3">
        <v>5923504.8399999999</v>
      </c>
      <c r="G624" s="3">
        <v>7675599.3530000001</v>
      </c>
      <c r="H624" s="3">
        <v>6854492.5499999998</v>
      </c>
      <c r="I624" s="3">
        <v>12137292</v>
      </c>
      <c r="J624" s="3">
        <f t="shared" si="54"/>
        <v>1752094.5130000003</v>
      </c>
      <c r="K624" s="3">
        <f t="shared" si="55"/>
        <v>-821106.80300000031</v>
      </c>
      <c r="L624" s="3">
        <f t="shared" si="56"/>
        <v>5282799.45</v>
      </c>
      <c r="M624" s="21">
        <f t="shared" si="57"/>
        <v>0.29578679520417173</v>
      </c>
      <c r="N624" s="21">
        <f t="shared" si="58"/>
        <v>-0.10697624579363585</v>
      </c>
      <c r="O624" s="21">
        <f t="shared" si="59"/>
        <v>0.7707061334540366</v>
      </c>
    </row>
    <row r="625" spans="1:15" ht="19.7" customHeight="1">
      <c r="A625" s="2" t="s">
        <v>1364</v>
      </c>
      <c r="B625" s="2" t="s">
        <v>12</v>
      </c>
      <c r="C625" s="2" t="s">
        <v>12</v>
      </c>
      <c r="D625" s="2" t="s">
        <v>1431</v>
      </c>
      <c r="E625" s="2" t="s">
        <v>1432</v>
      </c>
      <c r="F625" s="3">
        <v>1500026.23</v>
      </c>
      <c r="G625" s="3">
        <v>1497272.73</v>
      </c>
      <c r="H625" s="3">
        <v>1287771.08</v>
      </c>
      <c r="I625" s="3">
        <v>1431954</v>
      </c>
      <c r="J625" s="3">
        <f t="shared" si="54"/>
        <v>-2753.5</v>
      </c>
      <c r="K625" s="3">
        <f t="shared" si="55"/>
        <v>-209501.64999999991</v>
      </c>
      <c r="L625" s="3">
        <f t="shared" si="56"/>
        <v>144182.91999999993</v>
      </c>
      <c r="M625" s="21">
        <f t="shared" si="57"/>
        <v>-1.8356345675368813E-3</v>
      </c>
      <c r="N625" s="21">
        <f t="shared" si="58"/>
        <v>-0.13992217035836874</v>
      </c>
      <c r="O625" s="21">
        <f t="shared" si="59"/>
        <v>0.11196316040891352</v>
      </c>
    </row>
    <row r="626" spans="1:15" ht="19.7" customHeight="1">
      <c r="A626" s="2" t="s">
        <v>1364</v>
      </c>
      <c r="B626" s="2" t="s">
        <v>12</v>
      </c>
      <c r="C626" s="2" t="s">
        <v>12</v>
      </c>
      <c r="D626" s="2" t="s">
        <v>1429</v>
      </c>
      <c r="E626" s="2" t="s">
        <v>1430</v>
      </c>
      <c r="F626" s="3">
        <v>211897.41</v>
      </c>
      <c r="G626" s="3">
        <v>99034.38</v>
      </c>
      <c r="H626" s="3">
        <v>146692</v>
      </c>
      <c r="I626" s="3">
        <v>193120</v>
      </c>
      <c r="J626" s="3">
        <f t="shared" si="54"/>
        <v>-112863.03</v>
      </c>
      <c r="K626" s="3">
        <f t="shared" si="55"/>
        <v>47657.619999999995</v>
      </c>
      <c r="L626" s="3">
        <f t="shared" si="56"/>
        <v>46428</v>
      </c>
      <c r="M626" s="21">
        <f t="shared" si="57"/>
        <v>-0.53263053097251167</v>
      </c>
      <c r="N626" s="21">
        <f t="shared" si="58"/>
        <v>0.48122298539153774</v>
      </c>
      <c r="O626" s="21">
        <f t="shared" si="59"/>
        <v>0.31649987729392204</v>
      </c>
    </row>
    <row r="627" spans="1:15" ht="19.7" customHeight="1">
      <c r="A627" s="2" t="s">
        <v>1364</v>
      </c>
      <c r="B627" s="2" t="s">
        <v>12</v>
      </c>
      <c r="C627" s="2" t="s">
        <v>12</v>
      </c>
      <c r="D627" s="2" t="s">
        <v>1427</v>
      </c>
      <c r="E627" s="2" t="s">
        <v>1428</v>
      </c>
      <c r="F627" s="3">
        <v>2824694.51</v>
      </c>
      <c r="G627" s="3">
        <v>4120912.8000000003</v>
      </c>
      <c r="H627" s="3">
        <v>4250943.79</v>
      </c>
      <c r="I627" s="3">
        <v>7898480</v>
      </c>
      <c r="J627" s="3">
        <f t="shared" si="54"/>
        <v>1296218.2900000005</v>
      </c>
      <c r="K627" s="3">
        <f t="shared" si="55"/>
        <v>130030.98999999976</v>
      </c>
      <c r="L627" s="3">
        <f t="shared" si="56"/>
        <v>3647536.21</v>
      </c>
      <c r="M627" s="21">
        <f t="shared" si="57"/>
        <v>0.45888795599351395</v>
      </c>
      <c r="N627" s="21">
        <f t="shared" si="58"/>
        <v>3.1553929022715588E-2</v>
      </c>
      <c r="O627" s="21">
        <f t="shared" si="59"/>
        <v>0.85805326774269108</v>
      </c>
    </row>
    <row r="628" spans="1:15" ht="19.7" customHeight="1">
      <c r="A628" s="2" t="s">
        <v>1364</v>
      </c>
      <c r="B628" s="2" t="s">
        <v>12</v>
      </c>
      <c r="C628" s="2" t="s">
        <v>12</v>
      </c>
      <c r="D628" s="2" t="s">
        <v>1425</v>
      </c>
      <c r="E628" s="2" t="s">
        <v>1426</v>
      </c>
      <c r="F628" s="3">
        <v>2635843.64</v>
      </c>
      <c r="G628" s="3">
        <v>4968836.37</v>
      </c>
      <c r="H628" s="3">
        <v>5275695.01</v>
      </c>
      <c r="I628" s="3">
        <v>4522054</v>
      </c>
      <c r="J628" s="3">
        <f t="shared" si="54"/>
        <v>2332992.73</v>
      </c>
      <c r="K628" s="3">
        <f t="shared" si="55"/>
        <v>306858.63999999966</v>
      </c>
      <c r="L628" s="3">
        <f t="shared" si="56"/>
        <v>-753641.00999999978</v>
      </c>
      <c r="M628" s="21">
        <f t="shared" si="57"/>
        <v>0.88510285458358973</v>
      </c>
      <c r="N628" s="21">
        <f t="shared" si="58"/>
        <v>6.1756640217154102E-2</v>
      </c>
      <c r="O628" s="21">
        <f t="shared" si="59"/>
        <v>-0.14285151218398429</v>
      </c>
    </row>
    <row r="629" spans="1:15" ht="19.7" customHeight="1">
      <c r="A629" s="2" t="s">
        <v>1364</v>
      </c>
      <c r="B629" s="2" t="s">
        <v>12</v>
      </c>
      <c r="C629" s="2" t="s">
        <v>12</v>
      </c>
      <c r="D629" s="2" t="s">
        <v>1400</v>
      </c>
      <c r="E629" s="2" t="s">
        <v>1401</v>
      </c>
      <c r="F629" s="5">
        <v>0</v>
      </c>
      <c r="G629" s="3">
        <v>0</v>
      </c>
      <c r="H629" s="3">
        <v>404114.25</v>
      </c>
      <c r="I629" s="3">
        <v>313760</v>
      </c>
      <c r="J629" s="3">
        <f t="shared" si="54"/>
        <v>0</v>
      </c>
      <c r="K629" s="3">
        <f t="shared" si="55"/>
        <v>404114.25</v>
      </c>
      <c r="L629" s="3">
        <f t="shared" si="56"/>
        <v>-90354.25</v>
      </c>
      <c r="M629" s="21" t="str">
        <f t="shared" si="57"/>
        <v>--</v>
      </c>
      <c r="N629" s="21" t="str">
        <f t="shared" si="58"/>
        <v>--</v>
      </c>
      <c r="O629" s="21">
        <f t="shared" si="59"/>
        <v>-0.22358590423376556</v>
      </c>
    </row>
    <row r="630" spans="1:15" ht="19.7" customHeight="1">
      <c r="A630" s="2" t="s">
        <v>1364</v>
      </c>
      <c r="B630" s="2" t="s">
        <v>12</v>
      </c>
      <c r="C630" s="2" t="s">
        <v>12</v>
      </c>
      <c r="D630" s="2" t="s">
        <v>1421</v>
      </c>
      <c r="E630" s="2" t="s">
        <v>1422</v>
      </c>
      <c r="F630" s="3">
        <v>10508516.470000001</v>
      </c>
      <c r="G630" s="3">
        <v>10512015.970000001</v>
      </c>
      <c r="H630" s="3">
        <v>11261627.91</v>
      </c>
      <c r="I630" s="3">
        <v>11262451</v>
      </c>
      <c r="J630" s="3">
        <f t="shared" si="54"/>
        <v>3499.5</v>
      </c>
      <c r="K630" s="3">
        <f t="shared" si="55"/>
        <v>749611.93999999948</v>
      </c>
      <c r="L630" s="3">
        <f t="shared" si="56"/>
        <v>823.08999999985099</v>
      </c>
      <c r="M630" s="21">
        <f t="shared" si="57"/>
        <v>3.3301560786336282E-4</v>
      </c>
      <c r="N630" s="21">
        <f t="shared" si="58"/>
        <v>7.1310007722524382E-2</v>
      </c>
      <c r="O630" s="21">
        <f t="shared" si="59"/>
        <v>7.3088012370714495E-5</v>
      </c>
    </row>
    <row r="631" spans="1:15" ht="19.7" customHeight="1">
      <c r="A631" s="2" t="s">
        <v>1364</v>
      </c>
      <c r="B631" s="2" t="s">
        <v>12</v>
      </c>
      <c r="C631" s="2" t="s">
        <v>12</v>
      </c>
      <c r="D631" s="2" t="s">
        <v>1437</v>
      </c>
      <c r="E631" s="2" t="s">
        <v>1438</v>
      </c>
      <c r="F631" s="3">
        <v>1146658.24</v>
      </c>
      <c r="G631" s="3">
        <v>1070647.29</v>
      </c>
      <c r="H631" s="3">
        <v>1109016.1200000001</v>
      </c>
      <c r="I631" s="3">
        <v>2000000</v>
      </c>
      <c r="J631" s="3">
        <f t="shared" si="54"/>
        <v>-76010.949999999953</v>
      </c>
      <c r="K631" s="3">
        <f t="shared" si="55"/>
        <v>38368.830000000075</v>
      </c>
      <c r="L631" s="3">
        <f t="shared" si="56"/>
        <v>890983.87999999989</v>
      </c>
      <c r="M631" s="21">
        <f t="shared" si="57"/>
        <v>-6.6289106333897618E-2</v>
      </c>
      <c r="N631" s="21">
        <f t="shared" si="58"/>
        <v>3.5837040226385009E-2</v>
      </c>
      <c r="O631" s="21">
        <f t="shared" si="59"/>
        <v>0.80340029683247516</v>
      </c>
    </row>
    <row r="632" spans="1:15" ht="19.7" customHeight="1">
      <c r="A632" s="2" t="s">
        <v>1364</v>
      </c>
      <c r="B632" s="2" t="s">
        <v>12</v>
      </c>
      <c r="C632" s="2" t="s">
        <v>12</v>
      </c>
      <c r="D632" s="2" t="s">
        <v>1417</v>
      </c>
      <c r="E632" s="2" t="s">
        <v>1418</v>
      </c>
      <c r="F632" s="5">
        <v>0</v>
      </c>
      <c r="G632" s="3">
        <v>150000</v>
      </c>
      <c r="H632" s="3">
        <v>150000</v>
      </c>
      <c r="I632" s="3">
        <v>0</v>
      </c>
      <c r="J632" s="3">
        <f t="shared" si="54"/>
        <v>150000</v>
      </c>
      <c r="K632" s="3">
        <f t="shared" si="55"/>
        <v>0</v>
      </c>
      <c r="L632" s="3">
        <f t="shared" si="56"/>
        <v>-150000</v>
      </c>
      <c r="M632" s="21" t="str">
        <f t="shared" si="57"/>
        <v>--</v>
      </c>
      <c r="N632" s="21">
        <f t="shared" si="58"/>
        <v>0</v>
      </c>
      <c r="O632" s="21">
        <f t="shared" si="59"/>
        <v>-1</v>
      </c>
    </row>
    <row r="633" spans="1:15" ht="19.7" customHeight="1">
      <c r="A633" s="2" t="s">
        <v>1364</v>
      </c>
      <c r="B633" s="2" t="s">
        <v>12</v>
      </c>
      <c r="C633" s="2" t="s">
        <v>12</v>
      </c>
      <c r="D633" s="6" t="s">
        <v>3463</v>
      </c>
      <c r="E633" s="2" t="s">
        <v>3459</v>
      </c>
      <c r="F633" s="3">
        <v>0</v>
      </c>
      <c r="G633" s="3">
        <v>0</v>
      </c>
      <c r="H633" s="3">
        <v>20000</v>
      </c>
      <c r="I633" s="3">
        <v>50000</v>
      </c>
      <c r="J633" s="3">
        <f t="shared" si="54"/>
        <v>0</v>
      </c>
      <c r="K633" s="3">
        <f t="shared" si="55"/>
        <v>20000</v>
      </c>
      <c r="L633" s="3">
        <f t="shared" si="56"/>
        <v>30000</v>
      </c>
      <c r="M633" s="21" t="str">
        <f t="shared" si="57"/>
        <v>--</v>
      </c>
      <c r="N633" s="21" t="str">
        <f t="shared" si="58"/>
        <v>--</v>
      </c>
      <c r="O633" s="21">
        <f t="shared" si="59"/>
        <v>1.5</v>
      </c>
    </row>
    <row r="634" spans="1:15" ht="19.7" customHeight="1">
      <c r="A634" s="2" t="s">
        <v>1364</v>
      </c>
      <c r="B634" s="2" t="s">
        <v>12</v>
      </c>
      <c r="C634" s="2" t="s">
        <v>12</v>
      </c>
      <c r="D634" s="6" t="s">
        <v>3483</v>
      </c>
      <c r="E634" s="2" t="s">
        <v>3447</v>
      </c>
      <c r="F634" s="5">
        <v>0</v>
      </c>
      <c r="G634" s="3">
        <v>0</v>
      </c>
      <c r="H634" s="3">
        <v>1000000</v>
      </c>
      <c r="I634" s="3">
        <v>1000000</v>
      </c>
      <c r="J634" s="3">
        <f t="shared" si="54"/>
        <v>0</v>
      </c>
      <c r="K634" s="3">
        <f t="shared" si="55"/>
        <v>1000000</v>
      </c>
      <c r="L634" s="3">
        <f t="shared" si="56"/>
        <v>0</v>
      </c>
      <c r="M634" s="21" t="str">
        <f t="shared" si="57"/>
        <v>--</v>
      </c>
      <c r="N634" s="21" t="str">
        <f t="shared" si="58"/>
        <v>--</v>
      </c>
      <c r="O634" s="21">
        <f t="shared" si="59"/>
        <v>0</v>
      </c>
    </row>
    <row r="635" spans="1:15" ht="19.7" customHeight="1">
      <c r="A635" s="2" t="s">
        <v>1364</v>
      </c>
      <c r="B635" s="2" t="s">
        <v>12</v>
      </c>
      <c r="C635" s="2" t="s">
        <v>12</v>
      </c>
      <c r="D635" s="6" t="s">
        <v>3494</v>
      </c>
      <c r="E635" s="2" t="s">
        <v>3492</v>
      </c>
      <c r="F635" s="5">
        <v>0</v>
      </c>
      <c r="G635" s="3">
        <v>0</v>
      </c>
      <c r="H635" s="3">
        <v>1708039.98</v>
      </c>
      <c r="I635" s="3">
        <v>2500000</v>
      </c>
      <c r="J635" s="3">
        <f t="shared" si="54"/>
        <v>0</v>
      </c>
      <c r="K635" s="3">
        <f t="shared" si="55"/>
        <v>1708039.98</v>
      </c>
      <c r="L635" s="3">
        <f t="shared" si="56"/>
        <v>791960.02</v>
      </c>
      <c r="M635" s="21" t="str">
        <f t="shared" si="57"/>
        <v>--</v>
      </c>
      <c r="N635" s="21" t="str">
        <f t="shared" si="58"/>
        <v>--</v>
      </c>
      <c r="O635" s="21">
        <f t="shared" si="59"/>
        <v>0.46366597343933358</v>
      </c>
    </row>
    <row r="636" spans="1:15" ht="19.7" customHeight="1">
      <c r="A636" s="2" t="s">
        <v>1364</v>
      </c>
      <c r="B636" s="2" t="s">
        <v>12</v>
      </c>
      <c r="C636" s="2" t="s">
        <v>12</v>
      </c>
      <c r="D636" s="2" t="s">
        <v>1435</v>
      </c>
      <c r="E636" s="2" t="s">
        <v>1436</v>
      </c>
      <c r="F636" s="3">
        <v>4243359.585</v>
      </c>
      <c r="G636" s="3">
        <v>4010449.6310000001</v>
      </c>
      <c r="H636" s="3">
        <v>4210972.9800000004</v>
      </c>
      <c r="I636" s="3">
        <v>4246250</v>
      </c>
      <c r="J636" s="3">
        <f t="shared" si="54"/>
        <v>-232909.95399999991</v>
      </c>
      <c r="K636" s="3">
        <f t="shared" si="55"/>
        <v>200523.34900000039</v>
      </c>
      <c r="L636" s="3">
        <f t="shared" si="56"/>
        <v>35277.019999999553</v>
      </c>
      <c r="M636" s="21">
        <f t="shared" si="57"/>
        <v>-5.4888102065005606E-2</v>
      </c>
      <c r="N636" s="21">
        <f t="shared" si="58"/>
        <v>5.000021629744289E-2</v>
      </c>
      <c r="O636" s="21">
        <f t="shared" si="59"/>
        <v>8.3774035519932344E-3</v>
      </c>
    </row>
    <row r="637" spans="1:15" ht="19.7" customHeight="1">
      <c r="A637" s="2" t="s">
        <v>1364</v>
      </c>
      <c r="B637" s="2" t="s">
        <v>129</v>
      </c>
      <c r="C637" s="2" t="s">
        <v>1412</v>
      </c>
      <c r="D637" s="2" t="s">
        <v>1413</v>
      </c>
      <c r="E637" s="2" t="s">
        <v>1414</v>
      </c>
      <c r="F637" s="3">
        <v>21763.09</v>
      </c>
      <c r="G637" s="3">
        <v>32098.36</v>
      </c>
      <c r="H637" s="3">
        <v>28552.99</v>
      </c>
      <c r="I637" s="3">
        <v>44986</v>
      </c>
      <c r="J637" s="3">
        <f t="shared" si="54"/>
        <v>10335.27</v>
      </c>
      <c r="K637" s="3">
        <f t="shared" si="55"/>
        <v>-3545.369999999999</v>
      </c>
      <c r="L637" s="3">
        <f t="shared" si="56"/>
        <v>16433.009999999998</v>
      </c>
      <c r="M637" s="21">
        <f t="shared" si="57"/>
        <v>0.47489901479982843</v>
      </c>
      <c r="N637" s="21">
        <f t="shared" si="58"/>
        <v>-0.11045330664868858</v>
      </c>
      <c r="O637" s="21">
        <f t="shared" si="59"/>
        <v>0.57552676619856613</v>
      </c>
    </row>
    <row r="638" spans="1:15" ht="19.7" customHeight="1">
      <c r="A638" s="2" t="s">
        <v>1364</v>
      </c>
      <c r="B638" s="2" t="s">
        <v>129</v>
      </c>
      <c r="C638" s="2" t="s">
        <v>1483</v>
      </c>
      <c r="D638" s="2" t="s">
        <v>1484</v>
      </c>
      <c r="E638" s="2" t="s">
        <v>1485</v>
      </c>
      <c r="F638" s="5">
        <v>0</v>
      </c>
      <c r="G638" s="3">
        <v>0</v>
      </c>
      <c r="H638" s="3">
        <v>0</v>
      </c>
      <c r="I638" s="3">
        <v>20000</v>
      </c>
      <c r="J638" s="3">
        <f t="shared" si="54"/>
        <v>0</v>
      </c>
      <c r="K638" s="3">
        <f t="shared" si="55"/>
        <v>0</v>
      </c>
      <c r="L638" s="3">
        <f t="shared" si="56"/>
        <v>20000</v>
      </c>
      <c r="M638" s="21" t="str">
        <f t="shared" si="57"/>
        <v>--</v>
      </c>
      <c r="N638" s="21" t="str">
        <f t="shared" si="58"/>
        <v>--</v>
      </c>
      <c r="O638" s="21" t="str">
        <f t="shared" si="59"/>
        <v>--</v>
      </c>
    </row>
    <row r="639" spans="1:15" ht="19.7" customHeight="1">
      <c r="A639" s="2" t="s">
        <v>1364</v>
      </c>
      <c r="B639" s="2" t="s">
        <v>1409</v>
      </c>
      <c r="C639" s="2" t="s">
        <v>1408</v>
      </c>
      <c r="D639" s="2" t="s">
        <v>1410</v>
      </c>
      <c r="E639" s="2" t="s">
        <v>1411</v>
      </c>
      <c r="F639" s="3">
        <v>227891.7</v>
      </c>
      <c r="G639" s="3">
        <v>149892.20000000001</v>
      </c>
      <c r="H639" s="3">
        <v>75968.2</v>
      </c>
      <c r="I639" s="3">
        <v>200000</v>
      </c>
      <c r="J639" s="3">
        <f t="shared" si="54"/>
        <v>-77999.5</v>
      </c>
      <c r="K639" s="3">
        <f t="shared" si="55"/>
        <v>-73924.000000000015</v>
      </c>
      <c r="L639" s="3">
        <f t="shared" si="56"/>
        <v>124031.8</v>
      </c>
      <c r="M639" s="21">
        <f t="shared" si="57"/>
        <v>-0.34226564635745838</v>
      </c>
      <c r="N639" s="21">
        <f t="shared" si="58"/>
        <v>-0.49318109948349553</v>
      </c>
      <c r="O639" s="21">
        <f t="shared" si="59"/>
        <v>1.6326805163213032</v>
      </c>
    </row>
    <row r="640" spans="1:15" ht="19.7" customHeight="1">
      <c r="A640" s="2" t="s">
        <v>1364</v>
      </c>
      <c r="B640" s="2" t="s">
        <v>161</v>
      </c>
      <c r="C640" s="2" t="s">
        <v>1405</v>
      </c>
      <c r="D640" s="2" t="s">
        <v>1406</v>
      </c>
      <c r="E640" s="2" t="s">
        <v>1407</v>
      </c>
      <c r="F640" s="3">
        <v>2796738.13</v>
      </c>
      <c r="G640" s="3">
        <v>2126498.14</v>
      </c>
      <c r="H640" s="3">
        <v>1828896.63</v>
      </c>
      <c r="I640" s="3">
        <v>5000000</v>
      </c>
      <c r="J640" s="3">
        <f t="shared" si="54"/>
        <v>-670239.98999999976</v>
      </c>
      <c r="K640" s="3">
        <f t="shared" si="55"/>
        <v>-297601.51000000024</v>
      </c>
      <c r="L640" s="3">
        <f t="shared" si="56"/>
        <v>3171103.37</v>
      </c>
      <c r="M640" s="21">
        <f t="shared" si="57"/>
        <v>-0.23965060683032191</v>
      </c>
      <c r="N640" s="21">
        <f t="shared" si="58"/>
        <v>-0.13994910430535346</v>
      </c>
      <c r="O640" s="21">
        <f t="shared" si="59"/>
        <v>1.7338887928291498</v>
      </c>
    </row>
    <row r="641" spans="1:15" ht="19.7" customHeight="1">
      <c r="A641" s="2" t="s">
        <v>1364</v>
      </c>
      <c r="B641" s="2" t="s">
        <v>161</v>
      </c>
      <c r="C641" s="2" t="s">
        <v>1402</v>
      </c>
      <c r="D641" s="2" t="s">
        <v>1403</v>
      </c>
      <c r="E641" s="2" t="s">
        <v>1404</v>
      </c>
      <c r="F641" s="3">
        <v>26870557.899999999</v>
      </c>
      <c r="G641" s="3">
        <v>27491571.697000001</v>
      </c>
      <c r="H641" s="3">
        <v>26678822.93</v>
      </c>
      <c r="I641" s="3">
        <v>29500000</v>
      </c>
      <c r="J641" s="3">
        <f t="shared" si="54"/>
        <v>621013.79700000212</v>
      </c>
      <c r="K641" s="3">
        <f t="shared" si="55"/>
        <v>-812748.76700000092</v>
      </c>
      <c r="L641" s="3">
        <f t="shared" si="56"/>
        <v>2821177.0700000003</v>
      </c>
      <c r="M641" s="21">
        <f t="shared" si="57"/>
        <v>2.3111310130259799E-2</v>
      </c>
      <c r="N641" s="21">
        <f t="shared" si="58"/>
        <v>-2.9563561369199243E-2</v>
      </c>
      <c r="O641" s="21">
        <f t="shared" si="59"/>
        <v>0.10574593479638206</v>
      </c>
    </row>
    <row r="642" spans="1:15" ht="19.7" customHeight="1">
      <c r="A642" s="2" t="s">
        <v>1534</v>
      </c>
      <c r="B642" s="2" t="s">
        <v>5</v>
      </c>
      <c r="C642" s="2" t="s">
        <v>1535</v>
      </c>
      <c r="D642" s="2" t="s">
        <v>1536</v>
      </c>
      <c r="E642" s="2" t="s">
        <v>1537</v>
      </c>
      <c r="F642" s="3">
        <v>15000</v>
      </c>
      <c r="G642" s="3">
        <v>0</v>
      </c>
      <c r="H642" s="3">
        <v>0</v>
      </c>
      <c r="I642" s="3">
        <v>0</v>
      </c>
      <c r="J642" s="3">
        <f t="shared" ref="J642:J705" si="60">G642-F642</f>
        <v>-15000</v>
      </c>
      <c r="K642" s="3">
        <f t="shared" ref="K642:K705" si="61">H642-G642</f>
        <v>0</v>
      </c>
      <c r="L642" s="3">
        <f t="shared" ref="L642:L705" si="62">I642-H642</f>
        <v>0</v>
      </c>
      <c r="M642" s="21">
        <f t="shared" ref="M642:M705" si="63">IFERROR(G642/F642-1,"--")</f>
        <v>-1</v>
      </c>
      <c r="N642" s="21" t="str">
        <f t="shared" ref="N642:N705" si="64">IFERROR(H642/G642-1,"--")</f>
        <v>--</v>
      </c>
      <c r="O642" s="21" t="str">
        <f t="shared" ref="O642:O705" si="65">IFERROR(I642/H642-1,"--")</f>
        <v>--</v>
      </c>
    </row>
    <row r="643" spans="1:15" ht="19.7" customHeight="1">
      <c r="A643" s="2" t="s">
        <v>1534</v>
      </c>
      <c r="B643" s="2" t="s">
        <v>5</v>
      </c>
      <c r="C643" s="2" t="s">
        <v>3395</v>
      </c>
      <c r="D643" s="6" t="s">
        <v>3396</v>
      </c>
      <c r="E643" s="2" t="s">
        <v>3397</v>
      </c>
      <c r="F643" s="3">
        <v>0</v>
      </c>
      <c r="G643" s="3">
        <v>0</v>
      </c>
      <c r="H643" s="3">
        <v>0</v>
      </c>
      <c r="I643" s="3">
        <v>23000000</v>
      </c>
      <c r="J643" s="3">
        <f t="shared" si="60"/>
        <v>0</v>
      </c>
      <c r="K643" s="3">
        <f t="shared" si="61"/>
        <v>0</v>
      </c>
      <c r="L643" s="3">
        <f t="shared" si="62"/>
        <v>23000000</v>
      </c>
      <c r="M643" s="21" t="str">
        <f t="shared" si="63"/>
        <v>--</v>
      </c>
      <c r="N643" s="21" t="str">
        <f t="shared" si="64"/>
        <v>--</v>
      </c>
      <c r="O643" s="21" t="str">
        <f t="shared" si="65"/>
        <v>--</v>
      </c>
    </row>
    <row r="644" spans="1:15" ht="19.7" customHeight="1">
      <c r="A644" s="2" t="s">
        <v>1534</v>
      </c>
      <c r="B644" s="2" t="s">
        <v>12</v>
      </c>
      <c r="C644" s="2" t="s">
        <v>12</v>
      </c>
      <c r="D644" s="2" t="s">
        <v>1540</v>
      </c>
      <c r="E644" s="2" t="s">
        <v>1541</v>
      </c>
      <c r="F644" s="3">
        <v>69200</v>
      </c>
      <c r="G644" s="3">
        <v>35051.79</v>
      </c>
      <c r="H644" s="3">
        <v>65628.210000000006</v>
      </c>
      <c r="I644" s="3">
        <v>25000</v>
      </c>
      <c r="J644" s="3">
        <f t="shared" si="60"/>
        <v>-34148.21</v>
      </c>
      <c r="K644" s="3">
        <f t="shared" si="61"/>
        <v>30576.420000000006</v>
      </c>
      <c r="L644" s="3">
        <f t="shared" si="62"/>
        <v>-40628.210000000006</v>
      </c>
      <c r="M644" s="21">
        <f t="shared" si="63"/>
        <v>-0.49347124277456644</v>
      </c>
      <c r="N644" s="21">
        <f t="shared" si="64"/>
        <v>0.8723212138381522</v>
      </c>
      <c r="O644" s="21">
        <f t="shared" si="65"/>
        <v>-0.6190662521497996</v>
      </c>
    </row>
    <row r="645" spans="1:15" ht="19.7" customHeight="1">
      <c r="A645" s="2" t="s">
        <v>1534</v>
      </c>
      <c r="B645" s="2" t="s">
        <v>12</v>
      </c>
      <c r="C645" s="2" t="s">
        <v>12</v>
      </c>
      <c r="D645" s="2" t="s">
        <v>1544</v>
      </c>
      <c r="E645" s="2" t="s">
        <v>1545</v>
      </c>
      <c r="F645" s="3">
        <v>7362042.6299999999</v>
      </c>
      <c r="G645" s="3">
        <v>7362778.3200000003</v>
      </c>
      <c r="H645" s="3">
        <v>1322880.69</v>
      </c>
      <c r="I645" s="3">
        <v>0</v>
      </c>
      <c r="J645" s="3">
        <f t="shared" si="60"/>
        <v>735.69000000040978</v>
      </c>
      <c r="K645" s="3">
        <f t="shared" si="61"/>
        <v>-6039897.6300000008</v>
      </c>
      <c r="L645" s="3">
        <f t="shared" si="62"/>
        <v>-1322880.69</v>
      </c>
      <c r="M645" s="21">
        <f t="shared" si="63"/>
        <v>9.9930146696403099E-5</v>
      </c>
      <c r="N645" s="21">
        <f t="shared" si="64"/>
        <v>-0.82032859981583695</v>
      </c>
      <c r="O645" s="21">
        <f t="shared" si="65"/>
        <v>-1</v>
      </c>
    </row>
    <row r="646" spans="1:15" ht="19.7" customHeight="1">
      <c r="A646" s="2" t="s">
        <v>1534</v>
      </c>
      <c r="B646" s="2" t="s">
        <v>12</v>
      </c>
      <c r="C646" s="2" t="s">
        <v>12</v>
      </c>
      <c r="D646" s="2" t="s">
        <v>1538</v>
      </c>
      <c r="E646" s="2" t="s">
        <v>1539</v>
      </c>
      <c r="F646" s="3">
        <v>1581379.13</v>
      </c>
      <c r="G646" s="3">
        <v>870042.85</v>
      </c>
      <c r="H646" s="3">
        <v>1927300.09</v>
      </c>
      <c r="I646" s="3">
        <v>2000000</v>
      </c>
      <c r="J646" s="3">
        <f t="shared" si="60"/>
        <v>-711336.27999999991</v>
      </c>
      <c r="K646" s="3">
        <f t="shared" si="61"/>
        <v>1057257.2400000002</v>
      </c>
      <c r="L646" s="3">
        <f t="shared" si="62"/>
        <v>72699.909999999916</v>
      </c>
      <c r="M646" s="21">
        <f t="shared" si="63"/>
        <v>-0.44982020219275309</v>
      </c>
      <c r="N646" s="21">
        <f t="shared" si="64"/>
        <v>1.2151783558706333</v>
      </c>
      <c r="O646" s="21">
        <f t="shared" si="65"/>
        <v>3.7721115864213894E-2</v>
      </c>
    </row>
    <row r="647" spans="1:15" ht="19.7" customHeight="1">
      <c r="A647" s="2" t="s">
        <v>1534</v>
      </c>
      <c r="B647" s="2" t="s">
        <v>12</v>
      </c>
      <c r="C647" s="2" t="s">
        <v>12</v>
      </c>
      <c r="D647" s="2" t="s">
        <v>1542</v>
      </c>
      <c r="E647" s="2" t="s">
        <v>1543</v>
      </c>
      <c r="F647" s="3">
        <v>6229820</v>
      </c>
      <c r="G647" s="3">
        <v>5306493.9400000004</v>
      </c>
      <c r="H647" s="3">
        <v>5746673.3300000001</v>
      </c>
      <c r="I647" s="3">
        <v>6419687</v>
      </c>
      <c r="J647" s="3">
        <f t="shared" si="60"/>
        <v>-923326.05999999959</v>
      </c>
      <c r="K647" s="3">
        <f t="shared" si="61"/>
        <v>440179.38999999966</v>
      </c>
      <c r="L647" s="3">
        <f t="shared" si="62"/>
        <v>673013.66999999993</v>
      </c>
      <c r="M647" s="21">
        <f t="shared" si="63"/>
        <v>-0.14821071234802929</v>
      </c>
      <c r="N647" s="21">
        <f t="shared" si="64"/>
        <v>8.2951077486767E-2</v>
      </c>
      <c r="O647" s="21">
        <f t="shared" si="65"/>
        <v>0.11711361188508684</v>
      </c>
    </row>
    <row r="648" spans="1:15" ht="19.7" customHeight="1">
      <c r="A648" s="2" t="s">
        <v>1546</v>
      </c>
      <c r="B648" s="2" t="s">
        <v>5</v>
      </c>
      <c r="C648" s="2" t="s">
        <v>1571</v>
      </c>
      <c r="D648" s="2" t="s">
        <v>1572</v>
      </c>
      <c r="E648" s="2" t="s">
        <v>1573</v>
      </c>
      <c r="F648" s="3">
        <v>279702.03000000003</v>
      </c>
      <c r="G648" s="3">
        <v>65917.239999999991</v>
      </c>
      <c r="H648" s="3">
        <v>25630.1</v>
      </c>
      <c r="I648" s="3">
        <v>226500</v>
      </c>
      <c r="J648" s="3">
        <f t="shared" si="60"/>
        <v>-213784.79000000004</v>
      </c>
      <c r="K648" s="3">
        <f t="shared" si="61"/>
        <v>-40287.139999999992</v>
      </c>
      <c r="L648" s="3">
        <f t="shared" si="62"/>
        <v>200869.9</v>
      </c>
      <c r="M648" s="21">
        <f t="shared" si="63"/>
        <v>-0.76433049127315955</v>
      </c>
      <c r="N648" s="21">
        <f t="shared" si="64"/>
        <v>-0.61117759178023834</v>
      </c>
      <c r="O648" s="21">
        <f t="shared" si="65"/>
        <v>7.8372655588546287</v>
      </c>
    </row>
    <row r="649" spans="1:15" ht="19.7" customHeight="1">
      <c r="A649" s="2" t="s">
        <v>1546</v>
      </c>
      <c r="B649" s="2" t="s">
        <v>5</v>
      </c>
      <c r="C649" s="2" t="s">
        <v>1568</v>
      </c>
      <c r="D649" s="2" t="s">
        <v>1569</v>
      </c>
      <c r="E649" s="2" t="s">
        <v>1570</v>
      </c>
      <c r="F649" s="3">
        <v>405875.1</v>
      </c>
      <c r="G649" s="3">
        <v>400007.56</v>
      </c>
      <c r="H649" s="3">
        <v>470071.09</v>
      </c>
      <c r="I649" s="3">
        <v>751000</v>
      </c>
      <c r="J649" s="3">
        <f t="shared" si="60"/>
        <v>-5867.539999999979</v>
      </c>
      <c r="K649" s="3">
        <f t="shared" si="61"/>
        <v>70063.530000000028</v>
      </c>
      <c r="L649" s="3">
        <f t="shared" si="62"/>
        <v>280928.90999999997</v>
      </c>
      <c r="M649" s="21">
        <f t="shared" si="63"/>
        <v>-1.4456516302675304E-2</v>
      </c>
      <c r="N649" s="21">
        <f t="shared" si="64"/>
        <v>0.17515551456077483</v>
      </c>
      <c r="O649" s="21">
        <f t="shared" si="65"/>
        <v>0.59763069028559057</v>
      </c>
    </row>
    <row r="650" spans="1:15" ht="19.7" customHeight="1">
      <c r="A650" s="2" t="s">
        <v>1546</v>
      </c>
      <c r="B650" s="2" t="s">
        <v>5</v>
      </c>
      <c r="C650" s="2" t="s">
        <v>1565</v>
      </c>
      <c r="D650" s="2" t="s">
        <v>1566</v>
      </c>
      <c r="E650" s="2" t="s">
        <v>1567</v>
      </c>
      <c r="F650" s="3">
        <v>5026620.2300000004</v>
      </c>
      <c r="G650" s="3">
        <v>5656299.71</v>
      </c>
      <c r="H650" s="3">
        <v>10448610.460000001</v>
      </c>
      <c r="I650" s="3">
        <v>7307655</v>
      </c>
      <c r="J650" s="3">
        <f t="shared" si="60"/>
        <v>629679.47999999952</v>
      </c>
      <c r="K650" s="3">
        <f t="shared" si="61"/>
        <v>4792310.7500000009</v>
      </c>
      <c r="L650" s="3">
        <f t="shared" si="62"/>
        <v>-3140955.4600000009</v>
      </c>
      <c r="M650" s="21">
        <f t="shared" si="63"/>
        <v>0.12526895830361928</v>
      </c>
      <c r="N650" s="21">
        <f t="shared" si="64"/>
        <v>0.84725191303556313</v>
      </c>
      <c r="O650" s="21">
        <f t="shared" si="65"/>
        <v>-0.30060987267392114</v>
      </c>
    </row>
    <row r="651" spans="1:15" ht="19.7" customHeight="1">
      <c r="A651" s="2" t="s">
        <v>1546</v>
      </c>
      <c r="B651" s="2" t="s">
        <v>5</v>
      </c>
      <c r="C651" s="2" t="s">
        <v>1547</v>
      </c>
      <c r="D651" s="2" t="s">
        <v>1548</v>
      </c>
      <c r="E651" s="2" t="s">
        <v>1549</v>
      </c>
      <c r="F651" s="3">
        <v>1657744.09</v>
      </c>
      <c r="G651" s="3">
        <v>1679924.29</v>
      </c>
      <c r="H651" s="3">
        <v>1692873.73</v>
      </c>
      <c r="I651" s="3">
        <v>2035000</v>
      </c>
      <c r="J651" s="3">
        <f t="shared" si="60"/>
        <v>22180.199999999953</v>
      </c>
      <c r="K651" s="3">
        <f t="shared" si="61"/>
        <v>12949.439999999944</v>
      </c>
      <c r="L651" s="3">
        <f t="shared" si="62"/>
        <v>342126.27</v>
      </c>
      <c r="M651" s="21">
        <f t="shared" si="63"/>
        <v>1.3379749102287564E-2</v>
      </c>
      <c r="N651" s="21">
        <f t="shared" si="64"/>
        <v>7.7083473803452041E-3</v>
      </c>
      <c r="O651" s="21">
        <f t="shared" si="65"/>
        <v>0.20209792611053157</v>
      </c>
    </row>
    <row r="652" spans="1:15" ht="19.7" customHeight="1">
      <c r="A652" s="2" t="s">
        <v>1546</v>
      </c>
      <c r="B652" s="2" t="s">
        <v>5</v>
      </c>
      <c r="C652" s="2" t="s">
        <v>1559</v>
      </c>
      <c r="D652" s="2" t="s">
        <v>1560</v>
      </c>
      <c r="E652" s="2" t="s">
        <v>1561</v>
      </c>
      <c r="F652" s="3">
        <v>548988.81999999995</v>
      </c>
      <c r="G652" s="3">
        <v>405646.14</v>
      </c>
      <c r="H652" s="3">
        <v>528764.81999999995</v>
      </c>
      <c r="I652" s="3">
        <v>550000</v>
      </c>
      <c r="J652" s="3">
        <f t="shared" si="60"/>
        <v>-143342.67999999993</v>
      </c>
      <c r="K652" s="3">
        <f t="shared" si="61"/>
        <v>123118.67999999993</v>
      </c>
      <c r="L652" s="3">
        <f t="shared" si="62"/>
        <v>21235.180000000051</v>
      </c>
      <c r="M652" s="21">
        <f t="shared" si="63"/>
        <v>-0.26110309495920148</v>
      </c>
      <c r="N652" s="21">
        <f t="shared" si="64"/>
        <v>0.3035125146266644</v>
      </c>
      <c r="O652" s="21">
        <f t="shared" si="65"/>
        <v>4.015997130822746E-2</v>
      </c>
    </row>
    <row r="653" spans="1:15" ht="19.7" customHeight="1">
      <c r="A653" s="2" t="s">
        <v>1546</v>
      </c>
      <c r="B653" s="2" t="s">
        <v>5</v>
      </c>
      <c r="C653" s="2" t="s">
        <v>1559</v>
      </c>
      <c r="D653" s="2" t="s">
        <v>1580</v>
      </c>
      <c r="E653" s="2" t="s">
        <v>1581</v>
      </c>
      <c r="F653" s="3">
        <v>820764.38</v>
      </c>
      <c r="G653" s="3">
        <v>1405839.74</v>
      </c>
      <c r="H653" s="3">
        <v>1081995.6499999999</v>
      </c>
      <c r="I653" s="3">
        <v>1550000</v>
      </c>
      <c r="J653" s="3">
        <f t="shared" si="60"/>
        <v>585075.36</v>
      </c>
      <c r="K653" s="3">
        <f t="shared" si="61"/>
        <v>-323844.09000000008</v>
      </c>
      <c r="L653" s="3">
        <f t="shared" si="62"/>
        <v>468004.35000000009</v>
      </c>
      <c r="M653" s="21">
        <f t="shared" si="63"/>
        <v>0.71284204609366686</v>
      </c>
      <c r="N653" s="21">
        <f t="shared" si="64"/>
        <v>-0.23035633492619867</v>
      </c>
      <c r="O653" s="21">
        <f t="shared" si="65"/>
        <v>0.43253810678444049</v>
      </c>
    </row>
    <row r="654" spans="1:15" ht="19.7" customHeight="1">
      <c r="A654" s="2" t="s">
        <v>1546</v>
      </c>
      <c r="B654" s="2" t="s">
        <v>5</v>
      </c>
      <c r="C654" s="2" t="s">
        <v>3527</v>
      </c>
      <c r="D654" s="2" t="s">
        <v>3550</v>
      </c>
      <c r="E654" s="2" t="s">
        <v>3551</v>
      </c>
      <c r="F654" s="3">
        <v>0</v>
      </c>
      <c r="G654" s="3">
        <v>0</v>
      </c>
      <c r="H654" s="3">
        <v>0</v>
      </c>
      <c r="I654" s="3">
        <v>4660000</v>
      </c>
      <c r="J654" s="3">
        <f t="shared" si="60"/>
        <v>0</v>
      </c>
      <c r="K654" s="3">
        <f t="shared" si="61"/>
        <v>0</v>
      </c>
      <c r="L654" s="3">
        <f t="shared" si="62"/>
        <v>4660000</v>
      </c>
      <c r="M654" s="21" t="str">
        <f t="shared" si="63"/>
        <v>--</v>
      </c>
      <c r="N654" s="21" t="str">
        <f t="shared" si="64"/>
        <v>--</v>
      </c>
      <c r="O654" s="21" t="str">
        <f t="shared" si="65"/>
        <v>--</v>
      </c>
    </row>
    <row r="655" spans="1:15" ht="19.7" customHeight="1">
      <c r="A655" s="2" t="s">
        <v>1546</v>
      </c>
      <c r="B655" s="2" t="s">
        <v>5</v>
      </c>
      <c r="C655" s="2" t="s">
        <v>3527</v>
      </c>
      <c r="D655" s="2" t="s">
        <v>3590</v>
      </c>
      <c r="E655" s="2" t="s">
        <v>3591</v>
      </c>
      <c r="F655" s="3">
        <v>0</v>
      </c>
      <c r="G655" s="3">
        <v>0</v>
      </c>
      <c r="H655" s="3">
        <v>32896631.469999999</v>
      </c>
      <c r="I655" s="3">
        <v>46338327.619999997</v>
      </c>
      <c r="J655" s="3">
        <f t="shared" si="60"/>
        <v>0</v>
      </c>
      <c r="K655" s="3">
        <f t="shared" si="61"/>
        <v>32896631.469999999</v>
      </c>
      <c r="L655" s="3">
        <f t="shared" si="62"/>
        <v>13441696.149999999</v>
      </c>
      <c r="M655" s="21" t="str">
        <f t="shared" si="63"/>
        <v>--</v>
      </c>
      <c r="N655" s="21" t="str">
        <f t="shared" si="64"/>
        <v>--</v>
      </c>
      <c r="O655" s="21">
        <f t="shared" si="65"/>
        <v>0.40860402872124224</v>
      </c>
    </row>
    <row r="656" spans="1:15" ht="19.7" customHeight="1">
      <c r="A656" s="2" t="s">
        <v>1546</v>
      </c>
      <c r="B656" s="2" t="s">
        <v>5</v>
      </c>
      <c r="C656" s="2" t="s">
        <v>1556</v>
      </c>
      <c r="D656" s="2" t="s">
        <v>1557</v>
      </c>
      <c r="E656" s="2" t="s">
        <v>1558</v>
      </c>
      <c r="F656" s="3">
        <v>6571788.3899999997</v>
      </c>
      <c r="G656" s="3">
        <v>5462500.21</v>
      </c>
      <c r="H656" s="3">
        <v>4145523.41</v>
      </c>
      <c r="I656" s="3">
        <v>8000000</v>
      </c>
      <c r="J656" s="3">
        <f t="shared" si="60"/>
        <v>-1109288.1799999997</v>
      </c>
      <c r="K656" s="3">
        <f t="shared" si="61"/>
        <v>-1316976.7999999998</v>
      </c>
      <c r="L656" s="3">
        <f t="shared" si="62"/>
        <v>3854476.59</v>
      </c>
      <c r="M656" s="21">
        <f t="shared" si="63"/>
        <v>-0.16879548064693539</v>
      </c>
      <c r="N656" s="21">
        <f t="shared" si="64"/>
        <v>-0.24109414176114052</v>
      </c>
      <c r="O656" s="21">
        <f t="shared" si="65"/>
        <v>0.92979250357194343</v>
      </c>
    </row>
    <row r="657" spans="1:15" ht="19.7" customHeight="1">
      <c r="A657" s="2" t="s">
        <v>1546</v>
      </c>
      <c r="B657" s="2" t="s">
        <v>5</v>
      </c>
      <c r="C657" s="2" t="s">
        <v>1553</v>
      </c>
      <c r="D657" s="2" t="s">
        <v>1554</v>
      </c>
      <c r="E657" s="2" t="s">
        <v>1555</v>
      </c>
      <c r="F657" s="3">
        <v>1050348.6200000001</v>
      </c>
      <c r="G657" s="3">
        <v>524884.67000000004</v>
      </c>
      <c r="H657" s="3">
        <v>422800.69</v>
      </c>
      <c r="I657" s="3">
        <v>850946</v>
      </c>
      <c r="J657" s="3">
        <f t="shared" si="60"/>
        <v>-525463.95000000007</v>
      </c>
      <c r="K657" s="3">
        <f t="shared" si="61"/>
        <v>-102083.98000000004</v>
      </c>
      <c r="L657" s="3">
        <f t="shared" si="62"/>
        <v>428145.31</v>
      </c>
      <c r="M657" s="21">
        <f t="shared" si="63"/>
        <v>-0.5002757560627823</v>
      </c>
      <c r="N657" s="21">
        <f t="shared" si="64"/>
        <v>-0.19448840066142536</v>
      </c>
      <c r="O657" s="21">
        <f t="shared" si="65"/>
        <v>1.0126409916691479</v>
      </c>
    </row>
    <row r="658" spans="1:15" ht="19.7" customHeight="1">
      <c r="A658" s="2" t="s">
        <v>1546</v>
      </c>
      <c r="B658" s="2" t="s">
        <v>5</v>
      </c>
      <c r="C658" s="2" t="s">
        <v>1550</v>
      </c>
      <c r="D658" s="2" t="s">
        <v>1551</v>
      </c>
      <c r="E658" s="2" t="s">
        <v>1552</v>
      </c>
      <c r="F658" s="3">
        <v>7239.81</v>
      </c>
      <c r="G658" s="3">
        <v>50753.39</v>
      </c>
      <c r="H658" s="3">
        <v>68242.05</v>
      </c>
      <c r="I658" s="3">
        <v>80000</v>
      </c>
      <c r="J658" s="3">
        <f t="shared" si="60"/>
        <v>43513.58</v>
      </c>
      <c r="K658" s="3">
        <f t="shared" si="61"/>
        <v>17488.660000000003</v>
      </c>
      <c r="L658" s="3">
        <f t="shared" si="62"/>
        <v>11757.949999999997</v>
      </c>
      <c r="M658" s="21">
        <f t="shared" si="63"/>
        <v>6.0103207128363865</v>
      </c>
      <c r="N658" s="21">
        <f t="shared" si="64"/>
        <v>0.34458112059115664</v>
      </c>
      <c r="O658" s="21">
        <f t="shared" si="65"/>
        <v>0.17229772552260658</v>
      </c>
    </row>
    <row r="659" spans="1:15" ht="19.7" customHeight="1">
      <c r="A659" s="2" t="s">
        <v>1546</v>
      </c>
      <c r="B659" s="2" t="s">
        <v>5</v>
      </c>
      <c r="C659" s="2" t="s">
        <v>1577</v>
      </c>
      <c r="D659" s="2" t="s">
        <v>1578</v>
      </c>
      <c r="E659" s="2" t="s">
        <v>1579</v>
      </c>
      <c r="F659" s="3">
        <v>725855.09</v>
      </c>
      <c r="G659" s="3">
        <v>505839.89</v>
      </c>
      <c r="H659" s="3">
        <v>63307.51</v>
      </c>
      <c r="I659" s="3">
        <v>900000</v>
      </c>
      <c r="J659" s="3">
        <f t="shared" si="60"/>
        <v>-220015.19999999995</v>
      </c>
      <c r="K659" s="3">
        <f t="shared" si="61"/>
        <v>-442532.38</v>
      </c>
      <c r="L659" s="3">
        <f t="shared" si="62"/>
        <v>836692.49</v>
      </c>
      <c r="M659" s="21">
        <f t="shared" si="63"/>
        <v>-0.30311174093991677</v>
      </c>
      <c r="N659" s="21">
        <f t="shared" si="64"/>
        <v>-0.87484674251372307</v>
      </c>
      <c r="O659" s="21">
        <f t="shared" si="65"/>
        <v>13.216322834368308</v>
      </c>
    </row>
    <row r="660" spans="1:15" ht="19.7" customHeight="1">
      <c r="A660" s="2" t="s">
        <v>1546</v>
      </c>
      <c r="B660" s="2" t="s">
        <v>5</v>
      </c>
      <c r="C660" s="2" t="s">
        <v>1574</v>
      </c>
      <c r="D660" s="2" t="s">
        <v>1575</v>
      </c>
      <c r="E660" s="2" t="s">
        <v>1576</v>
      </c>
      <c r="F660" s="3">
        <v>1221223.8700000001</v>
      </c>
      <c r="G660" s="3">
        <v>1094667.17</v>
      </c>
      <c r="H660" s="3">
        <v>649849.26</v>
      </c>
      <c r="I660" s="3">
        <v>1150000</v>
      </c>
      <c r="J660" s="3">
        <f t="shared" si="60"/>
        <v>-126556.70000000019</v>
      </c>
      <c r="K660" s="3">
        <f t="shared" si="61"/>
        <v>-444817.90999999992</v>
      </c>
      <c r="L660" s="3">
        <f t="shared" si="62"/>
        <v>500150.74</v>
      </c>
      <c r="M660" s="21">
        <f t="shared" si="63"/>
        <v>-0.1036310402285211</v>
      </c>
      <c r="N660" s="21">
        <f t="shared" si="64"/>
        <v>-0.4063499136454416</v>
      </c>
      <c r="O660" s="21">
        <f t="shared" si="65"/>
        <v>0.76964116262900717</v>
      </c>
    </row>
    <row r="661" spans="1:15" ht="19.7" customHeight="1">
      <c r="A661" s="2" t="s">
        <v>1546</v>
      </c>
      <c r="B661" s="2" t="s">
        <v>5</v>
      </c>
      <c r="C661" s="2" t="s">
        <v>1562</v>
      </c>
      <c r="D661" s="2" t="s">
        <v>1563</v>
      </c>
      <c r="E661" s="2" t="s">
        <v>1564</v>
      </c>
      <c r="F661" s="3">
        <v>3882158.06</v>
      </c>
      <c r="G661" s="3">
        <v>27643</v>
      </c>
      <c r="H661" s="3">
        <v>0</v>
      </c>
      <c r="I661" s="3">
        <v>334529.91999999998</v>
      </c>
      <c r="J661" s="3">
        <f t="shared" si="60"/>
        <v>-3854515.06</v>
      </c>
      <c r="K661" s="3">
        <f t="shared" si="61"/>
        <v>-27643</v>
      </c>
      <c r="L661" s="3">
        <f t="shared" si="62"/>
        <v>334529.91999999998</v>
      </c>
      <c r="M661" s="21">
        <f t="shared" si="63"/>
        <v>-0.99287947590675896</v>
      </c>
      <c r="N661" s="21">
        <f t="shared" si="64"/>
        <v>-1</v>
      </c>
      <c r="O661" s="21" t="str">
        <f t="shared" si="65"/>
        <v>--</v>
      </c>
    </row>
    <row r="662" spans="1:15" ht="19.7" customHeight="1">
      <c r="A662" s="2" t="s">
        <v>1546</v>
      </c>
      <c r="B662" s="2" t="s">
        <v>5</v>
      </c>
      <c r="C662" s="2" t="s">
        <v>1620</v>
      </c>
      <c r="D662" s="2" t="s">
        <v>1621</v>
      </c>
      <c r="E662" s="2" t="s">
        <v>1622</v>
      </c>
      <c r="F662" s="5">
        <v>0</v>
      </c>
      <c r="G662" s="3">
        <v>1000</v>
      </c>
      <c r="H662" s="3">
        <v>0</v>
      </c>
      <c r="I662" s="3">
        <v>10000</v>
      </c>
      <c r="J662" s="3">
        <f t="shared" si="60"/>
        <v>1000</v>
      </c>
      <c r="K662" s="3">
        <f t="shared" si="61"/>
        <v>-1000</v>
      </c>
      <c r="L662" s="3">
        <f t="shared" si="62"/>
        <v>10000</v>
      </c>
      <c r="M662" s="21" t="str">
        <f t="shared" si="63"/>
        <v>--</v>
      </c>
      <c r="N662" s="21">
        <f t="shared" si="64"/>
        <v>-1</v>
      </c>
      <c r="O662" s="21" t="str">
        <f t="shared" si="65"/>
        <v>--</v>
      </c>
    </row>
    <row r="663" spans="1:15" ht="19.7" customHeight="1">
      <c r="A663" s="2" t="s">
        <v>1546</v>
      </c>
      <c r="B663" s="2" t="s">
        <v>5</v>
      </c>
      <c r="C663" s="2" t="s">
        <v>1617</v>
      </c>
      <c r="D663" s="2" t="s">
        <v>1618</v>
      </c>
      <c r="E663" s="2" t="s">
        <v>1619</v>
      </c>
      <c r="F663" s="3">
        <v>88488.12</v>
      </c>
      <c r="G663" s="3">
        <v>40764.959999999999</v>
      </c>
      <c r="H663" s="3">
        <v>48984.09</v>
      </c>
      <c r="I663" s="3">
        <v>1000000</v>
      </c>
      <c r="J663" s="3">
        <f t="shared" si="60"/>
        <v>-47723.159999999996</v>
      </c>
      <c r="K663" s="3">
        <f t="shared" si="61"/>
        <v>8219.1299999999974</v>
      </c>
      <c r="L663" s="3">
        <f t="shared" si="62"/>
        <v>951015.91</v>
      </c>
      <c r="M663" s="21">
        <f t="shared" si="63"/>
        <v>-0.53931714223333027</v>
      </c>
      <c r="N663" s="21">
        <f t="shared" si="64"/>
        <v>0.20162242278662856</v>
      </c>
      <c r="O663" s="21">
        <f t="shared" si="65"/>
        <v>19.414791823222604</v>
      </c>
    </row>
    <row r="664" spans="1:15" ht="19.7" customHeight="1">
      <c r="A664" s="2" t="s">
        <v>1546</v>
      </c>
      <c r="B664" s="2" t="s">
        <v>5</v>
      </c>
      <c r="C664" s="2" t="s">
        <v>1626</v>
      </c>
      <c r="D664" s="2" t="s">
        <v>1627</v>
      </c>
      <c r="E664" s="2" t="s">
        <v>345</v>
      </c>
      <c r="F664" s="3">
        <v>984724.51</v>
      </c>
      <c r="G664" s="3">
        <v>1120284.8999999999</v>
      </c>
      <c r="H664" s="3">
        <v>988041.21</v>
      </c>
      <c r="I664" s="3">
        <v>1258624</v>
      </c>
      <c r="J664" s="3">
        <f t="shared" si="60"/>
        <v>135560.3899999999</v>
      </c>
      <c r="K664" s="3">
        <f t="shared" si="61"/>
        <v>-132243.68999999994</v>
      </c>
      <c r="L664" s="3">
        <f t="shared" si="62"/>
        <v>270582.79000000004</v>
      </c>
      <c r="M664" s="21">
        <f t="shared" si="63"/>
        <v>0.13766326380969218</v>
      </c>
      <c r="N664" s="21">
        <f t="shared" si="64"/>
        <v>-0.11804469559484376</v>
      </c>
      <c r="O664" s="21">
        <f t="shared" si="65"/>
        <v>0.27385779789488751</v>
      </c>
    </row>
    <row r="665" spans="1:15" ht="19.7" customHeight="1">
      <c r="A665" s="2" t="s">
        <v>1546</v>
      </c>
      <c r="B665" s="2" t="s">
        <v>5</v>
      </c>
      <c r="C665" s="2" t="s">
        <v>1614</v>
      </c>
      <c r="D665" s="2" t="s">
        <v>1615</v>
      </c>
      <c r="E665" s="2" t="s">
        <v>1616</v>
      </c>
      <c r="F665" s="3">
        <v>119181.26</v>
      </c>
      <c r="G665" s="3">
        <v>233254.69</v>
      </c>
      <c r="H665" s="3">
        <v>176044.95</v>
      </c>
      <c r="I665" s="3">
        <v>273629</v>
      </c>
      <c r="J665" s="3">
        <f t="shared" si="60"/>
        <v>114073.43000000001</v>
      </c>
      <c r="K665" s="3">
        <f t="shared" si="61"/>
        <v>-57209.739999999991</v>
      </c>
      <c r="L665" s="3">
        <f t="shared" si="62"/>
        <v>97584.049999999988</v>
      </c>
      <c r="M665" s="21">
        <f t="shared" si="63"/>
        <v>0.95714233932415227</v>
      </c>
      <c r="N665" s="21">
        <f t="shared" si="64"/>
        <v>-0.2452672655799546</v>
      </c>
      <c r="O665" s="21">
        <f t="shared" si="65"/>
        <v>0.55431325919885799</v>
      </c>
    </row>
    <row r="666" spans="1:15" ht="19.7" customHeight="1">
      <c r="A666" s="2" t="s">
        <v>1546</v>
      </c>
      <c r="B666" s="2" t="s">
        <v>22</v>
      </c>
      <c r="C666" s="2" t="s">
        <v>1631</v>
      </c>
      <c r="D666" s="2" t="s">
        <v>1632</v>
      </c>
      <c r="E666" s="2" t="s">
        <v>1633</v>
      </c>
      <c r="F666" s="3">
        <v>2962468.49</v>
      </c>
      <c r="G666" s="3">
        <v>2922118.6399999997</v>
      </c>
      <c r="H666" s="3">
        <v>29825.58</v>
      </c>
      <c r="I666" s="3">
        <v>0</v>
      </c>
      <c r="J666" s="3">
        <f t="shared" si="60"/>
        <v>-40349.850000000559</v>
      </c>
      <c r="K666" s="3">
        <f t="shared" si="61"/>
        <v>-2892293.0599999996</v>
      </c>
      <c r="L666" s="3">
        <f t="shared" si="62"/>
        <v>-29825.58</v>
      </c>
      <c r="M666" s="21">
        <f t="shared" si="63"/>
        <v>-1.36203474015687E-2</v>
      </c>
      <c r="N666" s="21">
        <f t="shared" si="64"/>
        <v>-0.98979316596125611</v>
      </c>
      <c r="O666" s="21">
        <f t="shared" si="65"/>
        <v>-1</v>
      </c>
    </row>
    <row r="667" spans="1:15" ht="19.7" customHeight="1">
      <c r="A667" s="2" t="s">
        <v>1546</v>
      </c>
      <c r="B667" s="2" t="s">
        <v>22</v>
      </c>
      <c r="C667" s="2" t="s">
        <v>1634</v>
      </c>
      <c r="D667" s="2" t="s">
        <v>1635</v>
      </c>
      <c r="E667" s="2" t="s">
        <v>1636</v>
      </c>
      <c r="F667" s="3">
        <v>146566.79999999999</v>
      </c>
      <c r="G667" s="3">
        <v>26255760.630000003</v>
      </c>
      <c r="H667" s="3">
        <v>41772116.990000002</v>
      </c>
      <c r="I667" s="3">
        <v>69948672</v>
      </c>
      <c r="J667" s="3">
        <f t="shared" si="60"/>
        <v>26109193.830000002</v>
      </c>
      <c r="K667" s="3">
        <f t="shared" si="61"/>
        <v>15516356.359999999</v>
      </c>
      <c r="L667" s="3">
        <f t="shared" si="62"/>
        <v>28176555.009999998</v>
      </c>
      <c r="M667" s="21">
        <f t="shared" si="63"/>
        <v>178.1385268014312</v>
      </c>
      <c r="N667" s="21">
        <f t="shared" si="64"/>
        <v>0.59096960010638244</v>
      </c>
      <c r="O667" s="21">
        <f t="shared" si="65"/>
        <v>0.67453021394020563</v>
      </c>
    </row>
    <row r="668" spans="1:15" ht="19.7" customHeight="1">
      <c r="A668" s="2" t="s">
        <v>1546</v>
      </c>
      <c r="B668" s="2" t="s">
        <v>22</v>
      </c>
      <c r="C668" s="2" t="s">
        <v>1637</v>
      </c>
      <c r="D668" s="2" t="s">
        <v>1638</v>
      </c>
      <c r="E668" s="2" t="s">
        <v>1639</v>
      </c>
      <c r="F668" s="3">
        <v>16055073.210000001</v>
      </c>
      <c r="G668" s="3">
        <v>20185845.476999998</v>
      </c>
      <c r="H668" s="3">
        <v>10028623.060000001</v>
      </c>
      <c r="I668" s="3">
        <v>0</v>
      </c>
      <c r="J668" s="3">
        <f t="shared" si="60"/>
        <v>4130772.2669999972</v>
      </c>
      <c r="K668" s="3">
        <f t="shared" si="61"/>
        <v>-10157222.416999998</v>
      </c>
      <c r="L668" s="3">
        <f t="shared" si="62"/>
        <v>-10028623.060000001</v>
      </c>
      <c r="M668" s="21">
        <f t="shared" si="63"/>
        <v>0.25728766309375151</v>
      </c>
      <c r="N668" s="21">
        <f t="shared" si="64"/>
        <v>-0.5031853844602775</v>
      </c>
      <c r="O668" s="21">
        <f t="shared" si="65"/>
        <v>-1</v>
      </c>
    </row>
    <row r="669" spans="1:15" ht="19.7" customHeight="1">
      <c r="A669" s="2" t="s">
        <v>1546</v>
      </c>
      <c r="B669" s="2" t="s">
        <v>22</v>
      </c>
      <c r="C669" s="2" t="s">
        <v>1606</v>
      </c>
      <c r="D669" s="2" t="s">
        <v>1607</v>
      </c>
      <c r="E669" s="2" t="s">
        <v>1608</v>
      </c>
      <c r="F669" s="3">
        <v>33451.86</v>
      </c>
      <c r="G669" s="3">
        <v>0</v>
      </c>
      <c r="H669" s="3">
        <v>0</v>
      </c>
      <c r="I669" s="3">
        <v>0</v>
      </c>
      <c r="J669" s="3">
        <f t="shared" si="60"/>
        <v>-33451.86</v>
      </c>
      <c r="K669" s="3">
        <f t="shared" si="61"/>
        <v>0</v>
      </c>
      <c r="L669" s="3">
        <f t="shared" si="62"/>
        <v>0</v>
      </c>
      <c r="M669" s="21">
        <f t="shared" si="63"/>
        <v>-1</v>
      </c>
      <c r="N669" s="21" t="str">
        <f t="shared" si="64"/>
        <v>--</v>
      </c>
      <c r="O669" s="21" t="str">
        <f t="shared" si="65"/>
        <v>--</v>
      </c>
    </row>
    <row r="670" spans="1:15" ht="19.7" customHeight="1">
      <c r="A670" s="2" t="s">
        <v>1546</v>
      </c>
      <c r="B670" s="2" t="s">
        <v>22</v>
      </c>
      <c r="C670" s="2" t="s">
        <v>1640</v>
      </c>
      <c r="D670" s="2" t="s">
        <v>1641</v>
      </c>
      <c r="E670" s="2" t="s">
        <v>1642</v>
      </c>
      <c r="F670" s="3">
        <v>36161.35</v>
      </c>
      <c r="G670" s="3">
        <v>0</v>
      </c>
      <c r="H670" s="3">
        <v>0</v>
      </c>
      <c r="I670" s="3">
        <v>30000</v>
      </c>
      <c r="J670" s="3">
        <f t="shared" si="60"/>
        <v>-36161.35</v>
      </c>
      <c r="K670" s="3">
        <f t="shared" si="61"/>
        <v>0</v>
      </c>
      <c r="L670" s="3">
        <f t="shared" si="62"/>
        <v>30000</v>
      </c>
      <c r="M670" s="21">
        <f t="shared" si="63"/>
        <v>-1</v>
      </c>
      <c r="N670" s="21" t="str">
        <f t="shared" si="64"/>
        <v>--</v>
      </c>
      <c r="O670" s="21" t="str">
        <f t="shared" si="65"/>
        <v>--</v>
      </c>
    </row>
    <row r="671" spans="1:15" ht="19.7" customHeight="1">
      <c r="A671" s="2" t="s">
        <v>1546</v>
      </c>
      <c r="B671" s="2" t="s">
        <v>22</v>
      </c>
      <c r="C671" s="2" t="s">
        <v>1623</v>
      </c>
      <c r="D671" s="2" t="s">
        <v>1624</v>
      </c>
      <c r="E671" s="2" t="s">
        <v>1625</v>
      </c>
      <c r="F671" s="3">
        <v>44719.03</v>
      </c>
      <c r="G671" s="3">
        <v>0</v>
      </c>
      <c r="H671" s="3">
        <v>0</v>
      </c>
      <c r="I671" s="3">
        <v>0</v>
      </c>
      <c r="J671" s="3">
        <f t="shared" si="60"/>
        <v>-44719.03</v>
      </c>
      <c r="K671" s="3">
        <f t="shared" si="61"/>
        <v>0</v>
      </c>
      <c r="L671" s="3">
        <f t="shared" si="62"/>
        <v>0</v>
      </c>
      <c r="M671" s="21">
        <f t="shared" si="63"/>
        <v>-1</v>
      </c>
      <c r="N671" s="21" t="str">
        <f t="shared" si="64"/>
        <v>--</v>
      </c>
      <c r="O671" s="21" t="str">
        <f t="shared" si="65"/>
        <v>--</v>
      </c>
    </row>
    <row r="672" spans="1:15" ht="19.7" customHeight="1">
      <c r="A672" s="2" t="s">
        <v>1546</v>
      </c>
      <c r="B672" s="2" t="s">
        <v>22</v>
      </c>
      <c r="C672" s="2" t="s">
        <v>1643</v>
      </c>
      <c r="D672" s="2" t="s">
        <v>1644</v>
      </c>
      <c r="E672" s="2" t="s">
        <v>1645</v>
      </c>
      <c r="F672" s="3">
        <v>95400.66</v>
      </c>
      <c r="G672" s="3">
        <v>93580.27</v>
      </c>
      <c r="H672" s="3">
        <v>0</v>
      </c>
      <c r="I672" s="3">
        <v>0</v>
      </c>
      <c r="J672" s="3">
        <f t="shared" si="60"/>
        <v>-1820.3899999999994</v>
      </c>
      <c r="K672" s="3">
        <f t="shared" si="61"/>
        <v>-93580.27</v>
      </c>
      <c r="L672" s="3">
        <f t="shared" si="62"/>
        <v>0</v>
      </c>
      <c r="M672" s="21">
        <f t="shared" si="63"/>
        <v>-1.9081524173941822E-2</v>
      </c>
      <c r="N672" s="21">
        <f t="shared" si="64"/>
        <v>-1</v>
      </c>
      <c r="O672" s="21" t="str">
        <f t="shared" si="65"/>
        <v>--</v>
      </c>
    </row>
    <row r="673" spans="1:15" ht="19.7" customHeight="1">
      <c r="A673" s="2" t="s">
        <v>1546</v>
      </c>
      <c r="B673" s="2" t="s">
        <v>22</v>
      </c>
      <c r="C673" s="2" t="s">
        <v>1646</v>
      </c>
      <c r="D673" s="2" t="s">
        <v>1647</v>
      </c>
      <c r="E673" s="2" t="s">
        <v>1648</v>
      </c>
      <c r="F673" s="3">
        <v>267559.95</v>
      </c>
      <c r="G673" s="3">
        <v>461221.63</v>
      </c>
      <c r="H673" s="3">
        <v>0</v>
      </c>
      <c r="I673" s="3">
        <v>0</v>
      </c>
      <c r="J673" s="3">
        <f t="shared" si="60"/>
        <v>193661.68</v>
      </c>
      <c r="K673" s="3">
        <f t="shared" si="61"/>
        <v>-461221.63</v>
      </c>
      <c r="L673" s="3">
        <f t="shared" si="62"/>
        <v>0</v>
      </c>
      <c r="M673" s="21">
        <f t="shared" si="63"/>
        <v>0.72380668332461551</v>
      </c>
      <c r="N673" s="21">
        <f t="shared" si="64"/>
        <v>-1</v>
      </c>
      <c r="O673" s="21" t="str">
        <f t="shared" si="65"/>
        <v>--</v>
      </c>
    </row>
    <row r="674" spans="1:15" ht="19.7" customHeight="1">
      <c r="A674" s="2" t="s">
        <v>1546</v>
      </c>
      <c r="B674" s="2" t="s">
        <v>22</v>
      </c>
      <c r="C674" s="2" t="s">
        <v>1628</v>
      </c>
      <c r="D674" s="2" t="s">
        <v>1629</v>
      </c>
      <c r="E674" s="2" t="s">
        <v>1630</v>
      </c>
      <c r="F674" s="3">
        <v>3798845.86</v>
      </c>
      <c r="G674" s="3">
        <v>4727137.0699999994</v>
      </c>
      <c r="H674" s="3">
        <v>5335635.29</v>
      </c>
      <c r="I674" s="3">
        <v>12500000</v>
      </c>
      <c r="J674" s="3">
        <f t="shared" si="60"/>
        <v>928291.2099999995</v>
      </c>
      <c r="K674" s="3">
        <f t="shared" si="61"/>
        <v>608498.22000000067</v>
      </c>
      <c r="L674" s="3">
        <f t="shared" si="62"/>
        <v>7164364.71</v>
      </c>
      <c r="M674" s="21">
        <f t="shared" si="63"/>
        <v>0.24436137822133164</v>
      </c>
      <c r="N674" s="21">
        <f t="shared" si="64"/>
        <v>0.12872447127918818</v>
      </c>
      <c r="O674" s="21">
        <f t="shared" si="65"/>
        <v>1.3427388343853615</v>
      </c>
    </row>
    <row r="675" spans="1:15" ht="19.7" customHeight="1">
      <c r="A675" s="2" t="s">
        <v>1546</v>
      </c>
      <c r="B675" s="2" t="s">
        <v>22</v>
      </c>
      <c r="C675" s="2" t="s">
        <v>1582</v>
      </c>
      <c r="D675" s="2" t="s">
        <v>1583</v>
      </c>
      <c r="E675" s="2" t="s">
        <v>1584</v>
      </c>
      <c r="F675" s="3">
        <v>116751.79</v>
      </c>
      <c r="G675" s="3">
        <v>0</v>
      </c>
      <c r="H675" s="3">
        <v>0</v>
      </c>
      <c r="I675" s="3">
        <v>100000</v>
      </c>
      <c r="J675" s="3">
        <f t="shared" si="60"/>
        <v>-116751.79</v>
      </c>
      <c r="K675" s="3">
        <f t="shared" si="61"/>
        <v>0</v>
      </c>
      <c r="L675" s="3">
        <f t="shared" si="62"/>
        <v>100000</v>
      </c>
      <c r="M675" s="21">
        <f t="shared" si="63"/>
        <v>-1</v>
      </c>
      <c r="N675" s="21" t="str">
        <f t="shared" si="64"/>
        <v>--</v>
      </c>
      <c r="O675" s="21" t="str">
        <f t="shared" si="65"/>
        <v>--</v>
      </c>
    </row>
    <row r="676" spans="1:15" ht="19.7" customHeight="1">
      <c r="A676" s="2" t="s">
        <v>1546</v>
      </c>
      <c r="B676" s="2" t="s">
        <v>22</v>
      </c>
      <c r="C676" s="2" t="s">
        <v>1588</v>
      </c>
      <c r="D676" s="2" t="s">
        <v>1589</v>
      </c>
      <c r="E676" s="2" t="s">
        <v>1590</v>
      </c>
      <c r="F676" s="3">
        <v>913204.99</v>
      </c>
      <c r="G676" s="3">
        <v>832956.4800000001</v>
      </c>
      <c r="H676" s="3">
        <v>1114813.77</v>
      </c>
      <c r="I676" s="3">
        <v>1400000</v>
      </c>
      <c r="J676" s="3">
        <f t="shared" si="60"/>
        <v>-80248.509999999893</v>
      </c>
      <c r="K676" s="3">
        <f t="shared" si="61"/>
        <v>281857.28999999992</v>
      </c>
      <c r="L676" s="3">
        <f t="shared" si="62"/>
        <v>285186.23</v>
      </c>
      <c r="M676" s="21">
        <f t="shared" si="63"/>
        <v>-8.7875680574193815E-2</v>
      </c>
      <c r="N676" s="21">
        <f t="shared" si="64"/>
        <v>0.33838177235862288</v>
      </c>
      <c r="O676" s="21">
        <f t="shared" si="65"/>
        <v>0.25581513044999427</v>
      </c>
    </row>
    <row r="677" spans="1:15" ht="19.7" customHeight="1">
      <c r="A677" s="2" t="s">
        <v>1546</v>
      </c>
      <c r="B677" s="2" t="s">
        <v>22</v>
      </c>
      <c r="C677" s="2" t="s">
        <v>1588</v>
      </c>
      <c r="D677" s="2" t="s">
        <v>1591</v>
      </c>
      <c r="E677" s="2" t="s">
        <v>1592</v>
      </c>
      <c r="F677" s="3">
        <v>409781.52</v>
      </c>
      <c r="G677" s="3">
        <v>464100.46</v>
      </c>
      <c r="H677" s="3">
        <v>397804.57</v>
      </c>
      <c r="I677" s="3">
        <v>800000</v>
      </c>
      <c r="J677" s="3">
        <f t="shared" si="60"/>
        <v>54318.94</v>
      </c>
      <c r="K677" s="3">
        <f t="shared" si="61"/>
        <v>-66295.890000000014</v>
      </c>
      <c r="L677" s="3">
        <f t="shared" si="62"/>
        <v>402195.43</v>
      </c>
      <c r="M677" s="21">
        <f t="shared" si="63"/>
        <v>0.13255585561789118</v>
      </c>
      <c r="N677" s="21">
        <f t="shared" si="64"/>
        <v>-0.14284814542092894</v>
      </c>
      <c r="O677" s="21">
        <f t="shared" si="65"/>
        <v>1.0110377314167103</v>
      </c>
    </row>
    <row r="678" spans="1:15" ht="19.7" customHeight="1">
      <c r="A678" s="2" t="s">
        <v>1546</v>
      </c>
      <c r="B678" s="2" t="s">
        <v>22</v>
      </c>
      <c r="C678" s="2" t="s">
        <v>3566</v>
      </c>
      <c r="D678" s="2" t="s">
        <v>3567</v>
      </c>
      <c r="E678" s="2" t="s">
        <v>3568</v>
      </c>
      <c r="F678" s="3">
        <v>0</v>
      </c>
      <c r="G678" s="3">
        <v>0</v>
      </c>
      <c r="H678" s="3">
        <v>11575.26</v>
      </c>
      <c r="I678" s="3">
        <v>15933841.85</v>
      </c>
      <c r="J678" s="3">
        <f t="shared" si="60"/>
        <v>0</v>
      </c>
      <c r="K678" s="3">
        <f t="shared" si="61"/>
        <v>11575.26</v>
      </c>
      <c r="L678" s="3">
        <f t="shared" si="62"/>
        <v>15922266.59</v>
      </c>
      <c r="M678" s="21" t="str">
        <f t="shared" si="63"/>
        <v>--</v>
      </c>
      <c r="N678" s="21" t="str">
        <f t="shared" si="64"/>
        <v>--</v>
      </c>
      <c r="O678" s="21">
        <f t="shared" si="65"/>
        <v>1375.5428897493446</v>
      </c>
    </row>
    <row r="679" spans="1:15" ht="19.7" customHeight="1">
      <c r="A679" s="2" t="s">
        <v>1546</v>
      </c>
      <c r="B679" s="2" t="s">
        <v>22</v>
      </c>
      <c r="C679" s="2" t="s">
        <v>1593</v>
      </c>
      <c r="D679" s="2" t="s">
        <v>1594</v>
      </c>
      <c r="E679" s="2" t="s">
        <v>1595</v>
      </c>
      <c r="F679" s="3">
        <v>9207644.6999999993</v>
      </c>
      <c r="G679" s="3">
        <v>10039318.890000001</v>
      </c>
      <c r="H679" s="3">
        <v>10453110.109999999</v>
      </c>
      <c r="I679" s="3">
        <v>12600000</v>
      </c>
      <c r="J679" s="3">
        <f t="shared" si="60"/>
        <v>831674.19000000134</v>
      </c>
      <c r="K679" s="3">
        <f t="shared" si="61"/>
        <v>413791.21999999881</v>
      </c>
      <c r="L679" s="3">
        <f t="shared" si="62"/>
        <v>2146889.8900000006</v>
      </c>
      <c r="M679" s="21">
        <f t="shared" si="63"/>
        <v>9.0324313882354845E-2</v>
      </c>
      <c r="N679" s="21">
        <f t="shared" si="64"/>
        <v>4.121706109088441E-2</v>
      </c>
      <c r="O679" s="21">
        <f t="shared" si="65"/>
        <v>0.20538288293224549</v>
      </c>
    </row>
    <row r="680" spans="1:15" ht="19.7" customHeight="1">
      <c r="A680" s="2" t="s">
        <v>1546</v>
      </c>
      <c r="B680" s="2" t="s">
        <v>22</v>
      </c>
      <c r="C680" s="2" t="s">
        <v>1585</v>
      </c>
      <c r="D680" s="2" t="s">
        <v>1586</v>
      </c>
      <c r="E680" s="2" t="s">
        <v>1587</v>
      </c>
      <c r="F680" s="3">
        <v>11246.42</v>
      </c>
      <c r="G680" s="3">
        <v>31000</v>
      </c>
      <c r="H680" s="3">
        <v>0</v>
      </c>
      <c r="I680" s="3">
        <v>0</v>
      </c>
      <c r="J680" s="3">
        <f t="shared" si="60"/>
        <v>19753.580000000002</v>
      </c>
      <c r="K680" s="3">
        <f t="shared" si="61"/>
        <v>-31000</v>
      </c>
      <c r="L680" s="3">
        <f t="shared" si="62"/>
        <v>0</v>
      </c>
      <c r="M680" s="21">
        <f t="shared" si="63"/>
        <v>1.7564327136991147</v>
      </c>
      <c r="N680" s="21">
        <f t="shared" si="64"/>
        <v>-1</v>
      </c>
      <c r="O680" s="21" t="str">
        <f t="shared" si="65"/>
        <v>--</v>
      </c>
    </row>
    <row r="681" spans="1:15" ht="19.7" customHeight="1">
      <c r="A681" s="2" t="s">
        <v>1546</v>
      </c>
      <c r="B681" s="2" t="s">
        <v>12</v>
      </c>
      <c r="C681" s="2" t="s">
        <v>12</v>
      </c>
      <c r="D681" s="2" t="s">
        <v>1596</v>
      </c>
      <c r="E681" s="2" t="s">
        <v>1597</v>
      </c>
      <c r="F681" s="5">
        <v>0</v>
      </c>
      <c r="G681" s="3">
        <v>0</v>
      </c>
      <c r="H681" s="3">
        <v>3212077.77</v>
      </c>
      <c r="I681" s="3">
        <v>9750000</v>
      </c>
      <c r="J681" s="3">
        <f t="shared" si="60"/>
        <v>0</v>
      </c>
      <c r="K681" s="3">
        <f t="shared" si="61"/>
        <v>3212077.77</v>
      </c>
      <c r="L681" s="3">
        <f t="shared" si="62"/>
        <v>6537922.2300000004</v>
      </c>
      <c r="M681" s="21" t="str">
        <f t="shared" si="63"/>
        <v>--</v>
      </c>
      <c r="N681" s="21" t="str">
        <f t="shared" si="64"/>
        <v>--</v>
      </c>
      <c r="O681" s="21">
        <f t="shared" si="65"/>
        <v>2.0354184108064106</v>
      </c>
    </row>
    <row r="682" spans="1:15" ht="19.7" customHeight="1">
      <c r="A682" s="2" t="s">
        <v>1546</v>
      </c>
      <c r="B682" s="2" t="s">
        <v>12</v>
      </c>
      <c r="C682" s="2" t="s">
        <v>12</v>
      </c>
      <c r="D682" s="6" t="s">
        <v>3475</v>
      </c>
      <c r="E682" s="2" t="s">
        <v>3460</v>
      </c>
      <c r="F682" s="3">
        <v>0</v>
      </c>
      <c r="G682" s="3">
        <v>0</v>
      </c>
      <c r="H682" s="3">
        <v>134495.15</v>
      </c>
      <c r="I682" s="3">
        <v>0</v>
      </c>
      <c r="J682" s="3">
        <f t="shared" si="60"/>
        <v>0</v>
      </c>
      <c r="K682" s="3">
        <f t="shared" si="61"/>
        <v>134495.15</v>
      </c>
      <c r="L682" s="3">
        <f t="shared" si="62"/>
        <v>-134495.15</v>
      </c>
      <c r="M682" s="21" t="str">
        <f t="shared" si="63"/>
        <v>--</v>
      </c>
      <c r="N682" s="21" t="str">
        <f t="shared" si="64"/>
        <v>--</v>
      </c>
      <c r="O682" s="21">
        <f t="shared" si="65"/>
        <v>-1</v>
      </c>
    </row>
    <row r="683" spans="1:15" ht="19.7" customHeight="1">
      <c r="A683" s="2" t="s">
        <v>1546</v>
      </c>
      <c r="B683" s="2" t="s">
        <v>12</v>
      </c>
      <c r="C683" s="2" t="s">
        <v>12</v>
      </c>
      <c r="D683" s="2" t="s">
        <v>1598</v>
      </c>
      <c r="E683" s="2" t="s">
        <v>1599</v>
      </c>
      <c r="F683" s="3">
        <v>4206877.55</v>
      </c>
      <c r="G683" s="3">
        <v>4751451.9130000006</v>
      </c>
      <c r="H683" s="3">
        <v>4530158.79</v>
      </c>
      <c r="I683" s="3">
        <v>5320000</v>
      </c>
      <c r="J683" s="3">
        <f t="shared" si="60"/>
        <v>544574.36300000083</v>
      </c>
      <c r="K683" s="3">
        <f t="shared" si="61"/>
        <v>-221293.1230000006</v>
      </c>
      <c r="L683" s="3">
        <f t="shared" si="62"/>
        <v>789841.21</v>
      </c>
      <c r="M683" s="21">
        <f t="shared" si="63"/>
        <v>0.12944858901348355</v>
      </c>
      <c r="N683" s="21">
        <f t="shared" si="64"/>
        <v>-4.657378987558336E-2</v>
      </c>
      <c r="O683" s="21">
        <f t="shared" si="65"/>
        <v>0.17435177145302672</v>
      </c>
    </row>
    <row r="684" spans="1:15" ht="19.7" customHeight="1">
      <c r="A684" s="2" t="s">
        <v>1546</v>
      </c>
      <c r="B684" s="2" t="s">
        <v>12</v>
      </c>
      <c r="C684" s="2" t="s">
        <v>12</v>
      </c>
      <c r="D684" s="6" t="s">
        <v>1600</v>
      </c>
      <c r="E684" s="2" t="s">
        <v>1601</v>
      </c>
      <c r="F684" s="7">
        <v>0</v>
      </c>
      <c r="G684" s="3">
        <v>1758121.01</v>
      </c>
      <c r="H684" s="3">
        <v>2721782.66</v>
      </c>
      <c r="I684" s="3">
        <v>13685596.33</v>
      </c>
      <c r="J684" s="3">
        <f t="shared" si="60"/>
        <v>1758121.01</v>
      </c>
      <c r="K684" s="3">
        <f t="shared" si="61"/>
        <v>963661.65000000014</v>
      </c>
      <c r="L684" s="3">
        <f t="shared" si="62"/>
        <v>10963813.67</v>
      </c>
      <c r="M684" s="21" t="str">
        <f t="shared" si="63"/>
        <v>--</v>
      </c>
      <c r="N684" s="21">
        <f t="shared" si="64"/>
        <v>0.548120205900958</v>
      </c>
      <c r="O684" s="21">
        <f t="shared" si="65"/>
        <v>4.028173825605899</v>
      </c>
    </row>
    <row r="685" spans="1:15" ht="19.7" customHeight="1">
      <c r="A685" s="2" t="s">
        <v>1546</v>
      </c>
      <c r="B685" s="2" t="s">
        <v>12</v>
      </c>
      <c r="C685" s="2" t="s">
        <v>12</v>
      </c>
      <c r="D685" s="6" t="s">
        <v>3394</v>
      </c>
      <c r="E685" s="2" t="s">
        <v>3384</v>
      </c>
      <c r="F685" s="7">
        <v>0</v>
      </c>
      <c r="G685" s="3">
        <v>0</v>
      </c>
      <c r="H685" s="3">
        <v>250000</v>
      </c>
      <c r="I685" s="3">
        <v>250000</v>
      </c>
      <c r="J685" s="3">
        <f t="shared" si="60"/>
        <v>0</v>
      </c>
      <c r="K685" s="3">
        <f t="shared" si="61"/>
        <v>250000</v>
      </c>
      <c r="L685" s="3">
        <f t="shared" si="62"/>
        <v>0</v>
      </c>
      <c r="M685" s="21" t="str">
        <f t="shared" si="63"/>
        <v>--</v>
      </c>
      <c r="N685" s="21" t="str">
        <f t="shared" si="64"/>
        <v>--</v>
      </c>
      <c r="O685" s="21">
        <f t="shared" si="65"/>
        <v>0</v>
      </c>
    </row>
    <row r="686" spans="1:15" ht="19.7" customHeight="1">
      <c r="A686" s="2" t="s">
        <v>1546</v>
      </c>
      <c r="B686" s="2" t="s">
        <v>12</v>
      </c>
      <c r="C686" s="2" t="s">
        <v>12</v>
      </c>
      <c r="D686" s="2" t="s">
        <v>3417</v>
      </c>
      <c r="E686" s="2" t="s">
        <v>1564</v>
      </c>
      <c r="F686" s="5">
        <v>0</v>
      </c>
      <c r="G686" s="3">
        <v>0</v>
      </c>
      <c r="H686" s="3">
        <v>23608.11</v>
      </c>
      <c r="I686" s="3">
        <v>3000000</v>
      </c>
      <c r="J686" s="3">
        <f t="shared" si="60"/>
        <v>0</v>
      </c>
      <c r="K686" s="3">
        <f t="shared" si="61"/>
        <v>23608.11</v>
      </c>
      <c r="L686" s="3">
        <f t="shared" si="62"/>
        <v>2976391.89</v>
      </c>
      <c r="M686" s="21" t="str">
        <f t="shared" si="63"/>
        <v>--</v>
      </c>
      <c r="N686" s="21" t="str">
        <f t="shared" si="64"/>
        <v>--</v>
      </c>
      <c r="O686" s="21">
        <f t="shared" si="65"/>
        <v>126.07497550629847</v>
      </c>
    </row>
    <row r="687" spans="1:15" ht="19.7" customHeight="1">
      <c r="A687" s="2" t="s">
        <v>1546</v>
      </c>
      <c r="B687" s="2" t="s">
        <v>12</v>
      </c>
      <c r="C687" s="2" t="s">
        <v>12</v>
      </c>
      <c r="D687" s="6" t="s">
        <v>3464</v>
      </c>
      <c r="E687" s="2" t="s">
        <v>3455</v>
      </c>
      <c r="F687" s="3">
        <v>0</v>
      </c>
      <c r="G687" s="3">
        <v>0</v>
      </c>
      <c r="H687" s="3">
        <v>0</v>
      </c>
      <c r="I687" s="3">
        <v>1341433.5</v>
      </c>
      <c r="J687" s="3">
        <f t="shared" si="60"/>
        <v>0</v>
      </c>
      <c r="K687" s="3">
        <f t="shared" si="61"/>
        <v>0</v>
      </c>
      <c r="L687" s="3">
        <f t="shared" si="62"/>
        <v>1341433.5</v>
      </c>
      <c r="M687" s="21" t="str">
        <f t="shared" si="63"/>
        <v>--</v>
      </c>
      <c r="N687" s="21" t="str">
        <f t="shared" si="64"/>
        <v>--</v>
      </c>
      <c r="O687" s="21" t="str">
        <f t="shared" si="65"/>
        <v>--</v>
      </c>
    </row>
    <row r="688" spans="1:15" ht="19.7" customHeight="1">
      <c r="A688" s="2" t="s">
        <v>1546</v>
      </c>
      <c r="B688" s="2" t="s">
        <v>12</v>
      </c>
      <c r="C688" s="2" t="s">
        <v>12</v>
      </c>
      <c r="D688" s="2" t="s">
        <v>1602</v>
      </c>
      <c r="E688" s="2" t="s">
        <v>1603</v>
      </c>
      <c r="F688" s="3">
        <v>12042544.449999999</v>
      </c>
      <c r="G688" s="3">
        <v>11456339.74</v>
      </c>
      <c r="H688" s="3">
        <v>12705076.4</v>
      </c>
      <c r="I688" s="3">
        <v>14175500</v>
      </c>
      <c r="J688" s="3">
        <f t="shared" si="60"/>
        <v>-586204.70999999903</v>
      </c>
      <c r="K688" s="3">
        <f t="shared" si="61"/>
        <v>1248736.6600000001</v>
      </c>
      <c r="L688" s="3">
        <f t="shared" si="62"/>
        <v>1470423.5999999996</v>
      </c>
      <c r="M688" s="21">
        <f t="shared" si="63"/>
        <v>-4.8677811606499755E-2</v>
      </c>
      <c r="N688" s="21">
        <f t="shared" si="64"/>
        <v>0.10899961840691708</v>
      </c>
      <c r="O688" s="21">
        <f t="shared" si="65"/>
        <v>0.11573512458374502</v>
      </c>
    </row>
    <row r="689" spans="1:15" ht="19.7" customHeight="1">
      <c r="A689" s="2" t="s">
        <v>1546</v>
      </c>
      <c r="B689" s="2" t="s">
        <v>12</v>
      </c>
      <c r="C689" s="2" t="s">
        <v>12</v>
      </c>
      <c r="D689" s="2" t="s">
        <v>1613</v>
      </c>
      <c r="E689" s="2" t="s">
        <v>1573</v>
      </c>
      <c r="F689" s="3">
        <v>696290.35</v>
      </c>
      <c r="G689" s="3">
        <v>1014511.9199999999</v>
      </c>
      <c r="H689" s="3">
        <v>992688.59</v>
      </c>
      <c r="I689" s="3">
        <v>2334200</v>
      </c>
      <c r="J689" s="3">
        <f t="shared" si="60"/>
        <v>318221.56999999995</v>
      </c>
      <c r="K689" s="3">
        <f t="shared" si="61"/>
        <v>-21823.329999999958</v>
      </c>
      <c r="L689" s="3">
        <f t="shared" si="62"/>
        <v>1341511.4100000001</v>
      </c>
      <c r="M689" s="21">
        <f t="shared" si="63"/>
        <v>0.45702424283203125</v>
      </c>
      <c r="N689" s="21">
        <f t="shared" si="64"/>
        <v>-2.1511161741697427E-2</v>
      </c>
      <c r="O689" s="21">
        <f t="shared" si="65"/>
        <v>1.3513919909163055</v>
      </c>
    </row>
    <row r="690" spans="1:15" ht="19.7" customHeight="1">
      <c r="A690" s="2" t="s">
        <v>1546</v>
      </c>
      <c r="B690" s="2" t="s">
        <v>12</v>
      </c>
      <c r="C690" s="2" t="s">
        <v>12</v>
      </c>
      <c r="D690" s="2" t="s">
        <v>1604</v>
      </c>
      <c r="E690" s="2" t="s">
        <v>1605</v>
      </c>
      <c r="F690" s="3">
        <v>2636265.48</v>
      </c>
      <c r="G690" s="3">
        <v>2655274.7599999998</v>
      </c>
      <c r="H690" s="3">
        <v>2822197.42</v>
      </c>
      <c r="I690" s="3">
        <v>3228200</v>
      </c>
      <c r="J690" s="3">
        <f t="shared" si="60"/>
        <v>19009.279999999795</v>
      </c>
      <c r="K690" s="3">
        <f t="shared" si="61"/>
        <v>166922.66000000015</v>
      </c>
      <c r="L690" s="3">
        <f t="shared" si="62"/>
        <v>406002.58000000007</v>
      </c>
      <c r="M690" s="21">
        <f t="shared" si="63"/>
        <v>7.2106850179594062E-3</v>
      </c>
      <c r="N690" s="21">
        <f t="shared" si="64"/>
        <v>6.2864552668741691E-2</v>
      </c>
      <c r="O690" s="21">
        <f t="shared" si="65"/>
        <v>0.143860446162551</v>
      </c>
    </row>
    <row r="691" spans="1:15" ht="19.7" customHeight="1">
      <c r="A691" s="2" t="s">
        <v>1546</v>
      </c>
      <c r="B691" s="2" t="s">
        <v>12</v>
      </c>
      <c r="C691" s="2" t="s">
        <v>12</v>
      </c>
      <c r="D691" s="2" t="s">
        <v>1609</v>
      </c>
      <c r="E691" s="2" t="s">
        <v>1610</v>
      </c>
      <c r="F691" s="5">
        <v>0</v>
      </c>
      <c r="G691" s="3">
        <v>0</v>
      </c>
      <c r="H691" s="3">
        <v>58609.53</v>
      </c>
      <c r="I691" s="3">
        <v>500000</v>
      </c>
      <c r="J691" s="3">
        <f t="shared" si="60"/>
        <v>0</v>
      </c>
      <c r="K691" s="3">
        <f t="shared" si="61"/>
        <v>58609.53</v>
      </c>
      <c r="L691" s="3">
        <f t="shared" si="62"/>
        <v>441390.47</v>
      </c>
      <c r="M691" s="21" t="str">
        <f t="shared" si="63"/>
        <v>--</v>
      </c>
      <c r="N691" s="21" t="str">
        <f t="shared" si="64"/>
        <v>--</v>
      </c>
      <c r="O691" s="21">
        <f t="shared" si="65"/>
        <v>7.5310358230137666</v>
      </c>
    </row>
    <row r="692" spans="1:15" ht="19.7" customHeight="1">
      <c r="A692" s="2" t="s">
        <v>1546</v>
      </c>
      <c r="B692" s="2" t="s">
        <v>12</v>
      </c>
      <c r="C692" s="2" t="s">
        <v>12</v>
      </c>
      <c r="D692" s="2" t="s">
        <v>1611</v>
      </c>
      <c r="E692" s="2" t="s">
        <v>1612</v>
      </c>
      <c r="F692" s="5">
        <v>0</v>
      </c>
      <c r="G692" s="3">
        <v>0</v>
      </c>
      <c r="H692" s="3">
        <v>215667.46</v>
      </c>
      <c r="I692" s="3">
        <v>300000</v>
      </c>
      <c r="J692" s="3">
        <f t="shared" si="60"/>
        <v>0</v>
      </c>
      <c r="K692" s="3">
        <f t="shared" si="61"/>
        <v>215667.46</v>
      </c>
      <c r="L692" s="3">
        <f t="shared" si="62"/>
        <v>84332.540000000008</v>
      </c>
      <c r="M692" s="21" t="str">
        <f t="shared" si="63"/>
        <v>--</v>
      </c>
      <c r="N692" s="21" t="str">
        <f t="shared" si="64"/>
        <v>--</v>
      </c>
      <c r="O692" s="21">
        <f t="shared" si="65"/>
        <v>0.39103043175822627</v>
      </c>
    </row>
    <row r="693" spans="1:15" ht="19.7" customHeight="1">
      <c r="A693" s="2" t="s">
        <v>1649</v>
      </c>
      <c r="B693" s="2" t="s">
        <v>5</v>
      </c>
      <c r="C693" s="2" t="s">
        <v>1665</v>
      </c>
      <c r="D693" s="2" t="s">
        <v>1666</v>
      </c>
      <c r="E693" s="2" t="s">
        <v>1667</v>
      </c>
      <c r="F693" s="3">
        <v>1835980.05</v>
      </c>
      <c r="G693" s="3">
        <v>1946173.1099999999</v>
      </c>
      <c r="H693" s="3">
        <v>950308.56</v>
      </c>
      <c r="I693" s="3">
        <v>1800000</v>
      </c>
      <c r="J693" s="3">
        <f t="shared" si="60"/>
        <v>110193.05999999982</v>
      </c>
      <c r="K693" s="3">
        <f t="shared" si="61"/>
        <v>-995864.54999999981</v>
      </c>
      <c r="L693" s="3">
        <f t="shared" si="62"/>
        <v>849691.44</v>
      </c>
      <c r="M693" s="21">
        <f t="shared" si="63"/>
        <v>6.0018658699477534E-2</v>
      </c>
      <c r="N693" s="21">
        <f t="shared" si="64"/>
        <v>-0.51170399225174779</v>
      </c>
      <c r="O693" s="21">
        <f t="shared" si="65"/>
        <v>0.8941216313993845</v>
      </c>
    </row>
    <row r="694" spans="1:15" ht="19.7" customHeight="1">
      <c r="A694" s="2" t="s">
        <v>1649</v>
      </c>
      <c r="B694" s="2" t="s">
        <v>5</v>
      </c>
      <c r="C694" s="2" t="s">
        <v>1693</v>
      </c>
      <c r="D694" s="2" t="s">
        <v>1694</v>
      </c>
      <c r="E694" s="2" t="s">
        <v>1695</v>
      </c>
      <c r="F694" s="3">
        <v>188840.22</v>
      </c>
      <c r="G694" s="3">
        <v>873113.43</v>
      </c>
      <c r="H694" s="3">
        <v>538640.88</v>
      </c>
      <c r="I694" s="3">
        <v>400000</v>
      </c>
      <c r="J694" s="3">
        <f t="shared" si="60"/>
        <v>684273.21000000008</v>
      </c>
      <c r="K694" s="3">
        <f t="shared" si="61"/>
        <v>-334472.55000000005</v>
      </c>
      <c r="L694" s="3">
        <f t="shared" si="62"/>
        <v>-138640.88</v>
      </c>
      <c r="M694" s="21">
        <f t="shared" si="63"/>
        <v>3.623556517779952</v>
      </c>
      <c r="N694" s="21">
        <f t="shared" si="64"/>
        <v>-0.38308029461876447</v>
      </c>
      <c r="O694" s="21">
        <f t="shared" si="65"/>
        <v>-0.25739019288695653</v>
      </c>
    </row>
    <row r="695" spans="1:15" ht="19.7" customHeight="1">
      <c r="A695" s="2" t="s">
        <v>1649</v>
      </c>
      <c r="B695" s="2" t="s">
        <v>5</v>
      </c>
      <c r="C695" s="2" t="s">
        <v>1687</v>
      </c>
      <c r="D695" s="2" t="s">
        <v>1688</v>
      </c>
      <c r="E695" s="2" t="s">
        <v>1689</v>
      </c>
      <c r="F695" s="3">
        <v>1758577.69</v>
      </c>
      <c r="G695" s="3">
        <v>1950000</v>
      </c>
      <c r="H695" s="3">
        <v>2429744.06</v>
      </c>
      <c r="I695" s="3">
        <v>2450000</v>
      </c>
      <c r="J695" s="3">
        <f t="shared" si="60"/>
        <v>191422.31000000006</v>
      </c>
      <c r="K695" s="3">
        <f t="shared" si="61"/>
        <v>479744.06000000006</v>
      </c>
      <c r="L695" s="3">
        <f t="shared" si="62"/>
        <v>20255.939999999944</v>
      </c>
      <c r="M695" s="21">
        <f t="shared" si="63"/>
        <v>0.10885064167964065</v>
      </c>
      <c r="N695" s="21">
        <f t="shared" si="64"/>
        <v>0.2460225948717949</v>
      </c>
      <c r="O695" s="21">
        <f t="shared" si="65"/>
        <v>8.3366558369115662E-3</v>
      </c>
    </row>
    <row r="696" spans="1:15" ht="19.7" customHeight="1">
      <c r="A696" s="2" t="s">
        <v>1649</v>
      </c>
      <c r="B696" s="2" t="s">
        <v>5</v>
      </c>
      <c r="C696" s="2" t="s">
        <v>1684</v>
      </c>
      <c r="D696" s="2" t="s">
        <v>1685</v>
      </c>
      <c r="E696" s="2" t="s">
        <v>1686</v>
      </c>
      <c r="F696" s="3">
        <v>4318103.72</v>
      </c>
      <c r="G696" s="3">
        <v>4182359.2790000001</v>
      </c>
      <c r="H696" s="3">
        <v>3351607.38</v>
      </c>
      <c r="I696" s="3">
        <v>4660000</v>
      </c>
      <c r="J696" s="3">
        <f t="shared" si="60"/>
        <v>-135744.44099999964</v>
      </c>
      <c r="K696" s="3">
        <f t="shared" si="61"/>
        <v>-830751.89900000021</v>
      </c>
      <c r="L696" s="3">
        <f t="shared" si="62"/>
        <v>1308392.6200000001</v>
      </c>
      <c r="M696" s="21">
        <f t="shared" si="63"/>
        <v>-3.1436123308311692E-2</v>
      </c>
      <c r="N696" s="21">
        <f t="shared" si="64"/>
        <v>-0.19863236120609717</v>
      </c>
      <c r="O696" s="21">
        <f t="shared" si="65"/>
        <v>0.39037765216998666</v>
      </c>
    </row>
    <row r="697" spans="1:15" ht="19.7" customHeight="1">
      <c r="A697" s="2" t="s">
        <v>1649</v>
      </c>
      <c r="B697" s="2" t="s">
        <v>5</v>
      </c>
      <c r="C697" s="2" t="s">
        <v>1681</v>
      </c>
      <c r="D697" s="2" t="s">
        <v>1682</v>
      </c>
      <c r="E697" s="2" t="s">
        <v>1683</v>
      </c>
      <c r="F697" s="3">
        <v>728388.19</v>
      </c>
      <c r="G697" s="3">
        <v>1049412.8499999999</v>
      </c>
      <c r="H697" s="3">
        <v>701983.67</v>
      </c>
      <c r="I697" s="3">
        <v>2375000</v>
      </c>
      <c r="J697" s="3">
        <f t="shared" si="60"/>
        <v>321024.65999999992</v>
      </c>
      <c r="K697" s="3">
        <f t="shared" si="61"/>
        <v>-347429.17999999982</v>
      </c>
      <c r="L697" s="3">
        <f t="shared" si="62"/>
        <v>1673016.33</v>
      </c>
      <c r="M697" s="21">
        <f t="shared" si="63"/>
        <v>0.44073292841280143</v>
      </c>
      <c r="N697" s="21">
        <f t="shared" si="64"/>
        <v>-0.33107006456038712</v>
      </c>
      <c r="O697" s="21">
        <f t="shared" si="65"/>
        <v>2.3832695851742534</v>
      </c>
    </row>
    <row r="698" spans="1:15" ht="19.7" customHeight="1">
      <c r="A698" s="2" t="s">
        <v>1649</v>
      </c>
      <c r="B698" s="2" t="s">
        <v>5</v>
      </c>
      <c r="C698" s="2" t="s">
        <v>3527</v>
      </c>
      <c r="D698" s="2" t="s">
        <v>3601</v>
      </c>
      <c r="E698" s="2" t="s">
        <v>3602</v>
      </c>
      <c r="F698" s="3">
        <v>0</v>
      </c>
      <c r="G698" s="3">
        <v>0</v>
      </c>
      <c r="H698" s="3">
        <v>0</v>
      </c>
      <c r="I698" s="3">
        <v>75193144</v>
      </c>
      <c r="J698" s="3">
        <f t="shared" si="60"/>
        <v>0</v>
      </c>
      <c r="K698" s="3">
        <f t="shared" si="61"/>
        <v>0</v>
      </c>
      <c r="L698" s="3">
        <f t="shared" si="62"/>
        <v>75193144</v>
      </c>
      <c r="M698" s="21" t="str">
        <f t="shared" si="63"/>
        <v>--</v>
      </c>
      <c r="N698" s="21" t="str">
        <f t="shared" si="64"/>
        <v>--</v>
      </c>
      <c r="O698" s="21" t="str">
        <f t="shared" si="65"/>
        <v>--</v>
      </c>
    </row>
    <row r="699" spans="1:15" ht="19.7" customHeight="1">
      <c r="A699" s="2" t="s">
        <v>1649</v>
      </c>
      <c r="B699" s="2" t="s">
        <v>5</v>
      </c>
      <c r="C699" s="2" t="s">
        <v>1653</v>
      </c>
      <c r="D699" s="2" t="s">
        <v>1654</v>
      </c>
      <c r="E699" s="2" t="s">
        <v>1655</v>
      </c>
      <c r="F699" s="3">
        <v>1942136.12</v>
      </c>
      <c r="G699" s="3">
        <v>2746217.39</v>
      </c>
      <c r="H699" s="3">
        <v>2624902.33</v>
      </c>
      <c r="I699" s="3">
        <v>1860000</v>
      </c>
      <c r="J699" s="3">
        <f t="shared" si="60"/>
        <v>804081.27</v>
      </c>
      <c r="K699" s="3">
        <f t="shared" si="61"/>
        <v>-121315.06000000006</v>
      </c>
      <c r="L699" s="3">
        <f t="shared" si="62"/>
        <v>-764902.33000000007</v>
      </c>
      <c r="M699" s="21">
        <f t="shared" si="63"/>
        <v>0.4140190081012447</v>
      </c>
      <c r="N699" s="21">
        <f t="shared" si="64"/>
        <v>-4.4175330198458873E-2</v>
      </c>
      <c r="O699" s="21">
        <f t="shared" si="65"/>
        <v>-0.29140220619180146</v>
      </c>
    </row>
    <row r="700" spans="1:15" ht="19.7" customHeight="1">
      <c r="A700" s="2" t="s">
        <v>1649</v>
      </c>
      <c r="B700" s="2" t="s">
        <v>5</v>
      </c>
      <c r="C700" s="2" t="s">
        <v>1519</v>
      </c>
      <c r="D700" s="2" t="s">
        <v>1679</v>
      </c>
      <c r="E700" s="2" t="s">
        <v>1680</v>
      </c>
      <c r="F700" s="3">
        <v>4891364.5</v>
      </c>
      <c r="G700" s="3">
        <v>4999826.5</v>
      </c>
      <c r="H700" s="3">
        <v>5000000</v>
      </c>
      <c r="I700" s="3">
        <v>5000000</v>
      </c>
      <c r="J700" s="3">
        <f t="shared" si="60"/>
        <v>108462</v>
      </c>
      <c r="K700" s="3">
        <f t="shared" si="61"/>
        <v>173.5</v>
      </c>
      <c r="L700" s="3">
        <f t="shared" si="62"/>
        <v>0</v>
      </c>
      <c r="M700" s="21">
        <f t="shared" si="63"/>
        <v>2.2174180640187391E-2</v>
      </c>
      <c r="N700" s="21">
        <f t="shared" si="64"/>
        <v>3.4701204131737384E-5</v>
      </c>
      <c r="O700" s="21">
        <f t="shared" si="65"/>
        <v>0</v>
      </c>
    </row>
    <row r="701" spans="1:15" ht="19.7" customHeight="1">
      <c r="A701" s="2" t="s">
        <v>1649</v>
      </c>
      <c r="B701" s="2" t="s">
        <v>5</v>
      </c>
      <c r="C701" s="2" t="s">
        <v>1690</v>
      </c>
      <c r="D701" s="2" t="s">
        <v>1691</v>
      </c>
      <c r="E701" s="2" t="s">
        <v>1692</v>
      </c>
      <c r="F701" s="5">
        <v>0</v>
      </c>
      <c r="G701" s="3">
        <v>588047.09</v>
      </c>
      <c r="H701" s="3">
        <v>213050.09</v>
      </c>
      <c r="I701" s="3">
        <v>0</v>
      </c>
      <c r="J701" s="3">
        <f t="shared" si="60"/>
        <v>588047.09</v>
      </c>
      <c r="K701" s="3">
        <f t="shared" si="61"/>
        <v>-374997</v>
      </c>
      <c r="L701" s="3">
        <f t="shared" si="62"/>
        <v>-213050.09</v>
      </c>
      <c r="M701" s="21" t="str">
        <f t="shared" si="63"/>
        <v>--</v>
      </c>
      <c r="N701" s="21">
        <f t="shared" si="64"/>
        <v>-0.63769892985951171</v>
      </c>
      <c r="O701" s="21">
        <f t="shared" si="65"/>
        <v>-1</v>
      </c>
    </row>
    <row r="702" spans="1:15" ht="19.7" customHeight="1">
      <c r="A702" s="2" t="s">
        <v>1649</v>
      </c>
      <c r="B702" s="2" t="s">
        <v>22</v>
      </c>
      <c r="C702" s="2" t="s">
        <v>1676</v>
      </c>
      <c r="D702" s="2" t="s">
        <v>1677</v>
      </c>
      <c r="E702" s="2" t="s">
        <v>1678</v>
      </c>
      <c r="F702" s="3">
        <v>1132059.3400000001</v>
      </c>
      <c r="G702" s="3">
        <v>1290229.8599999999</v>
      </c>
      <c r="H702" s="3">
        <v>1560369.77</v>
      </c>
      <c r="I702" s="3">
        <v>3040000</v>
      </c>
      <c r="J702" s="3">
        <f t="shared" si="60"/>
        <v>158170.51999999979</v>
      </c>
      <c r="K702" s="3">
        <f t="shared" si="61"/>
        <v>270139.91000000015</v>
      </c>
      <c r="L702" s="3">
        <f t="shared" si="62"/>
        <v>1479630.23</v>
      </c>
      <c r="M702" s="21">
        <f t="shared" si="63"/>
        <v>0.13971928361988506</v>
      </c>
      <c r="N702" s="21">
        <f t="shared" si="64"/>
        <v>0.20937347551389029</v>
      </c>
      <c r="O702" s="21">
        <f t="shared" si="65"/>
        <v>0.94825614956639415</v>
      </c>
    </row>
    <row r="703" spans="1:15" ht="19.7" customHeight="1">
      <c r="A703" s="2" t="s">
        <v>1649</v>
      </c>
      <c r="B703" s="2" t="s">
        <v>22</v>
      </c>
      <c r="C703" s="2" t="s">
        <v>1673</v>
      </c>
      <c r="D703" s="2" t="s">
        <v>1674</v>
      </c>
      <c r="E703" s="2" t="s">
        <v>1675</v>
      </c>
      <c r="F703" s="3">
        <v>427043.17</v>
      </c>
      <c r="G703" s="3">
        <v>2730.29</v>
      </c>
      <c r="H703" s="3">
        <v>79040.59</v>
      </c>
      <c r="I703" s="3">
        <v>450000</v>
      </c>
      <c r="J703" s="3">
        <f t="shared" si="60"/>
        <v>-424312.88</v>
      </c>
      <c r="K703" s="3">
        <f t="shared" si="61"/>
        <v>76310.3</v>
      </c>
      <c r="L703" s="3">
        <f t="shared" si="62"/>
        <v>370959.41000000003</v>
      </c>
      <c r="M703" s="21">
        <f t="shared" si="63"/>
        <v>-0.99360652460499488</v>
      </c>
      <c r="N703" s="21">
        <f t="shared" si="64"/>
        <v>27.949521845664744</v>
      </c>
      <c r="O703" s="21">
        <f t="shared" si="65"/>
        <v>4.6932773401615551</v>
      </c>
    </row>
    <row r="704" spans="1:15" ht="19.7" customHeight="1">
      <c r="A704" s="2" t="s">
        <v>1649</v>
      </c>
      <c r="B704" s="2" t="s">
        <v>12</v>
      </c>
      <c r="C704" s="2" t="s">
        <v>12</v>
      </c>
      <c r="D704" s="2" t="s">
        <v>1671</v>
      </c>
      <c r="E704" s="2" t="s">
        <v>1672</v>
      </c>
      <c r="F704" s="3">
        <v>1041146323.86</v>
      </c>
      <c r="G704" s="3">
        <v>1091931101.6500001</v>
      </c>
      <c r="H704" s="3">
        <v>1121092596.6600001</v>
      </c>
      <c r="I704" s="3">
        <v>1167132362</v>
      </c>
      <c r="J704" s="3">
        <f t="shared" si="60"/>
        <v>50784777.790000081</v>
      </c>
      <c r="K704" s="3">
        <f t="shared" si="61"/>
        <v>29161495.00999999</v>
      </c>
      <c r="L704" s="3">
        <f t="shared" si="62"/>
        <v>46039765.339999914</v>
      </c>
      <c r="M704" s="21">
        <f t="shared" si="63"/>
        <v>4.8777752584975742E-2</v>
      </c>
      <c r="N704" s="21">
        <f t="shared" si="64"/>
        <v>2.6706350763280318E-2</v>
      </c>
      <c r="O704" s="21">
        <f t="shared" si="65"/>
        <v>4.1066871262162685E-2</v>
      </c>
    </row>
    <row r="705" spans="1:15" ht="19.7" customHeight="1">
      <c r="A705" s="2" t="s">
        <v>1649</v>
      </c>
      <c r="B705" s="2" t="s">
        <v>12</v>
      </c>
      <c r="C705" s="2" t="s">
        <v>12</v>
      </c>
      <c r="D705" s="2" t="s">
        <v>1696</v>
      </c>
      <c r="E705" s="2" t="s">
        <v>1697</v>
      </c>
      <c r="F705" s="3">
        <v>65485127.25</v>
      </c>
      <c r="G705" s="3">
        <v>67152791.310000002</v>
      </c>
      <c r="H705" s="3">
        <v>69216365.030000001</v>
      </c>
      <c r="I705" s="3">
        <v>74922786</v>
      </c>
      <c r="J705" s="3">
        <f t="shared" si="60"/>
        <v>1667664.0600000024</v>
      </c>
      <c r="K705" s="3">
        <f t="shared" si="61"/>
        <v>2063573.7199999988</v>
      </c>
      <c r="L705" s="3">
        <f t="shared" si="62"/>
        <v>5706420.9699999988</v>
      </c>
      <c r="M705" s="21">
        <f t="shared" si="63"/>
        <v>2.5466302503061922E-2</v>
      </c>
      <c r="N705" s="21">
        <f t="shared" si="64"/>
        <v>3.0729530072306943E-2</v>
      </c>
      <c r="O705" s="21">
        <f t="shared" si="65"/>
        <v>8.2443233872895538E-2</v>
      </c>
    </row>
    <row r="706" spans="1:15" ht="19.7" customHeight="1">
      <c r="A706" s="2" t="s">
        <v>1649</v>
      </c>
      <c r="B706" s="2" t="s">
        <v>12</v>
      </c>
      <c r="C706" s="2" t="s">
        <v>12</v>
      </c>
      <c r="D706" s="2" t="s">
        <v>1698</v>
      </c>
      <c r="E706" s="2" t="s">
        <v>1699</v>
      </c>
      <c r="F706" s="3">
        <v>76130282.989999995</v>
      </c>
      <c r="G706" s="3">
        <v>76119948.579999998</v>
      </c>
      <c r="H706" s="3">
        <v>61467571.869999997</v>
      </c>
      <c r="I706" s="3">
        <v>72940500</v>
      </c>
      <c r="J706" s="3">
        <f t="shared" ref="J706:J769" si="66">G706-F706</f>
        <v>-10334.409999996424</v>
      </c>
      <c r="K706" s="3">
        <f t="shared" ref="K706:K769" si="67">H706-G706</f>
        <v>-14652376.710000001</v>
      </c>
      <c r="L706" s="3">
        <f t="shared" ref="L706:L769" si="68">I706-H706</f>
        <v>11472928.130000003</v>
      </c>
      <c r="M706" s="21">
        <f t="shared" ref="M706:M769" si="69">IFERROR(G706/F706-1,"--")</f>
        <v>-1.3574637574054194E-4</v>
      </c>
      <c r="N706" s="21">
        <f t="shared" ref="N706:N769" si="70">IFERROR(H706/G706-1,"--")</f>
        <v>-0.19249062805922357</v>
      </c>
      <c r="O706" s="21">
        <f t="shared" ref="O706:O769" si="71">IFERROR(I706/H706-1,"--")</f>
        <v>0.18665009501700358</v>
      </c>
    </row>
    <row r="707" spans="1:15" ht="19.7" customHeight="1">
      <c r="A707" s="2" t="s">
        <v>1649</v>
      </c>
      <c r="B707" s="2" t="s">
        <v>12</v>
      </c>
      <c r="C707" s="2" t="s">
        <v>12</v>
      </c>
      <c r="D707" s="2" t="s">
        <v>1700</v>
      </c>
      <c r="E707" s="2" t="s">
        <v>1701</v>
      </c>
      <c r="F707" s="3">
        <v>53136480.469999999</v>
      </c>
      <c r="G707" s="3">
        <v>51842411.560000002</v>
      </c>
      <c r="H707" s="3">
        <v>59333786.340000004</v>
      </c>
      <c r="I707" s="3">
        <v>61966863</v>
      </c>
      <c r="J707" s="3">
        <f t="shared" si="66"/>
        <v>-1294068.9099999964</v>
      </c>
      <c r="K707" s="3">
        <f t="shared" si="67"/>
        <v>7491374.7800000012</v>
      </c>
      <c r="L707" s="3">
        <f t="shared" si="68"/>
        <v>2633076.6599999964</v>
      </c>
      <c r="M707" s="21">
        <f t="shared" si="69"/>
        <v>-2.4353681285507967E-2</v>
      </c>
      <c r="N707" s="21">
        <f t="shared" si="70"/>
        <v>0.14450282219857447</v>
      </c>
      <c r="O707" s="21">
        <f t="shared" si="71"/>
        <v>4.4377357698220932E-2</v>
      </c>
    </row>
    <row r="708" spans="1:15" ht="19.7" customHeight="1">
      <c r="A708" s="2" t="s">
        <v>1649</v>
      </c>
      <c r="B708" s="2" t="s">
        <v>12</v>
      </c>
      <c r="C708" s="2" t="s">
        <v>12</v>
      </c>
      <c r="D708" s="2" t="s">
        <v>1702</v>
      </c>
      <c r="E708" s="2" t="s">
        <v>1703</v>
      </c>
      <c r="F708" s="3">
        <v>9340945</v>
      </c>
      <c r="G708" s="3">
        <v>9356800</v>
      </c>
      <c r="H708" s="3">
        <v>9339026</v>
      </c>
      <c r="I708" s="3">
        <v>9356800</v>
      </c>
      <c r="J708" s="3">
        <f t="shared" si="66"/>
        <v>15855</v>
      </c>
      <c r="K708" s="3">
        <f t="shared" si="67"/>
        <v>-17774</v>
      </c>
      <c r="L708" s="3">
        <f t="shared" si="68"/>
        <v>17774</v>
      </c>
      <c r="M708" s="21">
        <f t="shared" si="69"/>
        <v>1.697365737620693E-3</v>
      </c>
      <c r="N708" s="21">
        <f t="shared" si="70"/>
        <v>-1.8995810533515289E-3</v>
      </c>
      <c r="O708" s="21">
        <f t="shared" si="71"/>
        <v>1.9031963290390141E-3</v>
      </c>
    </row>
    <row r="709" spans="1:15" ht="19.7" customHeight="1">
      <c r="A709" s="2" t="s">
        <v>1649</v>
      </c>
      <c r="B709" s="2" t="s">
        <v>12</v>
      </c>
      <c r="C709" s="2" t="s">
        <v>12</v>
      </c>
      <c r="D709" s="2" t="s">
        <v>1704</v>
      </c>
      <c r="E709" s="2" t="s">
        <v>1705</v>
      </c>
      <c r="F709" s="3">
        <v>78512554</v>
      </c>
      <c r="G709" s="3">
        <v>78550841.25</v>
      </c>
      <c r="H709" s="3">
        <v>83072332</v>
      </c>
      <c r="I709" s="3">
        <v>84758355</v>
      </c>
      <c r="J709" s="3">
        <f t="shared" si="66"/>
        <v>38287.25</v>
      </c>
      <c r="K709" s="3">
        <f t="shared" si="67"/>
        <v>4521490.75</v>
      </c>
      <c r="L709" s="3">
        <f t="shared" si="68"/>
        <v>1686023</v>
      </c>
      <c r="M709" s="21">
        <f t="shared" si="69"/>
        <v>4.8765768083414152E-4</v>
      </c>
      <c r="N709" s="21">
        <f t="shared" si="70"/>
        <v>5.7561328154458247E-2</v>
      </c>
      <c r="O709" s="21">
        <f t="shared" si="71"/>
        <v>2.0295842904711092E-2</v>
      </c>
    </row>
    <row r="710" spans="1:15" ht="19.7" customHeight="1">
      <c r="A710" s="2" t="s">
        <v>1649</v>
      </c>
      <c r="B710" s="2" t="s">
        <v>12</v>
      </c>
      <c r="C710" s="2" t="s">
        <v>12</v>
      </c>
      <c r="D710" s="2" t="s">
        <v>1706</v>
      </c>
      <c r="E710" s="2" t="s">
        <v>1707</v>
      </c>
      <c r="F710" s="3">
        <v>80986430.230000004</v>
      </c>
      <c r="G710" s="3">
        <v>84021880.806000009</v>
      </c>
      <c r="H710" s="3">
        <v>84498737.189999998</v>
      </c>
      <c r="I710" s="3">
        <v>88673763</v>
      </c>
      <c r="J710" s="3">
        <f t="shared" si="66"/>
        <v>3035450.576000005</v>
      </c>
      <c r="K710" s="3">
        <f t="shared" si="67"/>
        <v>476856.38399998844</v>
      </c>
      <c r="L710" s="3">
        <f t="shared" si="68"/>
        <v>4175025.8100000024</v>
      </c>
      <c r="M710" s="21">
        <f t="shared" si="69"/>
        <v>3.7480977583273845E-2</v>
      </c>
      <c r="N710" s="21">
        <f t="shared" si="70"/>
        <v>5.675383357592434E-3</v>
      </c>
      <c r="O710" s="21">
        <f t="shared" si="71"/>
        <v>4.9409327865009844E-2</v>
      </c>
    </row>
    <row r="711" spans="1:15" ht="19.7" customHeight="1">
      <c r="A711" s="2" t="s">
        <v>1649</v>
      </c>
      <c r="B711" s="2" t="s">
        <v>12</v>
      </c>
      <c r="C711" s="2" t="s">
        <v>12</v>
      </c>
      <c r="D711" s="2" t="s">
        <v>1708</v>
      </c>
      <c r="E711" s="2" t="s">
        <v>1709</v>
      </c>
      <c r="F711" s="3">
        <v>22665346.859999999</v>
      </c>
      <c r="G711" s="3">
        <v>26184808.539999999</v>
      </c>
      <c r="H711" s="3">
        <v>24993185.370000001</v>
      </c>
      <c r="I711" s="3">
        <v>24800000</v>
      </c>
      <c r="J711" s="3">
        <f t="shared" si="66"/>
        <v>3519461.6799999997</v>
      </c>
      <c r="K711" s="3">
        <f t="shared" si="67"/>
        <v>-1191623.1699999981</v>
      </c>
      <c r="L711" s="3">
        <f t="shared" si="68"/>
        <v>-193185.37000000104</v>
      </c>
      <c r="M711" s="21">
        <f t="shared" si="69"/>
        <v>0.15527940965294373</v>
      </c>
      <c r="N711" s="21">
        <f t="shared" si="70"/>
        <v>-4.5508187244511333E-2</v>
      </c>
      <c r="O711" s="21">
        <f t="shared" si="71"/>
        <v>-7.7295217532330485E-3</v>
      </c>
    </row>
    <row r="712" spans="1:15" ht="19.7" customHeight="1">
      <c r="A712" s="2" t="s">
        <v>1649</v>
      </c>
      <c r="B712" s="2" t="s">
        <v>12</v>
      </c>
      <c r="C712" s="2" t="s">
        <v>12</v>
      </c>
      <c r="D712" s="2" t="s">
        <v>1710</v>
      </c>
      <c r="E712" s="2" t="s">
        <v>1711</v>
      </c>
      <c r="F712" s="3">
        <v>271854390.63999999</v>
      </c>
      <c r="G712" s="3">
        <v>273822244.80000001</v>
      </c>
      <c r="H712" s="3">
        <v>286874303.80000001</v>
      </c>
      <c r="I712" s="3">
        <v>295579451</v>
      </c>
      <c r="J712" s="3">
        <f t="shared" si="66"/>
        <v>1967854.1600000262</v>
      </c>
      <c r="K712" s="3">
        <f t="shared" si="67"/>
        <v>13052059</v>
      </c>
      <c r="L712" s="3">
        <f t="shared" si="68"/>
        <v>8705147.1999999881</v>
      </c>
      <c r="M712" s="21">
        <f t="shared" si="69"/>
        <v>7.238632987929039E-3</v>
      </c>
      <c r="N712" s="21">
        <f t="shared" si="70"/>
        <v>4.7666174855637511E-2</v>
      </c>
      <c r="O712" s="21">
        <f t="shared" si="71"/>
        <v>3.034481333702499E-2</v>
      </c>
    </row>
    <row r="713" spans="1:15" ht="19.7" customHeight="1">
      <c r="A713" s="2" t="s">
        <v>1649</v>
      </c>
      <c r="B713" s="2" t="s">
        <v>12</v>
      </c>
      <c r="C713" s="2" t="s">
        <v>12</v>
      </c>
      <c r="D713" s="2" t="s">
        <v>1712</v>
      </c>
      <c r="E713" s="2" t="s">
        <v>1713</v>
      </c>
      <c r="F713" s="3">
        <v>32940370.649999999</v>
      </c>
      <c r="G713" s="3">
        <v>33296172.055</v>
      </c>
      <c r="H713" s="3">
        <v>35607735.850000001</v>
      </c>
      <c r="I713" s="3">
        <v>34142490</v>
      </c>
      <c r="J713" s="3">
        <f t="shared" si="66"/>
        <v>355801.40500000119</v>
      </c>
      <c r="K713" s="3">
        <f t="shared" si="67"/>
        <v>2311563.7950000018</v>
      </c>
      <c r="L713" s="3">
        <f t="shared" si="68"/>
        <v>-1465245.8500000015</v>
      </c>
      <c r="M713" s="21">
        <f t="shared" si="69"/>
        <v>1.0801378308109566E-2</v>
      </c>
      <c r="N713" s="21">
        <f t="shared" si="70"/>
        <v>6.942431073402866E-2</v>
      </c>
      <c r="O713" s="21">
        <f t="shared" si="71"/>
        <v>-4.1149649507973507E-2</v>
      </c>
    </row>
    <row r="714" spans="1:15" ht="19.7" customHeight="1">
      <c r="A714" s="2" t="s">
        <v>1649</v>
      </c>
      <c r="B714" s="2" t="s">
        <v>161</v>
      </c>
      <c r="C714" s="2" t="s">
        <v>1668</v>
      </c>
      <c r="D714" s="2" t="s">
        <v>1669</v>
      </c>
      <c r="E714" s="2" t="s">
        <v>1670</v>
      </c>
      <c r="F714" s="3">
        <v>2692981.07</v>
      </c>
      <c r="G714" s="3">
        <v>2413083.73</v>
      </c>
      <c r="H714" s="3">
        <v>2777548.72</v>
      </c>
      <c r="I714" s="3">
        <v>2850000</v>
      </c>
      <c r="J714" s="3">
        <f t="shared" si="66"/>
        <v>-279897.33999999985</v>
      </c>
      <c r="K714" s="3">
        <f t="shared" si="67"/>
        <v>364464.99000000022</v>
      </c>
      <c r="L714" s="3">
        <f t="shared" si="68"/>
        <v>72451.279999999795</v>
      </c>
      <c r="M714" s="21">
        <f t="shared" si="69"/>
        <v>-0.10393587356334433</v>
      </c>
      <c r="N714" s="21">
        <f t="shared" si="70"/>
        <v>0.15103702597174284</v>
      </c>
      <c r="O714" s="21">
        <f t="shared" si="71"/>
        <v>2.608461175795318E-2</v>
      </c>
    </row>
    <row r="715" spans="1:15" ht="19.7" customHeight="1">
      <c r="A715" s="2" t="s">
        <v>1649</v>
      </c>
      <c r="B715" s="2" t="s">
        <v>161</v>
      </c>
      <c r="C715" s="2" t="s">
        <v>1650</v>
      </c>
      <c r="D715" s="2" t="s">
        <v>1651</v>
      </c>
      <c r="E715" s="2" t="s">
        <v>1652</v>
      </c>
      <c r="F715" s="3">
        <v>36360369.890000001</v>
      </c>
      <c r="G715" s="3">
        <v>40152314.730000004</v>
      </c>
      <c r="H715" s="3">
        <v>39016278.5</v>
      </c>
      <c r="I715" s="3">
        <v>46515000</v>
      </c>
      <c r="J715" s="3">
        <f t="shared" si="66"/>
        <v>3791944.8400000036</v>
      </c>
      <c r="K715" s="3">
        <f t="shared" si="67"/>
        <v>-1136036.2300000042</v>
      </c>
      <c r="L715" s="3">
        <f t="shared" si="68"/>
        <v>7498721.5</v>
      </c>
      <c r="M715" s="21">
        <f t="shared" si="69"/>
        <v>0.10428785107169336</v>
      </c>
      <c r="N715" s="21">
        <f t="shared" si="70"/>
        <v>-2.8293169089731451E-2</v>
      </c>
      <c r="O715" s="21">
        <f t="shared" si="71"/>
        <v>0.19219468868615963</v>
      </c>
    </row>
    <row r="716" spans="1:15" ht="19.7" customHeight="1">
      <c r="A716" s="2" t="s">
        <v>1649</v>
      </c>
      <c r="B716" s="2" t="s">
        <v>161</v>
      </c>
      <c r="C716" s="2" t="s">
        <v>1662</v>
      </c>
      <c r="D716" s="2" t="s">
        <v>1663</v>
      </c>
      <c r="E716" s="2" t="s">
        <v>1664</v>
      </c>
      <c r="F716" s="3">
        <v>464313.66</v>
      </c>
      <c r="G716" s="3">
        <v>3016402.81</v>
      </c>
      <c r="H716" s="3">
        <v>868176.66</v>
      </c>
      <c r="I716" s="3">
        <v>2000000</v>
      </c>
      <c r="J716" s="3">
        <f t="shared" si="66"/>
        <v>2552089.15</v>
      </c>
      <c r="K716" s="3">
        <f t="shared" si="67"/>
        <v>-2148226.15</v>
      </c>
      <c r="L716" s="3">
        <f t="shared" si="68"/>
        <v>1131823.3399999999</v>
      </c>
      <c r="M716" s="21">
        <f t="shared" si="69"/>
        <v>5.496476562847624</v>
      </c>
      <c r="N716" s="21">
        <f t="shared" si="70"/>
        <v>-0.71218145762170271</v>
      </c>
      <c r="O716" s="21">
        <f t="shared" si="71"/>
        <v>1.3036786084528003</v>
      </c>
    </row>
    <row r="717" spans="1:15" ht="19.7" customHeight="1">
      <c r="A717" s="2" t="s">
        <v>1649</v>
      </c>
      <c r="B717" s="2" t="s">
        <v>161</v>
      </c>
      <c r="C717" s="2" t="s">
        <v>1659</v>
      </c>
      <c r="D717" s="2" t="s">
        <v>1660</v>
      </c>
      <c r="E717" s="2" t="s">
        <v>1661</v>
      </c>
      <c r="F717" s="3">
        <v>315524.28999999998</v>
      </c>
      <c r="G717" s="3">
        <v>255086.39</v>
      </c>
      <c r="H717" s="3">
        <v>493596.63</v>
      </c>
      <c r="I717" s="3">
        <v>980000</v>
      </c>
      <c r="J717" s="3">
        <f t="shared" si="66"/>
        <v>-60437.899999999965</v>
      </c>
      <c r="K717" s="3">
        <f t="shared" si="67"/>
        <v>238510.24</v>
      </c>
      <c r="L717" s="3">
        <f t="shared" si="68"/>
        <v>486403.37</v>
      </c>
      <c r="M717" s="21">
        <f t="shared" si="69"/>
        <v>-0.19154753505665112</v>
      </c>
      <c r="N717" s="21">
        <f t="shared" si="70"/>
        <v>0.93501750524596772</v>
      </c>
      <c r="O717" s="21">
        <f t="shared" si="71"/>
        <v>0.98542684539803282</v>
      </c>
    </row>
    <row r="718" spans="1:15" ht="19.7" customHeight="1">
      <c r="A718" s="2" t="s">
        <v>1649</v>
      </c>
      <c r="B718" s="2" t="s">
        <v>161</v>
      </c>
      <c r="C718" s="2" t="s">
        <v>1656</v>
      </c>
      <c r="D718" s="2" t="s">
        <v>1657</v>
      </c>
      <c r="E718" s="2" t="s">
        <v>1658</v>
      </c>
      <c r="F718" s="3">
        <v>256550.74</v>
      </c>
      <c r="G718" s="3">
        <v>1215542.9000000001</v>
      </c>
      <c r="H718" s="3">
        <v>535081.44999999995</v>
      </c>
      <c r="I718" s="3">
        <v>500000</v>
      </c>
      <c r="J718" s="3">
        <f t="shared" si="66"/>
        <v>958992.16000000015</v>
      </c>
      <c r="K718" s="3">
        <f t="shared" si="67"/>
        <v>-680461.45000000019</v>
      </c>
      <c r="L718" s="3">
        <f t="shared" si="68"/>
        <v>-35081.449999999953</v>
      </c>
      <c r="M718" s="21">
        <f t="shared" si="69"/>
        <v>3.7380214143993511</v>
      </c>
      <c r="N718" s="21">
        <f t="shared" si="70"/>
        <v>-0.55980043978702865</v>
      </c>
      <c r="O718" s="21">
        <f t="shared" si="71"/>
        <v>-6.556282225818133E-2</v>
      </c>
    </row>
    <row r="719" spans="1:15" ht="19.7" customHeight="1">
      <c r="A719" s="2" t="s">
        <v>1714</v>
      </c>
      <c r="B719" s="2" t="s">
        <v>5</v>
      </c>
      <c r="C719" s="2" t="s">
        <v>8</v>
      </c>
      <c r="D719" s="2" t="s">
        <v>1718</v>
      </c>
      <c r="E719" s="2" t="s">
        <v>10</v>
      </c>
      <c r="F719" s="3">
        <v>376807.37</v>
      </c>
      <c r="G719" s="3">
        <v>366745.14</v>
      </c>
      <c r="H719" s="3">
        <v>407208.15</v>
      </c>
      <c r="I719" s="3">
        <v>435046</v>
      </c>
      <c r="J719" s="3">
        <f t="shared" si="66"/>
        <v>-10062.229999999981</v>
      </c>
      <c r="K719" s="3">
        <f t="shared" si="67"/>
        <v>40463.010000000009</v>
      </c>
      <c r="L719" s="3">
        <f t="shared" si="68"/>
        <v>27837.849999999977</v>
      </c>
      <c r="M719" s="21">
        <f t="shared" si="69"/>
        <v>-2.6703909745714349E-2</v>
      </c>
      <c r="N719" s="21">
        <f t="shared" si="70"/>
        <v>0.11033005099944893</v>
      </c>
      <c r="O719" s="21">
        <f t="shared" si="71"/>
        <v>6.8362703447855777E-2</v>
      </c>
    </row>
    <row r="720" spans="1:15" ht="19.7" customHeight="1">
      <c r="A720" s="2" t="s">
        <v>1714</v>
      </c>
      <c r="B720" s="2" t="s">
        <v>161</v>
      </c>
      <c r="C720" s="2" t="s">
        <v>1715</v>
      </c>
      <c r="D720" s="2" t="s">
        <v>1716</v>
      </c>
      <c r="E720" s="2" t="s">
        <v>1717</v>
      </c>
      <c r="F720" s="3">
        <v>46000</v>
      </c>
      <c r="G720" s="3">
        <v>0</v>
      </c>
      <c r="H720" s="3">
        <v>20000</v>
      </c>
      <c r="I720" s="3">
        <v>30000</v>
      </c>
      <c r="J720" s="3">
        <f t="shared" si="66"/>
        <v>-46000</v>
      </c>
      <c r="K720" s="3">
        <f t="shared" si="67"/>
        <v>20000</v>
      </c>
      <c r="L720" s="3">
        <f t="shared" si="68"/>
        <v>10000</v>
      </c>
      <c r="M720" s="21">
        <f t="shared" si="69"/>
        <v>-1</v>
      </c>
      <c r="N720" s="21" t="str">
        <f t="shared" si="70"/>
        <v>--</v>
      </c>
      <c r="O720" s="21">
        <f t="shared" si="71"/>
        <v>0.5</v>
      </c>
    </row>
    <row r="721" spans="1:15" ht="19.7" customHeight="1">
      <c r="A721" s="2" t="s">
        <v>1719</v>
      </c>
      <c r="B721" s="2" t="s">
        <v>5</v>
      </c>
      <c r="C721" s="2" t="s">
        <v>1723</v>
      </c>
      <c r="D721" s="2" t="s">
        <v>1724</v>
      </c>
      <c r="E721" s="2" t="s">
        <v>1725</v>
      </c>
      <c r="F721" s="3">
        <v>403738.76</v>
      </c>
      <c r="G721" s="3">
        <v>861642.68</v>
      </c>
      <c r="H721" s="3">
        <v>775215.93</v>
      </c>
      <c r="I721" s="3">
        <v>995000</v>
      </c>
      <c r="J721" s="3">
        <f t="shared" si="66"/>
        <v>457903.92000000004</v>
      </c>
      <c r="K721" s="3">
        <f t="shared" si="67"/>
        <v>-86426.75</v>
      </c>
      <c r="L721" s="3">
        <f t="shared" si="68"/>
        <v>219784.06999999995</v>
      </c>
      <c r="M721" s="21">
        <f t="shared" si="69"/>
        <v>1.1341589298981352</v>
      </c>
      <c r="N721" s="21">
        <f t="shared" si="70"/>
        <v>-0.10030462975673393</v>
      </c>
      <c r="O721" s="21">
        <f t="shared" si="71"/>
        <v>0.28351335607873795</v>
      </c>
    </row>
    <row r="722" spans="1:15" ht="19.7" customHeight="1">
      <c r="A722" s="2" t="s">
        <v>1719</v>
      </c>
      <c r="B722" s="2" t="s">
        <v>5</v>
      </c>
      <c r="C722" s="2" t="s">
        <v>1733</v>
      </c>
      <c r="D722" s="2" t="s">
        <v>1734</v>
      </c>
      <c r="E722" s="2" t="s">
        <v>1735</v>
      </c>
      <c r="F722" s="3">
        <v>13040239.82</v>
      </c>
      <c r="G722" s="3">
        <v>12296016.800000001</v>
      </c>
      <c r="H722" s="3">
        <v>8919253.4600000009</v>
      </c>
      <c r="I722" s="3">
        <v>11672589</v>
      </c>
      <c r="J722" s="3">
        <f t="shared" si="66"/>
        <v>-744223.01999999955</v>
      </c>
      <c r="K722" s="3">
        <f t="shared" si="67"/>
        <v>-3376763.34</v>
      </c>
      <c r="L722" s="3">
        <f t="shared" si="68"/>
        <v>2753335.5399999991</v>
      </c>
      <c r="M722" s="21">
        <f t="shared" si="69"/>
        <v>-5.707126788102268E-2</v>
      </c>
      <c r="N722" s="21">
        <f t="shared" si="70"/>
        <v>-0.27462253792626568</v>
      </c>
      <c r="O722" s="21">
        <f t="shared" si="71"/>
        <v>0.30869573920595794</v>
      </c>
    </row>
    <row r="723" spans="1:15" ht="19.7" customHeight="1">
      <c r="A723" s="2" t="s">
        <v>1719</v>
      </c>
      <c r="B723" s="2" t="s">
        <v>5</v>
      </c>
      <c r="C723" s="2" t="s">
        <v>3527</v>
      </c>
      <c r="D723" s="2" t="s">
        <v>3530</v>
      </c>
      <c r="E723" s="2" t="s">
        <v>3531</v>
      </c>
      <c r="F723" s="3">
        <v>0</v>
      </c>
      <c r="G723" s="3">
        <v>0</v>
      </c>
      <c r="H723" s="3">
        <v>0</v>
      </c>
      <c r="I723" s="3">
        <v>1000000</v>
      </c>
      <c r="J723" s="3">
        <f t="shared" si="66"/>
        <v>0</v>
      </c>
      <c r="K723" s="3">
        <f t="shared" si="67"/>
        <v>0</v>
      </c>
      <c r="L723" s="3">
        <f t="shared" si="68"/>
        <v>1000000</v>
      </c>
      <c r="M723" s="21" t="str">
        <f t="shared" si="69"/>
        <v>--</v>
      </c>
      <c r="N723" s="21" t="str">
        <f t="shared" si="70"/>
        <v>--</v>
      </c>
      <c r="O723" s="21" t="str">
        <f t="shared" si="71"/>
        <v>--</v>
      </c>
    </row>
    <row r="724" spans="1:15" ht="19.7" customHeight="1">
      <c r="A724" s="2" t="s">
        <v>1719</v>
      </c>
      <c r="B724" s="2" t="s">
        <v>5</v>
      </c>
      <c r="C724" s="2" t="s">
        <v>1738</v>
      </c>
      <c r="D724" s="2" t="s">
        <v>1739</v>
      </c>
      <c r="E724" s="2" t="s">
        <v>1740</v>
      </c>
      <c r="F724" s="3">
        <v>60000</v>
      </c>
      <c r="G724" s="3">
        <v>53000</v>
      </c>
      <c r="H724" s="3">
        <v>51500</v>
      </c>
      <c r="I724" s="3">
        <v>1000000</v>
      </c>
      <c r="J724" s="3">
        <f t="shared" si="66"/>
        <v>-7000</v>
      </c>
      <c r="K724" s="3">
        <f t="shared" si="67"/>
        <v>-1500</v>
      </c>
      <c r="L724" s="3">
        <f t="shared" si="68"/>
        <v>948500</v>
      </c>
      <c r="M724" s="21">
        <f t="shared" si="69"/>
        <v>-0.1166666666666667</v>
      </c>
      <c r="N724" s="21">
        <f t="shared" si="70"/>
        <v>-2.8301886792452824E-2</v>
      </c>
      <c r="O724" s="21">
        <f t="shared" si="71"/>
        <v>18.417475728155338</v>
      </c>
    </row>
    <row r="725" spans="1:15" ht="19.7" customHeight="1">
      <c r="A725" s="2" t="s">
        <v>1719</v>
      </c>
      <c r="B725" s="2" t="s">
        <v>5</v>
      </c>
      <c r="C725" s="2" t="s">
        <v>1720</v>
      </c>
      <c r="D725" s="2" t="s">
        <v>1721</v>
      </c>
      <c r="E725" s="2" t="s">
        <v>1722</v>
      </c>
      <c r="F725" s="3">
        <v>9332</v>
      </c>
      <c r="G725" s="3">
        <v>16850</v>
      </c>
      <c r="H725" s="3">
        <v>17</v>
      </c>
      <c r="I725" s="3">
        <v>70000</v>
      </c>
      <c r="J725" s="3">
        <f t="shared" si="66"/>
        <v>7518</v>
      </c>
      <c r="K725" s="3">
        <f t="shared" si="67"/>
        <v>-16833</v>
      </c>
      <c r="L725" s="3">
        <f t="shared" si="68"/>
        <v>69983</v>
      </c>
      <c r="M725" s="21">
        <f t="shared" si="69"/>
        <v>0.80561508786969571</v>
      </c>
      <c r="N725" s="21">
        <f t="shared" si="70"/>
        <v>-0.99899109792284868</v>
      </c>
      <c r="O725" s="21">
        <f t="shared" si="71"/>
        <v>4116.6470588235297</v>
      </c>
    </row>
    <row r="726" spans="1:15" ht="19.7" customHeight="1">
      <c r="A726" s="2" t="s">
        <v>1719</v>
      </c>
      <c r="B726" s="2" t="s">
        <v>5</v>
      </c>
      <c r="C726" s="2" t="s">
        <v>1755</v>
      </c>
      <c r="D726" s="2" t="s">
        <v>1756</v>
      </c>
      <c r="E726" s="2" t="s">
        <v>1757</v>
      </c>
      <c r="F726" s="3">
        <v>128752.9</v>
      </c>
      <c r="G726" s="3">
        <v>331732.40999999997</v>
      </c>
      <c r="H726" s="3">
        <v>67028.2</v>
      </c>
      <c r="I726" s="3">
        <v>500000</v>
      </c>
      <c r="J726" s="3">
        <f t="shared" si="66"/>
        <v>202979.50999999998</v>
      </c>
      <c r="K726" s="3">
        <f t="shared" si="67"/>
        <v>-264704.20999999996</v>
      </c>
      <c r="L726" s="3">
        <f t="shared" si="68"/>
        <v>432971.8</v>
      </c>
      <c r="M726" s="21">
        <f t="shared" si="69"/>
        <v>1.5765043738820639</v>
      </c>
      <c r="N726" s="21">
        <f t="shared" si="70"/>
        <v>-0.79794497619331195</v>
      </c>
      <c r="O726" s="21">
        <f t="shared" si="71"/>
        <v>6.4595468772844864</v>
      </c>
    </row>
    <row r="727" spans="1:15" ht="19.7" customHeight="1">
      <c r="A727" s="2" t="s">
        <v>1719</v>
      </c>
      <c r="B727" s="2" t="s">
        <v>705</v>
      </c>
      <c r="C727" s="2" t="s">
        <v>1750</v>
      </c>
      <c r="D727" s="2" t="s">
        <v>1753</v>
      </c>
      <c r="E727" s="2" t="s">
        <v>1754</v>
      </c>
      <c r="F727" s="3">
        <v>159686.63</v>
      </c>
      <c r="G727" s="3">
        <v>146224.27000000002</v>
      </c>
      <c r="H727" s="3">
        <v>140360.78</v>
      </c>
      <c r="I727" s="3">
        <v>260856</v>
      </c>
      <c r="J727" s="3">
        <f t="shared" si="66"/>
        <v>-13462.359999999986</v>
      </c>
      <c r="K727" s="3">
        <f t="shared" si="67"/>
        <v>-5863.4900000000198</v>
      </c>
      <c r="L727" s="3">
        <f t="shared" si="68"/>
        <v>120495.22</v>
      </c>
      <c r="M727" s="21">
        <f t="shared" si="69"/>
        <v>-8.4304866349800167E-2</v>
      </c>
      <c r="N727" s="21">
        <f t="shared" si="70"/>
        <v>-4.0099294050160217E-2</v>
      </c>
      <c r="O727" s="21">
        <f t="shared" si="71"/>
        <v>0.85846787115318102</v>
      </c>
    </row>
    <row r="728" spans="1:15" ht="19.7" customHeight="1">
      <c r="A728" s="2" t="s">
        <v>1719</v>
      </c>
      <c r="B728" s="2" t="s">
        <v>705</v>
      </c>
      <c r="C728" s="2" t="s">
        <v>1750</v>
      </c>
      <c r="D728" s="2" t="s">
        <v>1751</v>
      </c>
      <c r="E728" s="2" t="s">
        <v>1752</v>
      </c>
      <c r="F728" s="3">
        <v>690202.75</v>
      </c>
      <c r="G728" s="3">
        <v>598623.81999999995</v>
      </c>
      <c r="H728" s="3">
        <v>600736.64</v>
      </c>
      <c r="I728" s="3">
        <v>552706</v>
      </c>
      <c r="J728" s="3">
        <f t="shared" si="66"/>
        <v>-91578.930000000051</v>
      </c>
      <c r="K728" s="3">
        <f t="shared" si="67"/>
        <v>2112.8200000000652</v>
      </c>
      <c r="L728" s="3">
        <f t="shared" si="68"/>
        <v>-48030.640000000014</v>
      </c>
      <c r="M728" s="21">
        <f t="shared" si="69"/>
        <v>-0.13268409898395805</v>
      </c>
      <c r="N728" s="21">
        <f t="shared" si="70"/>
        <v>3.5294619582628695E-3</v>
      </c>
      <c r="O728" s="21">
        <f t="shared" si="71"/>
        <v>-7.9952905819095754E-2</v>
      </c>
    </row>
    <row r="729" spans="1:15" ht="19.7" customHeight="1">
      <c r="A729" s="2" t="s">
        <v>1719</v>
      </c>
      <c r="B729" s="2" t="s">
        <v>22</v>
      </c>
      <c r="C729" s="2" t="s">
        <v>1747</v>
      </c>
      <c r="D729" s="2" t="s">
        <v>1748</v>
      </c>
      <c r="E729" s="2" t="s">
        <v>1749</v>
      </c>
      <c r="F729" s="3">
        <v>724173.82</v>
      </c>
      <c r="G729" s="3">
        <v>781624</v>
      </c>
      <c r="H729" s="3">
        <v>809372.82</v>
      </c>
      <c r="I729" s="3">
        <v>930262</v>
      </c>
      <c r="J729" s="3">
        <f t="shared" si="66"/>
        <v>57450.180000000051</v>
      </c>
      <c r="K729" s="3">
        <f t="shared" si="67"/>
        <v>27748.819999999949</v>
      </c>
      <c r="L729" s="3">
        <f t="shared" si="68"/>
        <v>120889.18000000005</v>
      </c>
      <c r="M729" s="21">
        <f t="shared" si="69"/>
        <v>7.9332031086128074E-2</v>
      </c>
      <c r="N729" s="21">
        <f t="shared" si="70"/>
        <v>3.5501494324636784E-2</v>
      </c>
      <c r="O729" s="21">
        <f t="shared" si="71"/>
        <v>0.14936155133057238</v>
      </c>
    </row>
    <row r="730" spans="1:15" ht="19.7" customHeight="1">
      <c r="A730" s="2" t="s">
        <v>1719</v>
      </c>
      <c r="B730" s="2" t="s">
        <v>22</v>
      </c>
      <c r="C730" s="2" t="s">
        <v>1744</v>
      </c>
      <c r="D730" s="2" t="s">
        <v>1745</v>
      </c>
      <c r="E730" s="2" t="s">
        <v>1746</v>
      </c>
      <c r="F730" s="3">
        <v>115218.04</v>
      </c>
      <c r="G730" s="3">
        <v>9253.64</v>
      </c>
      <c r="H730" s="3">
        <v>0</v>
      </c>
      <c r="I730" s="3">
        <v>0</v>
      </c>
      <c r="J730" s="3">
        <f t="shared" si="66"/>
        <v>-105964.4</v>
      </c>
      <c r="K730" s="3">
        <f t="shared" si="67"/>
        <v>-9253.64</v>
      </c>
      <c r="L730" s="3">
        <f t="shared" si="68"/>
        <v>0</v>
      </c>
      <c r="M730" s="21">
        <f t="shared" si="69"/>
        <v>-0.91968584086311478</v>
      </c>
      <c r="N730" s="21">
        <f t="shared" si="70"/>
        <v>-1</v>
      </c>
      <c r="O730" s="21" t="str">
        <f t="shared" si="71"/>
        <v>--</v>
      </c>
    </row>
    <row r="731" spans="1:15" ht="19.7" customHeight="1">
      <c r="A731" s="2" t="s">
        <v>1719</v>
      </c>
      <c r="B731" s="2" t="s">
        <v>22</v>
      </c>
      <c r="C731" s="2" t="s">
        <v>1741</v>
      </c>
      <c r="D731" s="2" t="s">
        <v>1742</v>
      </c>
      <c r="E731" s="2" t="s">
        <v>1743</v>
      </c>
      <c r="F731" s="3">
        <v>2326450.0699999998</v>
      </c>
      <c r="G731" s="3">
        <v>3044061.73</v>
      </c>
      <c r="H731" s="3">
        <v>2648870.48</v>
      </c>
      <c r="I731" s="3">
        <v>3578278</v>
      </c>
      <c r="J731" s="3">
        <f t="shared" si="66"/>
        <v>717611.66000000015</v>
      </c>
      <c r="K731" s="3">
        <f t="shared" si="67"/>
        <v>-395191.25</v>
      </c>
      <c r="L731" s="3">
        <f t="shared" si="68"/>
        <v>929407.52</v>
      </c>
      <c r="M731" s="21">
        <f t="shared" si="69"/>
        <v>0.30845779552879038</v>
      </c>
      <c r="N731" s="21">
        <f t="shared" si="70"/>
        <v>-0.12982366490971264</v>
      </c>
      <c r="O731" s="21">
        <f t="shared" si="71"/>
        <v>0.35086937131029527</v>
      </c>
    </row>
    <row r="732" spans="1:15" ht="19.7" customHeight="1">
      <c r="A732" s="2" t="s">
        <v>1719</v>
      </c>
      <c r="B732" s="2" t="s">
        <v>22</v>
      </c>
      <c r="C732" s="2" t="s">
        <v>1726</v>
      </c>
      <c r="D732" s="2" t="s">
        <v>1727</v>
      </c>
      <c r="E732" s="2" t="s">
        <v>1728</v>
      </c>
      <c r="F732" s="3">
        <v>30356670.789999999</v>
      </c>
      <c r="G732" s="3">
        <v>32367051.609999999</v>
      </c>
      <c r="H732" s="3">
        <v>30770446.399999999</v>
      </c>
      <c r="I732" s="3">
        <v>34986679</v>
      </c>
      <c r="J732" s="3">
        <f t="shared" si="66"/>
        <v>2010380.8200000003</v>
      </c>
      <c r="K732" s="3">
        <f t="shared" si="67"/>
        <v>-1596605.2100000009</v>
      </c>
      <c r="L732" s="3">
        <f t="shared" si="68"/>
        <v>4216232.6000000015</v>
      </c>
      <c r="M732" s="21">
        <f t="shared" si="69"/>
        <v>6.6225339198336952E-2</v>
      </c>
      <c r="N732" s="21">
        <f t="shared" si="70"/>
        <v>-4.9328101590406237E-2</v>
      </c>
      <c r="O732" s="21">
        <f t="shared" si="71"/>
        <v>0.13702214602905483</v>
      </c>
    </row>
    <row r="733" spans="1:15" ht="19.7" customHeight="1">
      <c r="A733" s="2" t="s">
        <v>1719</v>
      </c>
      <c r="B733" s="2" t="s">
        <v>12</v>
      </c>
      <c r="C733" s="2" t="s">
        <v>12</v>
      </c>
      <c r="D733" s="2" t="s">
        <v>1736</v>
      </c>
      <c r="E733" s="2" t="s">
        <v>1737</v>
      </c>
      <c r="F733" s="3">
        <v>27072278.809999999</v>
      </c>
      <c r="G733" s="3">
        <v>27168177.219999999</v>
      </c>
      <c r="H733" s="3">
        <v>32537797.5</v>
      </c>
      <c r="I733" s="3">
        <v>45402392</v>
      </c>
      <c r="J733" s="3">
        <f t="shared" si="66"/>
        <v>95898.410000000149</v>
      </c>
      <c r="K733" s="3">
        <f t="shared" si="67"/>
        <v>5369620.2800000012</v>
      </c>
      <c r="L733" s="3">
        <f t="shared" si="68"/>
        <v>12864594.5</v>
      </c>
      <c r="M733" s="21">
        <f t="shared" si="69"/>
        <v>3.5423102234222181E-3</v>
      </c>
      <c r="N733" s="21">
        <f t="shared" si="70"/>
        <v>0.19764374461040868</v>
      </c>
      <c r="O733" s="21">
        <f t="shared" si="71"/>
        <v>0.39537385712723805</v>
      </c>
    </row>
    <row r="734" spans="1:15" ht="19.7" customHeight="1">
      <c r="A734" s="2" t="s">
        <v>1719</v>
      </c>
      <c r="B734" s="2" t="s">
        <v>12</v>
      </c>
      <c r="C734" s="2" t="s">
        <v>12</v>
      </c>
      <c r="D734" s="2" t="s">
        <v>1758</v>
      </c>
      <c r="E734" s="2" t="s">
        <v>1759</v>
      </c>
      <c r="F734" s="3">
        <v>95577.12</v>
      </c>
      <c r="G734" s="3">
        <v>106522.74</v>
      </c>
      <c r="H734" s="3">
        <v>118497.15</v>
      </c>
      <c r="I734" s="3">
        <v>135638</v>
      </c>
      <c r="J734" s="3">
        <f t="shared" si="66"/>
        <v>10945.62000000001</v>
      </c>
      <c r="K734" s="3">
        <f t="shared" si="67"/>
        <v>11974.409999999989</v>
      </c>
      <c r="L734" s="3">
        <f t="shared" si="68"/>
        <v>17140.850000000006</v>
      </c>
      <c r="M734" s="21">
        <f t="shared" si="69"/>
        <v>0.1145213415093489</v>
      </c>
      <c r="N734" s="21">
        <f t="shared" si="70"/>
        <v>0.11241177235959188</v>
      </c>
      <c r="O734" s="21">
        <f t="shared" si="71"/>
        <v>0.14465200217895546</v>
      </c>
    </row>
    <row r="735" spans="1:15" ht="19.7" customHeight="1">
      <c r="A735" s="2" t="s">
        <v>1719</v>
      </c>
      <c r="B735" s="2" t="s">
        <v>12</v>
      </c>
      <c r="C735" s="2" t="s">
        <v>12</v>
      </c>
      <c r="D735" s="2" t="s">
        <v>1731</v>
      </c>
      <c r="E735" s="2" t="s">
        <v>1732</v>
      </c>
      <c r="F735" s="3">
        <v>2691397.62</v>
      </c>
      <c r="G735" s="3">
        <v>2831864.76</v>
      </c>
      <c r="H735" s="3">
        <v>3605186.93</v>
      </c>
      <c r="I735" s="3">
        <v>4605661</v>
      </c>
      <c r="J735" s="3">
        <f t="shared" si="66"/>
        <v>140467.13999999966</v>
      </c>
      <c r="K735" s="3">
        <f t="shared" si="67"/>
        <v>773322.17000000039</v>
      </c>
      <c r="L735" s="3">
        <f t="shared" si="68"/>
        <v>1000474.0699999998</v>
      </c>
      <c r="M735" s="21">
        <f t="shared" si="69"/>
        <v>5.2191151153652138E-2</v>
      </c>
      <c r="N735" s="21">
        <f t="shared" si="70"/>
        <v>0.27307877866314501</v>
      </c>
      <c r="O735" s="21">
        <f t="shared" si="71"/>
        <v>0.27750962416808722</v>
      </c>
    </row>
    <row r="736" spans="1:15" ht="19.7" customHeight="1">
      <c r="A736" s="2" t="s">
        <v>1719</v>
      </c>
      <c r="B736" s="2" t="s">
        <v>12</v>
      </c>
      <c r="C736" s="2" t="s">
        <v>12</v>
      </c>
      <c r="D736" s="2" t="s">
        <v>1729</v>
      </c>
      <c r="E736" s="2" t="s">
        <v>1730</v>
      </c>
      <c r="F736" s="3">
        <v>7118278.3200000003</v>
      </c>
      <c r="G736" s="3">
        <v>5089973.7</v>
      </c>
      <c r="H736" s="3">
        <v>4973458.76</v>
      </c>
      <c r="I736" s="3">
        <v>5586600</v>
      </c>
      <c r="J736" s="3">
        <f t="shared" si="66"/>
        <v>-2028304.62</v>
      </c>
      <c r="K736" s="3">
        <f t="shared" si="67"/>
        <v>-116514.94000000041</v>
      </c>
      <c r="L736" s="3">
        <f t="shared" si="68"/>
        <v>613141.24000000022</v>
      </c>
      <c r="M736" s="21">
        <f t="shared" si="69"/>
        <v>-0.28494314619605943</v>
      </c>
      <c r="N736" s="21">
        <f t="shared" si="70"/>
        <v>-2.2891069162105926E-2</v>
      </c>
      <c r="O736" s="21">
        <f t="shared" si="71"/>
        <v>0.12328266294903401</v>
      </c>
    </row>
    <row r="737" spans="1:15" ht="19.7" customHeight="1">
      <c r="A737" s="2" t="s">
        <v>1760</v>
      </c>
      <c r="B737" s="2" t="s">
        <v>5</v>
      </c>
      <c r="C737" s="2" t="s">
        <v>1767</v>
      </c>
      <c r="D737" s="2" t="s">
        <v>1768</v>
      </c>
      <c r="E737" s="2" t="s">
        <v>1769</v>
      </c>
      <c r="F737" s="3">
        <v>1423683.14</v>
      </c>
      <c r="G737" s="3">
        <v>1416266.47</v>
      </c>
      <c r="H737" s="3">
        <v>1403553.48</v>
      </c>
      <c r="I737" s="3">
        <v>1463162</v>
      </c>
      <c r="J737" s="3">
        <f t="shared" si="66"/>
        <v>-7416.6699999999255</v>
      </c>
      <c r="K737" s="3">
        <f t="shared" si="67"/>
        <v>-12712.989999999991</v>
      </c>
      <c r="L737" s="3">
        <f t="shared" si="68"/>
        <v>59608.520000000019</v>
      </c>
      <c r="M737" s="21">
        <f t="shared" si="69"/>
        <v>-5.2094948599306079E-3</v>
      </c>
      <c r="N737" s="21">
        <f t="shared" si="70"/>
        <v>-8.9764110563176347E-3</v>
      </c>
      <c r="O737" s="21">
        <f t="shared" si="71"/>
        <v>4.2469717648379257E-2</v>
      </c>
    </row>
    <row r="738" spans="1:15" ht="19.7" customHeight="1">
      <c r="A738" s="2" t="s">
        <v>1760</v>
      </c>
      <c r="B738" s="2" t="s">
        <v>5</v>
      </c>
      <c r="C738" s="2" t="s">
        <v>1770</v>
      </c>
      <c r="D738" s="2" t="s">
        <v>1771</v>
      </c>
      <c r="E738" s="2" t="s">
        <v>1686</v>
      </c>
      <c r="F738" s="3">
        <v>3002211.49</v>
      </c>
      <c r="G738" s="3">
        <v>2573219.21</v>
      </c>
      <c r="H738" s="3">
        <v>2621618.0099999998</v>
      </c>
      <c r="I738" s="3">
        <v>3292983</v>
      </c>
      <c r="J738" s="3">
        <f t="shared" si="66"/>
        <v>-428992.28000000026</v>
      </c>
      <c r="K738" s="3">
        <f t="shared" si="67"/>
        <v>48398.799999999814</v>
      </c>
      <c r="L738" s="3">
        <f t="shared" si="68"/>
        <v>671364.99000000022</v>
      </c>
      <c r="M738" s="21">
        <f t="shared" si="69"/>
        <v>-0.14289209185592722</v>
      </c>
      <c r="N738" s="21">
        <f t="shared" si="70"/>
        <v>1.8808657968941489E-2</v>
      </c>
      <c r="O738" s="21">
        <f t="shared" si="71"/>
        <v>0.25608802939219988</v>
      </c>
    </row>
    <row r="739" spans="1:15" ht="19.7" customHeight="1">
      <c r="A739" s="2" t="s">
        <v>1760</v>
      </c>
      <c r="B739" s="2" t="s">
        <v>5</v>
      </c>
      <c r="C739" s="2" t="s">
        <v>1772</v>
      </c>
      <c r="D739" s="2" t="s">
        <v>1773</v>
      </c>
      <c r="E739" s="2" t="s">
        <v>1774</v>
      </c>
      <c r="F739" s="3">
        <v>60273</v>
      </c>
      <c r="G739" s="3">
        <v>41191.97</v>
      </c>
      <c r="H739" s="3">
        <v>13864.61</v>
      </c>
      <c r="I739" s="3">
        <v>40000</v>
      </c>
      <c r="J739" s="3">
        <f t="shared" si="66"/>
        <v>-19081.03</v>
      </c>
      <c r="K739" s="3">
        <f t="shared" si="67"/>
        <v>-27327.360000000001</v>
      </c>
      <c r="L739" s="3">
        <f t="shared" si="68"/>
        <v>26135.39</v>
      </c>
      <c r="M739" s="21">
        <f t="shared" si="69"/>
        <v>-0.31657674248834466</v>
      </c>
      <c r="N739" s="21">
        <f t="shared" si="70"/>
        <v>-0.66341473835798581</v>
      </c>
      <c r="O739" s="21">
        <f t="shared" si="71"/>
        <v>1.8850432864682092</v>
      </c>
    </row>
    <row r="740" spans="1:15" ht="19.7" customHeight="1">
      <c r="A740" s="2" t="s">
        <v>1760</v>
      </c>
      <c r="B740" s="2" t="s">
        <v>5</v>
      </c>
      <c r="C740" s="2" t="s">
        <v>1775</v>
      </c>
      <c r="D740" s="2" t="s">
        <v>1776</v>
      </c>
      <c r="E740" s="2" t="s">
        <v>1777</v>
      </c>
      <c r="F740" s="3">
        <v>106169.51</v>
      </c>
      <c r="G740" s="3">
        <v>123539.55</v>
      </c>
      <c r="H740" s="3">
        <v>101491.96</v>
      </c>
      <c r="I740" s="3">
        <v>153968</v>
      </c>
      <c r="J740" s="3">
        <f t="shared" si="66"/>
        <v>17370.040000000008</v>
      </c>
      <c r="K740" s="3">
        <f t="shared" si="67"/>
        <v>-22047.589999999997</v>
      </c>
      <c r="L740" s="3">
        <f t="shared" si="68"/>
        <v>52476.039999999994</v>
      </c>
      <c r="M740" s="21">
        <f t="shared" si="69"/>
        <v>0.16360667012591468</v>
      </c>
      <c r="N740" s="21">
        <f t="shared" si="70"/>
        <v>-0.17846584352946082</v>
      </c>
      <c r="O740" s="21">
        <f t="shared" si="71"/>
        <v>0.51704627637499545</v>
      </c>
    </row>
    <row r="741" spans="1:15" ht="19.7" customHeight="1">
      <c r="A741" s="2" t="s">
        <v>1760</v>
      </c>
      <c r="B741" s="2" t="s">
        <v>5</v>
      </c>
      <c r="C741" s="2" t="s">
        <v>1778</v>
      </c>
      <c r="D741" s="2" t="s">
        <v>1779</v>
      </c>
      <c r="E741" s="2" t="s">
        <v>1780</v>
      </c>
      <c r="F741" s="3">
        <v>58968.31</v>
      </c>
      <c r="G741" s="3">
        <v>23088.49</v>
      </c>
      <c r="H741" s="3">
        <v>33915</v>
      </c>
      <c r="I741" s="3">
        <v>115000</v>
      </c>
      <c r="J741" s="3">
        <f t="shared" si="66"/>
        <v>-35879.819999999992</v>
      </c>
      <c r="K741" s="3">
        <f t="shared" si="67"/>
        <v>10826.509999999998</v>
      </c>
      <c r="L741" s="3">
        <f t="shared" si="68"/>
        <v>81085</v>
      </c>
      <c r="M741" s="21">
        <f t="shared" si="69"/>
        <v>-0.60845935723781119</v>
      </c>
      <c r="N741" s="21">
        <f t="shared" si="70"/>
        <v>0.46891373147399418</v>
      </c>
      <c r="O741" s="21">
        <f t="shared" si="71"/>
        <v>2.3908300162170133</v>
      </c>
    </row>
    <row r="742" spans="1:15" ht="19.7" customHeight="1">
      <c r="A742" s="2" t="s">
        <v>1760</v>
      </c>
      <c r="B742" s="2" t="s">
        <v>5</v>
      </c>
      <c r="C742" s="2" t="s">
        <v>1764</v>
      </c>
      <c r="D742" s="2" t="s">
        <v>1765</v>
      </c>
      <c r="E742" s="2" t="s">
        <v>1766</v>
      </c>
      <c r="F742" s="3">
        <v>36036.82</v>
      </c>
      <c r="G742" s="3">
        <v>19245.439999999999</v>
      </c>
      <c r="H742" s="3">
        <v>41253.599999999999</v>
      </c>
      <c r="I742" s="3">
        <v>59000</v>
      </c>
      <c r="J742" s="3">
        <f t="shared" si="66"/>
        <v>-16791.38</v>
      </c>
      <c r="K742" s="3">
        <f t="shared" si="67"/>
        <v>22008.16</v>
      </c>
      <c r="L742" s="3">
        <f t="shared" si="68"/>
        <v>17746.400000000001</v>
      </c>
      <c r="M742" s="21">
        <f t="shared" si="69"/>
        <v>-0.46595065824342996</v>
      </c>
      <c r="N742" s="21">
        <f t="shared" si="70"/>
        <v>1.1435519271058494</v>
      </c>
      <c r="O742" s="21">
        <f t="shared" si="71"/>
        <v>0.43017821474974305</v>
      </c>
    </row>
    <row r="743" spans="1:15" ht="19.7" customHeight="1">
      <c r="A743" s="2" t="s">
        <v>1760</v>
      </c>
      <c r="B743" s="2" t="s">
        <v>22</v>
      </c>
      <c r="C743" s="2" t="s">
        <v>1781</v>
      </c>
      <c r="D743" s="2" t="s">
        <v>1782</v>
      </c>
      <c r="E743" s="2" t="s">
        <v>1783</v>
      </c>
      <c r="F743" s="3">
        <v>895423.17</v>
      </c>
      <c r="G743" s="3">
        <v>723677.12999999989</v>
      </c>
      <c r="H743" s="3">
        <v>709557.98</v>
      </c>
      <c r="I743" s="3">
        <v>1019832</v>
      </c>
      <c r="J743" s="3">
        <f t="shared" si="66"/>
        <v>-171746.04000000015</v>
      </c>
      <c r="K743" s="3">
        <f t="shared" si="67"/>
        <v>-14119.149999999907</v>
      </c>
      <c r="L743" s="3">
        <f t="shared" si="68"/>
        <v>310274.02</v>
      </c>
      <c r="M743" s="21">
        <f t="shared" si="69"/>
        <v>-0.19180432867288899</v>
      </c>
      <c r="N743" s="21">
        <f t="shared" si="70"/>
        <v>-1.9510289070486353E-2</v>
      </c>
      <c r="O743" s="21">
        <f t="shared" si="71"/>
        <v>0.4372778951763745</v>
      </c>
    </row>
    <row r="744" spans="1:15" ht="19.7" customHeight="1">
      <c r="A744" s="2" t="s">
        <v>1760</v>
      </c>
      <c r="B744" s="2" t="s">
        <v>22</v>
      </c>
      <c r="C744" s="2" t="s">
        <v>1781</v>
      </c>
      <c r="D744" s="2" t="s">
        <v>1803</v>
      </c>
      <c r="E744" s="2" t="s">
        <v>1804</v>
      </c>
      <c r="F744" s="3">
        <v>1294491.6000000001</v>
      </c>
      <c r="G744" s="3">
        <v>2214406.89</v>
      </c>
      <c r="H744" s="3">
        <v>1788963.29</v>
      </c>
      <c r="I744" s="3">
        <v>2499486</v>
      </c>
      <c r="J744" s="3">
        <f t="shared" si="66"/>
        <v>919915.29</v>
      </c>
      <c r="K744" s="3">
        <f t="shared" si="67"/>
        <v>-425443.60000000009</v>
      </c>
      <c r="L744" s="3">
        <f t="shared" si="68"/>
        <v>710522.71</v>
      </c>
      <c r="M744" s="21">
        <f t="shared" si="69"/>
        <v>0.71063828455897271</v>
      </c>
      <c r="N744" s="21">
        <f t="shared" si="70"/>
        <v>-0.19212530539046513</v>
      </c>
      <c r="O744" s="21">
        <f t="shared" si="71"/>
        <v>0.39717008949915344</v>
      </c>
    </row>
    <row r="745" spans="1:15" ht="19.7" customHeight="1">
      <c r="A745" s="2" t="s">
        <v>1760</v>
      </c>
      <c r="B745" s="2" t="s">
        <v>22</v>
      </c>
      <c r="C745" s="2" t="s">
        <v>1781</v>
      </c>
      <c r="D745" s="2" t="s">
        <v>1787</v>
      </c>
      <c r="E745" s="2" t="s">
        <v>1788</v>
      </c>
      <c r="F745" s="3">
        <v>893540.28</v>
      </c>
      <c r="G745" s="3">
        <v>899422.91</v>
      </c>
      <c r="H745" s="3">
        <v>930720.73</v>
      </c>
      <c r="I745" s="3">
        <v>930000</v>
      </c>
      <c r="J745" s="3">
        <f t="shared" si="66"/>
        <v>5882.6300000000047</v>
      </c>
      <c r="K745" s="3">
        <f t="shared" si="67"/>
        <v>31297.819999999949</v>
      </c>
      <c r="L745" s="3">
        <f t="shared" si="68"/>
        <v>-720.72999999998137</v>
      </c>
      <c r="M745" s="21">
        <f t="shared" si="69"/>
        <v>6.5835084681353795E-3</v>
      </c>
      <c r="N745" s="21">
        <f t="shared" si="70"/>
        <v>3.4797668207050547E-2</v>
      </c>
      <c r="O745" s="21">
        <f t="shared" si="71"/>
        <v>-7.7437836804172822E-4</v>
      </c>
    </row>
    <row r="746" spans="1:15" ht="19.7" customHeight="1">
      <c r="A746" s="2" t="s">
        <v>1760</v>
      </c>
      <c r="B746" s="2" t="s">
        <v>22</v>
      </c>
      <c r="C746" s="2" t="s">
        <v>1781</v>
      </c>
      <c r="D746" s="2" t="s">
        <v>1801</v>
      </c>
      <c r="E746" s="2" t="s">
        <v>1802</v>
      </c>
      <c r="F746" s="3">
        <v>4744531.74</v>
      </c>
      <c r="G746" s="3">
        <v>3281645.06</v>
      </c>
      <c r="H746" s="3">
        <v>875683.6</v>
      </c>
      <c r="I746" s="3">
        <v>700000</v>
      </c>
      <c r="J746" s="3">
        <f t="shared" si="66"/>
        <v>-1462886.6800000002</v>
      </c>
      <c r="K746" s="3">
        <f t="shared" si="67"/>
        <v>-2405961.46</v>
      </c>
      <c r="L746" s="3">
        <f t="shared" si="68"/>
        <v>-175683.59999999998</v>
      </c>
      <c r="M746" s="21">
        <f t="shared" si="69"/>
        <v>-0.30833109781240498</v>
      </c>
      <c r="N746" s="21">
        <f t="shared" si="70"/>
        <v>-0.73315712577398606</v>
      </c>
      <c r="O746" s="21">
        <f t="shared" si="71"/>
        <v>-0.20062451780528945</v>
      </c>
    </row>
    <row r="747" spans="1:15" ht="19.7" customHeight="1">
      <c r="A747" s="2" t="s">
        <v>1760</v>
      </c>
      <c r="B747" s="2" t="s">
        <v>22</v>
      </c>
      <c r="C747" s="2" t="s">
        <v>1761</v>
      </c>
      <c r="D747" s="2" t="s">
        <v>1762</v>
      </c>
      <c r="E747" s="2" t="s">
        <v>1763</v>
      </c>
      <c r="F747" s="3">
        <v>104.52</v>
      </c>
      <c r="G747" s="3">
        <v>0</v>
      </c>
      <c r="H747" s="3">
        <v>0</v>
      </c>
      <c r="I747" s="3">
        <v>0</v>
      </c>
      <c r="J747" s="3">
        <f t="shared" si="66"/>
        <v>-104.52</v>
      </c>
      <c r="K747" s="3">
        <f t="shared" si="67"/>
        <v>0</v>
      </c>
      <c r="L747" s="3">
        <f t="shared" si="68"/>
        <v>0</v>
      </c>
      <c r="M747" s="21">
        <f t="shared" si="69"/>
        <v>-1</v>
      </c>
      <c r="N747" s="21" t="str">
        <f t="shared" si="70"/>
        <v>--</v>
      </c>
      <c r="O747" s="21" t="str">
        <f t="shared" si="71"/>
        <v>--</v>
      </c>
    </row>
    <row r="748" spans="1:15" ht="19.7" customHeight="1">
      <c r="A748" s="2" t="s">
        <v>1760</v>
      </c>
      <c r="B748" s="2" t="s">
        <v>22</v>
      </c>
      <c r="C748" s="2" t="s">
        <v>1798</v>
      </c>
      <c r="D748" s="2" t="s">
        <v>1799</v>
      </c>
      <c r="E748" s="2" t="s">
        <v>1800</v>
      </c>
      <c r="F748" s="3">
        <v>44803.3</v>
      </c>
      <c r="G748" s="3">
        <v>0.14000000000000001</v>
      </c>
      <c r="H748" s="3">
        <v>0</v>
      </c>
      <c r="I748" s="3">
        <v>0</v>
      </c>
      <c r="J748" s="3">
        <f t="shared" si="66"/>
        <v>-44803.16</v>
      </c>
      <c r="K748" s="3">
        <f t="shared" si="67"/>
        <v>-0.14000000000000001</v>
      </c>
      <c r="L748" s="3">
        <f t="shared" si="68"/>
        <v>0</v>
      </c>
      <c r="M748" s="21">
        <f t="shared" si="69"/>
        <v>-0.99999687523017278</v>
      </c>
      <c r="N748" s="21">
        <f t="shared" si="70"/>
        <v>-1</v>
      </c>
      <c r="O748" s="21" t="str">
        <f t="shared" si="71"/>
        <v>--</v>
      </c>
    </row>
    <row r="749" spans="1:15" ht="19.7" customHeight="1">
      <c r="A749" s="2" t="s">
        <v>1760</v>
      </c>
      <c r="B749" s="2" t="s">
        <v>22</v>
      </c>
      <c r="C749" s="2" t="s">
        <v>1795</v>
      </c>
      <c r="D749" s="2" t="s">
        <v>1796</v>
      </c>
      <c r="E749" s="2" t="s">
        <v>1797</v>
      </c>
      <c r="F749" s="3">
        <v>1390183.14</v>
      </c>
      <c r="G749" s="3">
        <v>1415778.4300000002</v>
      </c>
      <c r="H749" s="3">
        <v>1673499.16</v>
      </c>
      <c r="I749" s="3">
        <v>1720000</v>
      </c>
      <c r="J749" s="3">
        <f t="shared" si="66"/>
        <v>25595.29000000027</v>
      </c>
      <c r="K749" s="3">
        <f t="shared" si="67"/>
        <v>257720.72999999975</v>
      </c>
      <c r="L749" s="3">
        <f t="shared" si="68"/>
        <v>46500.840000000084</v>
      </c>
      <c r="M749" s="21">
        <f t="shared" si="69"/>
        <v>1.841145188971316E-2</v>
      </c>
      <c r="N749" s="21">
        <f t="shared" si="70"/>
        <v>0.18203464930596502</v>
      </c>
      <c r="O749" s="21">
        <f t="shared" si="71"/>
        <v>2.7786592973252588E-2</v>
      </c>
    </row>
    <row r="750" spans="1:15" ht="19.7" customHeight="1">
      <c r="A750" s="2" t="s">
        <v>1760</v>
      </c>
      <c r="B750" s="2" t="s">
        <v>12</v>
      </c>
      <c r="C750" s="2" t="s">
        <v>12</v>
      </c>
      <c r="D750" s="2" t="s">
        <v>1793</v>
      </c>
      <c r="E750" s="2" t="s">
        <v>1794</v>
      </c>
      <c r="F750" s="3">
        <v>154007046.34999999</v>
      </c>
      <c r="G750" s="3">
        <v>159326504.53</v>
      </c>
      <c r="H750" s="3">
        <v>164110813.16999999</v>
      </c>
      <c r="I750" s="3">
        <v>177933466</v>
      </c>
      <c r="J750" s="3">
        <f t="shared" si="66"/>
        <v>5319458.1800000072</v>
      </c>
      <c r="K750" s="3">
        <f t="shared" si="67"/>
        <v>4784308.6399999857</v>
      </c>
      <c r="L750" s="3">
        <f t="shared" si="68"/>
        <v>13822652.830000013</v>
      </c>
      <c r="M750" s="21">
        <f t="shared" si="69"/>
        <v>3.4540355821842672E-2</v>
      </c>
      <c r="N750" s="21">
        <f t="shared" si="70"/>
        <v>3.0028328645715918E-2</v>
      </c>
      <c r="O750" s="21">
        <f t="shared" si="71"/>
        <v>8.4227556752651811E-2</v>
      </c>
    </row>
    <row r="751" spans="1:15" ht="19.7" customHeight="1">
      <c r="A751" s="2" t="s">
        <v>1760</v>
      </c>
      <c r="B751" s="2" t="s">
        <v>12</v>
      </c>
      <c r="C751" s="2" t="s">
        <v>12</v>
      </c>
      <c r="D751" s="2" t="s">
        <v>1791</v>
      </c>
      <c r="E751" s="2" t="s">
        <v>1792</v>
      </c>
      <c r="F751" s="3">
        <v>16911983</v>
      </c>
      <c r="G751" s="3">
        <v>17299114.920000002</v>
      </c>
      <c r="H751" s="3">
        <v>14502130.029999999</v>
      </c>
      <c r="I751" s="3">
        <v>17441300</v>
      </c>
      <c r="J751" s="3">
        <f t="shared" si="66"/>
        <v>387131.92000000179</v>
      </c>
      <c r="K751" s="3">
        <f t="shared" si="67"/>
        <v>-2796984.8900000025</v>
      </c>
      <c r="L751" s="3">
        <f t="shared" si="68"/>
        <v>2939169.9700000007</v>
      </c>
      <c r="M751" s="21">
        <f t="shared" si="69"/>
        <v>2.2890983274995058E-2</v>
      </c>
      <c r="N751" s="21">
        <f t="shared" si="70"/>
        <v>-0.16168369901782242</v>
      </c>
      <c r="O751" s="21">
        <f t="shared" si="71"/>
        <v>0.20267160506214288</v>
      </c>
    </row>
    <row r="752" spans="1:15" ht="19.7" customHeight="1">
      <c r="A752" s="2" t="s">
        <v>1760</v>
      </c>
      <c r="B752" s="2" t="s">
        <v>12</v>
      </c>
      <c r="C752" s="2" t="s">
        <v>12</v>
      </c>
      <c r="D752" s="2" t="s">
        <v>1789</v>
      </c>
      <c r="E752" s="2" t="s">
        <v>1790</v>
      </c>
      <c r="F752" s="3">
        <v>16285160</v>
      </c>
      <c r="G752" s="3">
        <v>16285160</v>
      </c>
      <c r="H752" s="3">
        <v>16702727</v>
      </c>
      <c r="I752" s="3">
        <v>16702728</v>
      </c>
      <c r="J752" s="3">
        <f t="shared" si="66"/>
        <v>0</v>
      </c>
      <c r="K752" s="3">
        <f t="shared" si="67"/>
        <v>417567</v>
      </c>
      <c r="L752" s="3">
        <f t="shared" si="68"/>
        <v>1</v>
      </c>
      <c r="M752" s="21">
        <f t="shared" si="69"/>
        <v>0</v>
      </c>
      <c r="N752" s="21">
        <f t="shared" si="70"/>
        <v>2.5640951639406717E-2</v>
      </c>
      <c r="O752" s="21">
        <f t="shared" si="71"/>
        <v>5.9870463031685972E-8</v>
      </c>
    </row>
    <row r="753" spans="1:15" ht="19.7" customHeight="1">
      <c r="A753" s="2" t="s">
        <v>1760</v>
      </c>
      <c r="B753" s="2" t="s">
        <v>12</v>
      </c>
      <c r="C753" s="2" t="s">
        <v>12</v>
      </c>
      <c r="D753" s="2" t="s">
        <v>1784</v>
      </c>
      <c r="E753" s="2" t="s">
        <v>1785</v>
      </c>
      <c r="F753" s="3">
        <v>9744436.5800000001</v>
      </c>
      <c r="G753" s="3">
        <v>10520528.780000001</v>
      </c>
      <c r="H753" s="3">
        <v>9390191.6999999993</v>
      </c>
      <c r="I753" s="3">
        <v>10661690</v>
      </c>
      <c r="J753" s="3">
        <f t="shared" si="66"/>
        <v>776092.20000000112</v>
      </c>
      <c r="K753" s="3">
        <f t="shared" si="67"/>
        <v>-1130337.0800000019</v>
      </c>
      <c r="L753" s="3">
        <f t="shared" si="68"/>
        <v>1271498.3000000007</v>
      </c>
      <c r="M753" s="21">
        <f t="shared" si="69"/>
        <v>7.964464580670505E-2</v>
      </c>
      <c r="N753" s="21">
        <f t="shared" si="70"/>
        <v>-0.10744109004756719</v>
      </c>
      <c r="O753" s="21">
        <f t="shared" si="71"/>
        <v>0.13540706522530321</v>
      </c>
    </row>
    <row r="754" spans="1:15" ht="19.7" customHeight="1">
      <c r="A754" s="2" t="s">
        <v>1760</v>
      </c>
      <c r="B754" s="2" t="s">
        <v>12</v>
      </c>
      <c r="C754" s="2" t="s">
        <v>12</v>
      </c>
      <c r="D754" s="2" t="s">
        <v>1786</v>
      </c>
      <c r="E754" s="2" t="s">
        <v>1709</v>
      </c>
      <c r="F754" s="3">
        <v>11194007.779999999</v>
      </c>
      <c r="G754" s="3">
        <v>11770663.59</v>
      </c>
      <c r="H754" s="3">
        <v>12450515.640000001</v>
      </c>
      <c r="I754" s="3">
        <v>12936832</v>
      </c>
      <c r="J754" s="3">
        <f t="shared" si="66"/>
        <v>576655.81000000052</v>
      </c>
      <c r="K754" s="3">
        <f t="shared" si="67"/>
        <v>679852.05000000075</v>
      </c>
      <c r="L754" s="3">
        <f t="shared" si="68"/>
        <v>486316.3599999994</v>
      </c>
      <c r="M754" s="21">
        <f t="shared" si="69"/>
        <v>5.151468726243813E-2</v>
      </c>
      <c r="N754" s="21">
        <f t="shared" si="70"/>
        <v>5.7758175212617724E-2</v>
      </c>
      <c r="O754" s="21">
        <f t="shared" si="71"/>
        <v>3.9059937279834589E-2</v>
      </c>
    </row>
    <row r="755" spans="1:15" ht="19.7" customHeight="1">
      <c r="A755" s="2" t="s">
        <v>1805</v>
      </c>
      <c r="B755" s="2" t="s">
        <v>12</v>
      </c>
      <c r="C755" s="2" t="s">
        <v>12</v>
      </c>
      <c r="D755" s="2" t="s">
        <v>1806</v>
      </c>
      <c r="E755" s="2" t="s">
        <v>10</v>
      </c>
      <c r="F755" s="3">
        <v>549364.89</v>
      </c>
      <c r="G755" s="3">
        <v>574179.54</v>
      </c>
      <c r="H755" s="3">
        <v>497136.25</v>
      </c>
      <c r="I755" s="3">
        <v>651000</v>
      </c>
      <c r="J755" s="3">
        <f t="shared" si="66"/>
        <v>24814.650000000023</v>
      </c>
      <c r="K755" s="3">
        <f t="shared" si="67"/>
        <v>-77043.290000000037</v>
      </c>
      <c r="L755" s="3">
        <f t="shared" si="68"/>
        <v>153863.75</v>
      </c>
      <c r="M755" s="21">
        <f t="shared" si="69"/>
        <v>4.5169704966038227E-2</v>
      </c>
      <c r="N755" s="21">
        <f t="shared" si="70"/>
        <v>-0.13417978982671519</v>
      </c>
      <c r="O755" s="21">
        <f t="shared" si="71"/>
        <v>0.30950016217887955</v>
      </c>
    </row>
    <row r="756" spans="1:15" ht="19.7" customHeight="1">
      <c r="A756" s="2" t="s">
        <v>1807</v>
      </c>
      <c r="B756" s="2" t="s">
        <v>5</v>
      </c>
      <c r="C756" s="2" t="s">
        <v>1950</v>
      </c>
      <c r="D756" s="2" t="s">
        <v>1951</v>
      </c>
      <c r="E756" s="2" t="s">
        <v>1952</v>
      </c>
      <c r="F756" s="3">
        <v>644177.91</v>
      </c>
      <c r="G756" s="3">
        <v>959858.12000000011</v>
      </c>
      <c r="H756" s="3">
        <v>556049.18000000005</v>
      </c>
      <c r="I756" s="3">
        <v>1000000</v>
      </c>
      <c r="J756" s="3">
        <f t="shared" si="66"/>
        <v>315680.21000000008</v>
      </c>
      <c r="K756" s="3">
        <f t="shared" si="67"/>
        <v>-403808.94000000006</v>
      </c>
      <c r="L756" s="3">
        <f t="shared" si="68"/>
        <v>443950.81999999995</v>
      </c>
      <c r="M756" s="21">
        <f t="shared" si="69"/>
        <v>0.49005128101955564</v>
      </c>
      <c r="N756" s="21">
        <f t="shared" si="70"/>
        <v>-0.42069648793511272</v>
      </c>
      <c r="O756" s="21">
        <f t="shared" si="71"/>
        <v>0.79840207659329687</v>
      </c>
    </row>
    <row r="757" spans="1:15" ht="19.7" customHeight="1">
      <c r="A757" s="2" t="s">
        <v>1807</v>
      </c>
      <c r="B757" s="2" t="s">
        <v>5</v>
      </c>
      <c r="C757" s="2" t="s">
        <v>1947</v>
      </c>
      <c r="D757" s="2" t="s">
        <v>1948</v>
      </c>
      <c r="E757" s="2" t="s">
        <v>1949</v>
      </c>
      <c r="F757" s="3">
        <v>1187064.49</v>
      </c>
      <c r="G757" s="3">
        <v>0</v>
      </c>
      <c r="H757" s="3">
        <v>0</v>
      </c>
      <c r="I757" s="3">
        <v>0</v>
      </c>
      <c r="J757" s="3">
        <f t="shared" si="66"/>
        <v>-1187064.49</v>
      </c>
      <c r="K757" s="3">
        <f t="shared" si="67"/>
        <v>0</v>
      </c>
      <c r="L757" s="3">
        <f t="shared" si="68"/>
        <v>0</v>
      </c>
      <c r="M757" s="21">
        <f t="shared" si="69"/>
        <v>-1</v>
      </c>
      <c r="N757" s="21" t="str">
        <f t="shared" si="70"/>
        <v>--</v>
      </c>
      <c r="O757" s="21" t="str">
        <f t="shared" si="71"/>
        <v>--</v>
      </c>
    </row>
    <row r="758" spans="1:15" ht="19.7" customHeight="1">
      <c r="A758" s="2" t="s">
        <v>1807</v>
      </c>
      <c r="B758" s="2" t="s">
        <v>5</v>
      </c>
      <c r="C758" s="2" t="s">
        <v>1944</v>
      </c>
      <c r="D758" s="2" t="s">
        <v>1945</v>
      </c>
      <c r="E758" s="2" t="s">
        <v>1946</v>
      </c>
      <c r="F758" s="3">
        <v>4251616.71</v>
      </c>
      <c r="G758" s="3">
        <v>223876.33</v>
      </c>
      <c r="H758" s="3">
        <v>961019.78</v>
      </c>
      <c r="I758" s="3">
        <v>1000000</v>
      </c>
      <c r="J758" s="3">
        <f t="shared" si="66"/>
        <v>-4027740.38</v>
      </c>
      <c r="K758" s="3">
        <f t="shared" si="67"/>
        <v>737143.45000000007</v>
      </c>
      <c r="L758" s="3">
        <f t="shared" si="68"/>
        <v>38980.219999999972</v>
      </c>
      <c r="M758" s="21">
        <f t="shared" si="69"/>
        <v>-0.94734324722324281</v>
      </c>
      <c r="N758" s="21">
        <f t="shared" si="70"/>
        <v>3.2926368321295962</v>
      </c>
      <c r="O758" s="21">
        <f t="shared" si="71"/>
        <v>4.0561308738098933E-2</v>
      </c>
    </row>
    <row r="759" spans="1:15" ht="19.7" customHeight="1">
      <c r="A759" s="2" t="s">
        <v>1807</v>
      </c>
      <c r="B759" s="2" t="s">
        <v>5</v>
      </c>
      <c r="C759" s="2" t="s">
        <v>1941</v>
      </c>
      <c r="D759" s="2" t="s">
        <v>1942</v>
      </c>
      <c r="E759" s="2" t="s">
        <v>1943</v>
      </c>
      <c r="F759" s="3">
        <v>13811994.98</v>
      </c>
      <c r="G759" s="3">
        <v>12015531.82</v>
      </c>
      <c r="H759" s="3">
        <v>12653068.35</v>
      </c>
      <c r="I759" s="3">
        <v>14000000</v>
      </c>
      <c r="J759" s="3">
        <f t="shared" si="66"/>
        <v>-1796463.1600000001</v>
      </c>
      <c r="K759" s="3">
        <f t="shared" si="67"/>
        <v>637536.52999999933</v>
      </c>
      <c r="L759" s="3">
        <f t="shared" si="68"/>
        <v>1346931.6500000004</v>
      </c>
      <c r="M759" s="21">
        <f t="shared" si="69"/>
        <v>-0.13006543678891491</v>
      </c>
      <c r="N759" s="21">
        <f t="shared" si="70"/>
        <v>5.3059368453322486E-2</v>
      </c>
      <c r="O759" s="21">
        <f t="shared" si="71"/>
        <v>0.10645098981070467</v>
      </c>
    </row>
    <row r="760" spans="1:15" ht="19.7" customHeight="1">
      <c r="A760" s="2" t="s">
        <v>1807</v>
      </c>
      <c r="B760" s="2" t="s">
        <v>5</v>
      </c>
      <c r="C760" s="2" t="s">
        <v>1938</v>
      </c>
      <c r="D760" s="2" t="s">
        <v>1939</v>
      </c>
      <c r="E760" s="2" t="s">
        <v>1940</v>
      </c>
      <c r="F760" s="3">
        <v>449114.07</v>
      </c>
      <c r="G760" s="3">
        <v>629309.59</v>
      </c>
      <c r="H760" s="3">
        <v>130517.25</v>
      </c>
      <c r="I760" s="3">
        <v>1300000</v>
      </c>
      <c r="J760" s="3">
        <f t="shared" si="66"/>
        <v>180195.51999999996</v>
      </c>
      <c r="K760" s="3">
        <f t="shared" si="67"/>
        <v>-498792.33999999997</v>
      </c>
      <c r="L760" s="3">
        <f t="shared" si="68"/>
        <v>1169482.75</v>
      </c>
      <c r="M760" s="21">
        <f t="shared" si="69"/>
        <v>0.401224392724993</v>
      </c>
      <c r="N760" s="21">
        <f t="shared" si="70"/>
        <v>-0.79260247726401245</v>
      </c>
      <c r="O760" s="21">
        <f t="shared" si="71"/>
        <v>8.9603692232252818</v>
      </c>
    </row>
    <row r="761" spans="1:15" ht="19.7" customHeight="1">
      <c r="A761" s="2" t="s">
        <v>1807</v>
      </c>
      <c r="B761" s="2" t="s">
        <v>5</v>
      </c>
      <c r="C761" s="2" t="s">
        <v>3527</v>
      </c>
      <c r="D761" s="2" t="s">
        <v>3584</v>
      </c>
      <c r="E761" s="2" t="s">
        <v>3585</v>
      </c>
      <c r="F761" s="3">
        <v>0</v>
      </c>
      <c r="G761" s="3">
        <v>0</v>
      </c>
      <c r="H761" s="3">
        <v>0</v>
      </c>
      <c r="I761" s="3">
        <v>34554566</v>
      </c>
      <c r="J761" s="3">
        <f t="shared" si="66"/>
        <v>0</v>
      </c>
      <c r="K761" s="3">
        <f t="shared" si="67"/>
        <v>0</v>
      </c>
      <c r="L761" s="3">
        <f t="shared" si="68"/>
        <v>34554566</v>
      </c>
      <c r="M761" s="21" t="str">
        <f t="shared" si="69"/>
        <v>--</v>
      </c>
      <c r="N761" s="21" t="str">
        <f t="shared" si="70"/>
        <v>--</v>
      </c>
      <c r="O761" s="21" t="str">
        <f t="shared" si="71"/>
        <v>--</v>
      </c>
    </row>
    <row r="762" spans="1:15" ht="19.7" customHeight="1">
      <c r="A762" s="2" t="s">
        <v>1807</v>
      </c>
      <c r="B762" s="2" t="s">
        <v>5</v>
      </c>
      <c r="C762" s="2" t="s">
        <v>3527</v>
      </c>
      <c r="D762" s="2" t="s">
        <v>3580</v>
      </c>
      <c r="E762" s="2" t="s">
        <v>3581</v>
      </c>
      <c r="F762" s="3">
        <v>0</v>
      </c>
      <c r="G762" s="3">
        <v>0</v>
      </c>
      <c r="H762" s="3">
        <v>0</v>
      </c>
      <c r="I762" s="3">
        <v>28827451</v>
      </c>
      <c r="J762" s="3">
        <f t="shared" si="66"/>
        <v>0</v>
      </c>
      <c r="K762" s="3">
        <f t="shared" si="67"/>
        <v>0</v>
      </c>
      <c r="L762" s="3">
        <f t="shared" si="68"/>
        <v>28827451</v>
      </c>
      <c r="M762" s="21" t="str">
        <f t="shared" si="69"/>
        <v>--</v>
      </c>
      <c r="N762" s="21" t="str">
        <f t="shared" si="70"/>
        <v>--</v>
      </c>
      <c r="O762" s="21" t="str">
        <f t="shared" si="71"/>
        <v>--</v>
      </c>
    </row>
    <row r="763" spans="1:15" ht="19.7" customHeight="1">
      <c r="A763" s="2" t="s">
        <v>1807</v>
      </c>
      <c r="B763" s="2" t="s">
        <v>5</v>
      </c>
      <c r="C763" s="2" t="s">
        <v>3527</v>
      </c>
      <c r="D763" s="2" t="s">
        <v>3574</v>
      </c>
      <c r="E763" s="2" t="s">
        <v>3575</v>
      </c>
      <c r="F763" s="3">
        <v>0</v>
      </c>
      <c r="G763" s="3">
        <v>0</v>
      </c>
      <c r="H763" s="3">
        <v>0</v>
      </c>
      <c r="I763" s="3">
        <v>24586588</v>
      </c>
      <c r="J763" s="3">
        <f t="shared" si="66"/>
        <v>0</v>
      </c>
      <c r="K763" s="3">
        <f t="shared" si="67"/>
        <v>0</v>
      </c>
      <c r="L763" s="3">
        <f t="shared" si="68"/>
        <v>24586588</v>
      </c>
      <c r="M763" s="21" t="str">
        <f t="shared" si="69"/>
        <v>--</v>
      </c>
      <c r="N763" s="21" t="str">
        <f t="shared" si="70"/>
        <v>--</v>
      </c>
      <c r="O763" s="21" t="str">
        <f t="shared" si="71"/>
        <v>--</v>
      </c>
    </row>
    <row r="764" spans="1:15" ht="19.7" customHeight="1">
      <c r="A764" s="2" t="s">
        <v>1807</v>
      </c>
      <c r="B764" s="2" t="s">
        <v>5</v>
      </c>
      <c r="C764" s="2" t="s">
        <v>3527</v>
      </c>
      <c r="D764" s="2" t="s">
        <v>3476</v>
      </c>
      <c r="E764" s="2" t="s">
        <v>3592</v>
      </c>
      <c r="F764" s="3">
        <v>0</v>
      </c>
      <c r="G764" s="3">
        <v>0</v>
      </c>
      <c r="H764" s="3">
        <v>0</v>
      </c>
      <c r="I764" s="3">
        <v>50000000</v>
      </c>
      <c r="J764" s="3">
        <f t="shared" si="66"/>
        <v>0</v>
      </c>
      <c r="K764" s="3">
        <f t="shared" si="67"/>
        <v>0</v>
      </c>
      <c r="L764" s="3">
        <f t="shared" si="68"/>
        <v>50000000</v>
      </c>
      <c r="M764" s="21" t="str">
        <f t="shared" si="69"/>
        <v>--</v>
      </c>
      <c r="N764" s="21" t="str">
        <f t="shared" si="70"/>
        <v>--</v>
      </c>
      <c r="O764" s="21" t="str">
        <f t="shared" si="71"/>
        <v>--</v>
      </c>
    </row>
    <row r="765" spans="1:15" ht="19.7" customHeight="1">
      <c r="A765" s="2" t="s">
        <v>1807</v>
      </c>
      <c r="B765" s="2" t="s">
        <v>5</v>
      </c>
      <c r="C765" s="2" t="s">
        <v>3527</v>
      </c>
      <c r="D765" s="2" t="s">
        <v>3561</v>
      </c>
      <c r="E765" s="2" t="s">
        <v>3562</v>
      </c>
      <c r="F765" s="3">
        <v>0</v>
      </c>
      <c r="G765" s="3">
        <v>0</v>
      </c>
      <c r="H765" s="3">
        <v>0</v>
      </c>
      <c r="I765" s="3">
        <v>12031395</v>
      </c>
      <c r="J765" s="3">
        <f t="shared" si="66"/>
        <v>0</v>
      </c>
      <c r="K765" s="3">
        <f t="shared" si="67"/>
        <v>0</v>
      </c>
      <c r="L765" s="3">
        <f t="shared" si="68"/>
        <v>12031395</v>
      </c>
      <c r="M765" s="21" t="str">
        <f t="shared" si="69"/>
        <v>--</v>
      </c>
      <c r="N765" s="21" t="str">
        <f t="shared" si="70"/>
        <v>--</v>
      </c>
      <c r="O765" s="21" t="str">
        <f t="shared" si="71"/>
        <v>--</v>
      </c>
    </row>
    <row r="766" spans="1:15" ht="19.7" customHeight="1">
      <c r="A766" s="2" t="s">
        <v>1807</v>
      </c>
      <c r="B766" s="2" t="s">
        <v>5</v>
      </c>
      <c r="C766" s="2" t="s">
        <v>1935</v>
      </c>
      <c r="D766" s="2" t="s">
        <v>1936</v>
      </c>
      <c r="E766" s="2" t="s">
        <v>1937</v>
      </c>
      <c r="F766" s="5">
        <v>0</v>
      </c>
      <c r="G766" s="3">
        <v>0</v>
      </c>
      <c r="H766" s="3">
        <v>0</v>
      </c>
      <c r="I766" s="3">
        <v>2000000</v>
      </c>
      <c r="J766" s="3">
        <f t="shared" si="66"/>
        <v>0</v>
      </c>
      <c r="K766" s="3">
        <f t="shared" si="67"/>
        <v>0</v>
      </c>
      <c r="L766" s="3">
        <f t="shared" si="68"/>
        <v>2000000</v>
      </c>
      <c r="M766" s="21" t="str">
        <f t="shared" si="69"/>
        <v>--</v>
      </c>
      <c r="N766" s="21" t="str">
        <f t="shared" si="70"/>
        <v>--</v>
      </c>
      <c r="O766" s="21" t="str">
        <f t="shared" si="71"/>
        <v>--</v>
      </c>
    </row>
    <row r="767" spans="1:15" ht="19.7" customHeight="1">
      <c r="A767" s="2" t="s">
        <v>1807</v>
      </c>
      <c r="B767" s="2" t="s">
        <v>5</v>
      </c>
      <c r="C767" s="2" t="s">
        <v>1932</v>
      </c>
      <c r="D767" s="2" t="s">
        <v>1933</v>
      </c>
      <c r="E767" s="2" t="s">
        <v>1934</v>
      </c>
      <c r="F767" s="3">
        <v>909809.22</v>
      </c>
      <c r="G767" s="3">
        <v>1045353.8600000001</v>
      </c>
      <c r="H767" s="3">
        <v>968260.05</v>
      </c>
      <c r="I767" s="3">
        <v>1250000</v>
      </c>
      <c r="J767" s="3">
        <f t="shared" si="66"/>
        <v>135544.64000000013</v>
      </c>
      <c r="K767" s="3">
        <f t="shared" si="67"/>
        <v>-77093.810000000056</v>
      </c>
      <c r="L767" s="3">
        <f t="shared" si="68"/>
        <v>281739.94999999995</v>
      </c>
      <c r="M767" s="21">
        <f t="shared" si="69"/>
        <v>0.14898138754847978</v>
      </c>
      <c r="N767" s="21">
        <f t="shared" si="70"/>
        <v>-7.3749007824010948E-2</v>
      </c>
      <c r="O767" s="21">
        <f t="shared" si="71"/>
        <v>0.2909754977498038</v>
      </c>
    </row>
    <row r="768" spans="1:15" ht="19.7" customHeight="1">
      <c r="A768" s="2" t="s">
        <v>1807</v>
      </c>
      <c r="B768" s="2" t="s">
        <v>5</v>
      </c>
      <c r="C768" s="2" t="s">
        <v>1929</v>
      </c>
      <c r="D768" s="2" t="s">
        <v>1930</v>
      </c>
      <c r="E768" s="2" t="s">
        <v>1931</v>
      </c>
      <c r="F768" s="3">
        <v>5195.68</v>
      </c>
      <c r="G768" s="3">
        <v>0</v>
      </c>
      <c r="H768" s="3">
        <v>0</v>
      </c>
      <c r="I768" s="3">
        <v>550000</v>
      </c>
      <c r="J768" s="3">
        <f t="shared" si="66"/>
        <v>-5195.68</v>
      </c>
      <c r="K768" s="3">
        <f t="shared" si="67"/>
        <v>0</v>
      </c>
      <c r="L768" s="3">
        <f t="shared" si="68"/>
        <v>550000</v>
      </c>
      <c r="M768" s="21">
        <f t="shared" si="69"/>
        <v>-1</v>
      </c>
      <c r="N768" s="21" t="str">
        <f t="shared" si="70"/>
        <v>--</v>
      </c>
      <c r="O768" s="21" t="str">
        <f t="shared" si="71"/>
        <v>--</v>
      </c>
    </row>
    <row r="769" spans="1:15" ht="19.7" customHeight="1">
      <c r="A769" s="2" t="s">
        <v>1807</v>
      </c>
      <c r="B769" s="2" t="s">
        <v>5</v>
      </c>
      <c r="C769" s="2" t="s">
        <v>1926</v>
      </c>
      <c r="D769" s="2" t="s">
        <v>1927</v>
      </c>
      <c r="E769" s="2" t="s">
        <v>1928</v>
      </c>
      <c r="F769" s="3">
        <v>8987394.8599999994</v>
      </c>
      <c r="G769" s="3">
        <v>338570.53</v>
      </c>
      <c r="H769" s="3">
        <v>0</v>
      </c>
      <c r="I769" s="3">
        <v>0</v>
      </c>
      <c r="J769" s="3">
        <f t="shared" si="66"/>
        <v>-8648824.3300000001</v>
      </c>
      <c r="K769" s="3">
        <f t="shared" si="67"/>
        <v>-338570.53</v>
      </c>
      <c r="L769" s="3">
        <f t="shared" si="68"/>
        <v>0</v>
      </c>
      <c r="M769" s="21">
        <f t="shared" si="69"/>
        <v>-0.96232829031392975</v>
      </c>
      <c r="N769" s="21">
        <f t="shared" si="70"/>
        <v>-1</v>
      </c>
      <c r="O769" s="21" t="str">
        <f t="shared" si="71"/>
        <v>--</v>
      </c>
    </row>
    <row r="770" spans="1:15" ht="19.7" customHeight="1">
      <c r="A770" s="2" t="s">
        <v>1807</v>
      </c>
      <c r="B770" s="2" t="s">
        <v>5</v>
      </c>
      <c r="C770" s="2" t="s">
        <v>1891</v>
      </c>
      <c r="D770" s="2" t="s">
        <v>1892</v>
      </c>
      <c r="E770" s="2" t="s">
        <v>1893</v>
      </c>
      <c r="F770" s="3">
        <v>9467327.5500000007</v>
      </c>
      <c r="G770" s="3">
        <v>0</v>
      </c>
      <c r="H770" s="3">
        <v>0</v>
      </c>
      <c r="I770" s="3">
        <v>0</v>
      </c>
      <c r="J770" s="3">
        <f t="shared" ref="J770:J833" si="72">G770-F770</f>
        <v>-9467327.5500000007</v>
      </c>
      <c r="K770" s="3">
        <f t="shared" ref="K770:K833" si="73">H770-G770</f>
        <v>0</v>
      </c>
      <c r="L770" s="3">
        <f t="shared" ref="L770:L833" si="74">I770-H770</f>
        <v>0</v>
      </c>
      <c r="M770" s="21">
        <f t="shared" ref="M770:M833" si="75">IFERROR(G770/F770-1,"--")</f>
        <v>-1</v>
      </c>
      <c r="N770" s="21" t="str">
        <f t="shared" ref="N770:N833" si="76">IFERROR(H770/G770-1,"--")</f>
        <v>--</v>
      </c>
      <c r="O770" s="21" t="str">
        <f t="shared" ref="O770:O833" si="77">IFERROR(I770/H770-1,"--")</f>
        <v>--</v>
      </c>
    </row>
    <row r="771" spans="1:15" ht="19.7" customHeight="1">
      <c r="A771" s="2" t="s">
        <v>1807</v>
      </c>
      <c r="B771" s="2" t="s">
        <v>5</v>
      </c>
      <c r="C771" s="2" t="s">
        <v>1920</v>
      </c>
      <c r="D771" s="2" t="s">
        <v>1921</v>
      </c>
      <c r="E771" s="2" t="s">
        <v>1922</v>
      </c>
      <c r="F771" s="3">
        <v>136093.64000000001</v>
      </c>
      <c r="G771" s="3">
        <v>149879.20000000001</v>
      </c>
      <c r="H771" s="3">
        <v>119041.79</v>
      </c>
      <c r="I771" s="3">
        <v>175000</v>
      </c>
      <c r="J771" s="3">
        <f t="shared" si="72"/>
        <v>13785.559999999998</v>
      </c>
      <c r="K771" s="3">
        <f t="shared" si="73"/>
        <v>-30837.410000000018</v>
      </c>
      <c r="L771" s="3">
        <f t="shared" si="74"/>
        <v>55958.210000000006</v>
      </c>
      <c r="M771" s="21">
        <f t="shared" si="75"/>
        <v>0.10129466740694126</v>
      </c>
      <c r="N771" s="21">
        <f t="shared" si="76"/>
        <v>-0.20574842940181171</v>
      </c>
      <c r="O771" s="21">
        <f t="shared" si="77"/>
        <v>0.47007198060445843</v>
      </c>
    </row>
    <row r="772" spans="1:15" ht="19.7" customHeight="1">
      <c r="A772" s="2" t="s">
        <v>1807</v>
      </c>
      <c r="B772" s="2" t="s">
        <v>5</v>
      </c>
      <c r="C772" s="2" t="s">
        <v>1958</v>
      </c>
      <c r="D772" s="2" t="s">
        <v>1959</v>
      </c>
      <c r="E772" s="2" t="s">
        <v>1827</v>
      </c>
      <c r="F772" s="3">
        <v>4720672.1500000004</v>
      </c>
      <c r="G772" s="3">
        <v>4795599.3100000005</v>
      </c>
      <c r="H772" s="3">
        <v>238544.41</v>
      </c>
      <c r="I772" s="3">
        <v>0</v>
      </c>
      <c r="J772" s="3">
        <f t="shared" si="72"/>
        <v>74927.160000000149</v>
      </c>
      <c r="K772" s="3">
        <f t="shared" si="73"/>
        <v>-4557054.9000000004</v>
      </c>
      <c r="L772" s="3">
        <f t="shared" si="74"/>
        <v>-238544.41</v>
      </c>
      <c r="M772" s="21">
        <f t="shared" si="75"/>
        <v>1.5872138038647732E-2</v>
      </c>
      <c r="N772" s="21">
        <f t="shared" si="76"/>
        <v>-0.95025764360617526</v>
      </c>
      <c r="O772" s="21">
        <f t="shared" si="77"/>
        <v>-1</v>
      </c>
    </row>
    <row r="773" spans="1:15" ht="19.7" customHeight="1">
      <c r="A773" s="2" t="s">
        <v>1807</v>
      </c>
      <c r="B773" s="2" t="s">
        <v>5</v>
      </c>
      <c r="C773" s="2" t="s">
        <v>3421</v>
      </c>
      <c r="D773" s="6" t="s">
        <v>3422</v>
      </c>
      <c r="E773" s="2" t="s">
        <v>3423</v>
      </c>
      <c r="F773" s="3">
        <v>0</v>
      </c>
      <c r="G773" s="3">
        <v>0</v>
      </c>
      <c r="H773" s="3">
        <v>274775371.13999999</v>
      </c>
      <c r="I773" s="3">
        <v>400000000</v>
      </c>
      <c r="J773" s="3">
        <f t="shared" si="72"/>
        <v>0</v>
      </c>
      <c r="K773" s="3">
        <f t="shared" si="73"/>
        <v>274775371.13999999</v>
      </c>
      <c r="L773" s="3">
        <f t="shared" si="74"/>
        <v>125224628.86000001</v>
      </c>
      <c r="M773" s="21" t="str">
        <f t="shared" si="75"/>
        <v>--</v>
      </c>
      <c r="N773" s="21" t="str">
        <f t="shared" si="76"/>
        <v>--</v>
      </c>
      <c r="O773" s="21">
        <f t="shared" si="77"/>
        <v>0.45573454542327663</v>
      </c>
    </row>
    <row r="774" spans="1:15" ht="19.7" customHeight="1">
      <c r="A774" s="2" t="s">
        <v>1807</v>
      </c>
      <c r="B774" s="2" t="s">
        <v>5</v>
      </c>
      <c r="C774" s="2" t="s">
        <v>3420</v>
      </c>
      <c r="D774" s="2" t="s">
        <v>3481</v>
      </c>
      <c r="E774" s="2" t="s">
        <v>3416</v>
      </c>
      <c r="F774" s="3">
        <v>0</v>
      </c>
      <c r="G774" s="3">
        <v>0</v>
      </c>
      <c r="H774" s="3">
        <v>0</v>
      </c>
      <c r="I774" s="3">
        <v>20000000</v>
      </c>
      <c r="J774" s="3">
        <f t="shared" si="72"/>
        <v>0</v>
      </c>
      <c r="K774" s="3">
        <f t="shared" si="73"/>
        <v>0</v>
      </c>
      <c r="L774" s="3">
        <f t="shared" si="74"/>
        <v>20000000</v>
      </c>
      <c r="M774" s="21" t="str">
        <f t="shared" si="75"/>
        <v>--</v>
      </c>
      <c r="N774" s="21" t="str">
        <f t="shared" si="76"/>
        <v>--</v>
      </c>
      <c r="O774" s="21" t="str">
        <f t="shared" si="77"/>
        <v>--</v>
      </c>
    </row>
    <row r="775" spans="1:15" ht="19.7" customHeight="1">
      <c r="A775" s="2" t="s">
        <v>1807</v>
      </c>
      <c r="B775" s="2" t="s">
        <v>5</v>
      </c>
      <c r="C775" s="2" t="s">
        <v>1914</v>
      </c>
      <c r="D775" s="2" t="s">
        <v>1915</v>
      </c>
      <c r="E775" s="2" t="s">
        <v>1916</v>
      </c>
      <c r="F775" s="3">
        <v>587063.42000000004</v>
      </c>
      <c r="G775" s="3">
        <v>570974.77</v>
      </c>
      <c r="H775" s="3">
        <v>1175382.6599999999</v>
      </c>
      <c r="I775" s="3">
        <v>600000</v>
      </c>
      <c r="J775" s="3">
        <f t="shared" si="72"/>
        <v>-16088.650000000023</v>
      </c>
      <c r="K775" s="3">
        <f t="shared" si="73"/>
        <v>604407.8899999999</v>
      </c>
      <c r="L775" s="3">
        <f t="shared" si="74"/>
        <v>-575382.65999999992</v>
      </c>
      <c r="M775" s="21">
        <f t="shared" si="75"/>
        <v>-2.7405301457890219E-2</v>
      </c>
      <c r="N775" s="21">
        <f t="shared" si="76"/>
        <v>1.0585544611717252</v>
      </c>
      <c r="O775" s="21">
        <f t="shared" si="77"/>
        <v>-0.48952794658379595</v>
      </c>
    </row>
    <row r="776" spans="1:15" ht="19.7" customHeight="1">
      <c r="A776" s="2" t="s">
        <v>1807</v>
      </c>
      <c r="B776" s="2" t="s">
        <v>22</v>
      </c>
      <c r="C776" s="2" t="s">
        <v>1923</v>
      </c>
      <c r="D776" s="2" t="s">
        <v>1924</v>
      </c>
      <c r="E776" s="2" t="s">
        <v>1925</v>
      </c>
      <c r="F776" s="3">
        <v>7327034.2300000004</v>
      </c>
      <c r="G776" s="3">
        <v>9415349.9600000009</v>
      </c>
      <c r="H776" s="3">
        <v>8985875.6500000004</v>
      </c>
      <c r="I776" s="3">
        <v>11897473</v>
      </c>
      <c r="J776" s="3">
        <f t="shared" si="72"/>
        <v>2088315.7300000004</v>
      </c>
      <c r="K776" s="3">
        <f t="shared" si="73"/>
        <v>-429474.31000000052</v>
      </c>
      <c r="L776" s="3">
        <f t="shared" si="74"/>
        <v>2911597.3499999996</v>
      </c>
      <c r="M776" s="21">
        <f t="shared" si="75"/>
        <v>0.28501514588938948</v>
      </c>
      <c r="N776" s="21">
        <f t="shared" si="76"/>
        <v>-4.5614269445593769E-2</v>
      </c>
      <c r="O776" s="21">
        <f t="shared" si="77"/>
        <v>0.32401932359257613</v>
      </c>
    </row>
    <row r="777" spans="1:15" ht="19.7" customHeight="1">
      <c r="A777" s="2" t="s">
        <v>1807</v>
      </c>
      <c r="B777" s="2" t="s">
        <v>22</v>
      </c>
      <c r="C777" s="2" t="s">
        <v>1908</v>
      </c>
      <c r="D777" s="2" t="s">
        <v>1909</v>
      </c>
      <c r="E777" s="2" t="s">
        <v>1910</v>
      </c>
      <c r="F777" s="3">
        <v>301250.09999999998</v>
      </c>
      <c r="G777" s="3">
        <v>1624424.49</v>
      </c>
      <c r="H777" s="3">
        <v>1416626.7</v>
      </c>
      <c r="I777" s="3">
        <v>2000000</v>
      </c>
      <c r="J777" s="3">
        <f t="shared" si="72"/>
        <v>1323174.3900000001</v>
      </c>
      <c r="K777" s="3">
        <f t="shared" si="73"/>
        <v>-207797.79000000004</v>
      </c>
      <c r="L777" s="3">
        <f t="shared" si="74"/>
        <v>583373.30000000005</v>
      </c>
      <c r="M777" s="21">
        <f t="shared" si="75"/>
        <v>4.3922786747622657</v>
      </c>
      <c r="N777" s="21">
        <f t="shared" si="76"/>
        <v>-0.127920867531368</v>
      </c>
      <c r="O777" s="21">
        <f t="shared" si="77"/>
        <v>0.41180453537971573</v>
      </c>
    </row>
    <row r="778" spans="1:15" ht="19.7" customHeight="1">
      <c r="A778" s="2" t="s">
        <v>1807</v>
      </c>
      <c r="B778" s="2" t="s">
        <v>22</v>
      </c>
      <c r="C778" s="2" t="s">
        <v>1905</v>
      </c>
      <c r="D778" s="2" t="s">
        <v>1906</v>
      </c>
      <c r="E778" s="2" t="s">
        <v>1907</v>
      </c>
      <c r="F778" s="3">
        <v>8687.6200000000008</v>
      </c>
      <c r="G778" s="3">
        <v>187304.84999999998</v>
      </c>
      <c r="H778" s="3">
        <v>93448.58</v>
      </c>
      <c r="I778" s="3">
        <v>295500</v>
      </c>
      <c r="J778" s="3">
        <f t="shared" si="72"/>
        <v>178617.22999999998</v>
      </c>
      <c r="K778" s="3">
        <f t="shared" si="73"/>
        <v>-93856.269999999975</v>
      </c>
      <c r="L778" s="3">
        <f t="shared" si="74"/>
        <v>202051.41999999998</v>
      </c>
      <c r="M778" s="21">
        <f t="shared" si="75"/>
        <v>20.559972696780012</v>
      </c>
      <c r="N778" s="21">
        <f t="shared" si="76"/>
        <v>-0.50108830604226207</v>
      </c>
      <c r="O778" s="21">
        <f t="shared" si="77"/>
        <v>2.1621668301433794</v>
      </c>
    </row>
    <row r="779" spans="1:15" ht="19.7" customHeight="1">
      <c r="A779" s="2" t="s">
        <v>1807</v>
      </c>
      <c r="B779" s="2" t="s">
        <v>22</v>
      </c>
      <c r="C779" s="2" t="s">
        <v>1902</v>
      </c>
      <c r="D779" s="2" t="s">
        <v>1903</v>
      </c>
      <c r="E779" s="2" t="s">
        <v>1904</v>
      </c>
      <c r="F779" s="3">
        <v>11052359.18</v>
      </c>
      <c r="G779" s="3">
        <v>13022856.869999999</v>
      </c>
      <c r="H779" s="3">
        <v>11711873.470000001</v>
      </c>
      <c r="I779" s="3">
        <v>17000000</v>
      </c>
      <c r="J779" s="3">
        <f t="shared" si="72"/>
        <v>1970497.6899999995</v>
      </c>
      <c r="K779" s="3">
        <f t="shared" si="73"/>
        <v>-1310983.3999999985</v>
      </c>
      <c r="L779" s="3">
        <f t="shared" si="74"/>
        <v>5288126.5299999993</v>
      </c>
      <c r="M779" s="21">
        <f t="shared" si="75"/>
        <v>0.17828751833959133</v>
      </c>
      <c r="N779" s="21">
        <f t="shared" si="76"/>
        <v>-0.10066788056467357</v>
      </c>
      <c r="O779" s="21">
        <f t="shared" si="77"/>
        <v>0.45151841364624978</v>
      </c>
    </row>
    <row r="780" spans="1:15" ht="19.7" customHeight="1">
      <c r="A780" s="2" t="s">
        <v>1807</v>
      </c>
      <c r="B780" s="2" t="s">
        <v>22</v>
      </c>
      <c r="C780" s="2" t="s">
        <v>1900</v>
      </c>
      <c r="D780" s="2" t="s">
        <v>1901</v>
      </c>
      <c r="E780" s="2" t="s">
        <v>1879</v>
      </c>
      <c r="F780" s="3">
        <v>11550133.76</v>
      </c>
      <c r="G780" s="3">
        <v>12590622.109999999</v>
      </c>
      <c r="H780" s="3">
        <v>13702139.75</v>
      </c>
      <c r="I780" s="3">
        <v>12555000</v>
      </c>
      <c r="J780" s="3">
        <f t="shared" si="72"/>
        <v>1040488.3499999996</v>
      </c>
      <c r="K780" s="3">
        <f t="shared" si="73"/>
        <v>1111517.6400000006</v>
      </c>
      <c r="L780" s="3">
        <f t="shared" si="74"/>
        <v>-1147139.75</v>
      </c>
      <c r="M780" s="21">
        <f t="shared" si="75"/>
        <v>9.0084528163940414E-2</v>
      </c>
      <c r="N780" s="21">
        <f t="shared" si="76"/>
        <v>8.8281391522122332E-2</v>
      </c>
      <c r="O780" s="21">
        <f t="shared" si="77"/>
        <v>-8.3719752602873565E-2</v>
      </c>
    </row>
    <row r="781" spans="1:15" ht="19.7" customHeight="1">
      <c r="A781" s="2" t="s">
        <v>1807</v>
      </c>
      <c r="B781" s="2" t="s">
        <v>22</v>
      </c>
      <c r="C781" s="2" t="s">
        <v>1897</v>
      </c>
      <c r="D781" s="2" t="s">
        <v>1898</v>
      </c>
      <c r="E781" s="2" t="s">
        <v>1899</v>
      </c>
      <c r="F781" s="3">
        <v>499.99</v>
      </c>
      <c r="G781" s="3">
        <v>0</v>
      </c>
      <c r="H781" s="3">
        <v>0</v>
      </c>
      <c r="I781" s="3">
        <v>0</v>
      </c>
      <c r="J781" s="3">
        <f t="shared" si="72"/>
        <v>-499.99</v>
      </c>
      <c r="K781" s="3">
        <f t="shared" si="73"/>
        <v>0</v>
      </c>
      <c r="L781" s="3">
        <f t="shared" si="74"/>
        <v>0</v>
      </c>
      <c r="M781" s="21">
        <f t="shared" si="75"/>
        <v>-1</v>
      </c>
      <c r="N781" s="21" t="str">
        <f t="shared" si="76"/>
        <v>--</v>
      </c>
      <c r="O781" s="21" t="str">
        <f t="shared" si="77"/>
        <v>--</v>
      </c>
    </row>
    <row r="782" spans="1:15" ht="19.7" customHeight="1">
      <c r="A782" s="2" t="s">
        <v>1807</v>
      </c>
      <c r="B782" s="2" t="s">
        <v>22</v>
      </c>
      <c r="C782" s="2" t="s">
        <v>1894</v>
      </c>
      <c r="D782" s="2" t="s">
        <v>1895</v>
      </c>
      <c r="E782" s="2" t="s">
        <v>1896</v>
      </c>
      <c r="F782" s="3">
        <v>4531599.2699999996</v>
      </c>
      <c r="G782" s="3">
        <v>1385544.85</v>
      </c>
      <c r="H782" s="3">
        <v>0</v>
      </c>
      <c r="I782" s="3">
        <v>0</v>
      </c>
      <c r="J782" s="3">
        <f t="shared" si="72"/>
        <v>-3146054.4199999995</v>
      </c>
      <c r="K782" s="3">
        <f t="shared" si="73"/>
        <v>-1385544.85</v>
      </c>
      <c r="L782" s="3">
        <f t="shared" si="74"/>
        <v>0</v>
      </c>
      <c r="M782" s="21">
        <f t="shared" si="75"/>
        <v>-0.69424815226435488</v>
      </c>
      <c r="N782" s="21">
        <f t="shared" si="76"/>
        <v>-1</v>
      </c>
      <c r="O782" s="21" t="str">
        <f t="shared" si="77"/>
        <v>--</v>
      </c>
    </row>
    <row r="783" spans="1:15" ht="19.7" customHeight="1">
      <c r="A783" s="2" t="s">
        <v>1807</v>
      </c>
      <c r="B783" s="2" t="s">
        <v>22</v>
      </c>
      <c r="C783" s="2" t="s">
        <v>1917</v>
      </c>
      <c r="D783" s="2" t="s">
        <v>1918</v>
      </c>
      <c r="E783" s="2" t="s">
        <v>1919</v>
      </c>
      <c r="F783" s="3">
        <v>2507897.86</v>
      </c>
      <c r="G783" s="3">
        <v>2432726.5299999998</v>
      </c>
      <c r="H783" s="3">
        <v>1908328.8</v>
      </c>
      <c r="I783" s="3">
        <v>2700000</v>
      </c>
      <c r="J783" s="3">
        <f t="shared" si="72"/>
        <v>-75171.330000000075</v>
      </c>
      <c r="K783" s="3">
        <f t="shared" si="73"/>
        <v>-524397.72999999975</v>
      </c>
      <c r="L783" s="3">
        <f t="shared" si="74"/>
        <v>791671.2</v>
      </c>
      <c r="M783" s="21">
        <f t="shared" si="75"/>
        <v>-2.9973840322189194E-2</v>
      </c>
      <c r="N783" s="21">
        <f t="shared" si="76"/>
        <v>-0.21555967081922678</v>
      </c>
      <c r="O783" s="21">
        <f t="shared" si="77"/>
        <v>0.41485052261434197</v>
      </c>
    </row>
    <row r="784" spans="1:15" ht="19.7" customHeight="1">
      <c r="A784" s="2" t="s">
        <v>1807</v>
      </c>
      <c r="B784" s="2" t="s">
        <v>22</v>
      </c>
      <c r="C784" s="2" t="s">
        <v>1963</v>
      </c>
      <c r="D784" s="2" t="s">
        <v>1964</v>
      </c>
      <c r="E784" s="2" t="s">
        <v>1965</v>
      </c>
      <c r="F784" s="3">
        <v>2147695.6800000002</v>
      </c>
      <c r="G784" s="3">
        <v>2983631.9000000004</v>
      </c>
      <c r="H784" s="3">
        <v>3248043.85</v>
      </c>
      <c r="I784" s="3">
        <v>3300000</v>
      </c>
      <c r="J784" s="3">
        <f t="shared" si="72"/>
        <v>835936.2200000002</v>
      </c>
      <c r="K784" s="3">
        <f t="shared" si="73"/>
        <v>264411.94999999972</v>
      </c>
      <c r="L784" s="3">
        <f t="shared" si="74"/>
        <v>51956.149999999907</v>
      </c>
      <c r="M784" s="21">
        <f t="shared" si="75"/>
        <v>0.38922470617438698</v>
      </c>
      <c r="N784" s="21">
        <f t="shared" si="76"/>
        <v>8.8620834895886347E-2</v>
      </c>
      <c r="O784" s="21">
        <f t="shared" si="77"/>
        <v>1.5996135643304266E-2</v>
      </c>
    </row>
    <row r="785" spans="1:15" ht="19.7" customHeight="1">
      <c r="A785" s="2" t="s">
        <v>1807</v>
      </c>
      <c r="B785" s="2" t="s">
        <v>22</v>
      </c>
      <c r="C785" s="2" t="s">
        <v>2011</v>
      </c>
      <c r="D785" s="2" t="s">
        <v>2012</v>
      </c>
      <c r="E785" s="2" t="s">
        <v>2013</v>
      </c>
      <c r="F785" s="3">
        <v>448486.11</v>
      </c>
      <c r="G785" s="3">
        <v>12841794.049999999</v>
      </c>
      <c r="H785" s="3">
        <v>13004728.560000001</v>
      </c>
      <c r="I785" s="3">
        <v>12511000</v>
      </c>
      <c r="J785" s="3">
        <f t="shared" si="72"/>
        <v>12393307.939999999</v>
      </c>
      <c r="K785" s="3">
        <f t="shared" si="73"/>
        <v>162934.51000000164</v>
      </c>
      <c r="L785" s="3">
        <f t="shared" si="74"/>
        <v>-493728.56000000052</v>
      </c>
      <c r="M785" s="21">
        <f t="shared" si="75"/>
        <v>27.633649434538786</v>
      </c>
      <c r="N785" s="21">
        <f t="shared" si="76"/>
        <v>1.2687830794171795E-2</v>
      </c>
      <c r="O785" s="21">
        <f t="shared" si="77"/>
        <v>-3.7965310673120256E-2</v>
      </c>
    </row>
    <row r="786" spans="1:15" ht="19.7" customHeight="1">
      <c r="A786" s="2" t="s">
        <v>1807</v>
      </c>
      <c r="B786" s="2" t="s">
        <v>22</v>
      </c>
      <c r="C786" s="2" t="s">
        <v>2008</v>
      </c>
      <c r="D786" s="2" t="s">
        <v>2009</v>
      </c>
      <c r="E786" s="2" t="s">
        <v>2010</v>
      </c>
      <c r="F786" s="3">
        <v>13107196.560000001</v>
      </c>
      <c r="G786" s="3">
        <v>13248707.600000001</v>
      </c>
      <c r="H786" s="3">
        <v>32565919.620000001</v>
      </c>
      <c r="I786" s="3">
        <v>46342299</v>
      </c>
      <c r="J786" s="3">
        <f t="shared" si="72"/>
        <v>141511.04000000097</v>
      </c>
      <c r="K786" s="3">
        <f t="shared" si="73"/>
        <v>19317212.02</v>
      </c>
      <c r="L786" s="3">
        <f t="shared" si="74"/>
        <v>13776379.379999999</v>
      </c>
      <c r="M786" s="21">
        <f t="shared" si="75"/>
        <v>1.0796438380412887E-2</v>
      </c>
      <c r="N786" s="21">
        <f t="shared" si="76"/>
        <v>1.4580450111224432</v>
      </c>
      <c r="O786" s="21">
        <f t="shared" si="77"/>
        <v>0.4230305651046129</v>
      </c>
    </row>
    <row r="787" spans="1:15" ht="19.7" customHeight="1">
      <c r="A787" s="2" t="s">
        <v>1807</v>
      </c>
      <c r="B787" s="2" t="s">
        <v>22</v>
      </c>
      <c r="C787" s="2" t="s">
        <v>2005</v>
      </c>
      <c r="D787" s="2" t="s">
        <v>2006</v>
      </c>
      <c r="E787" s="2" t="s">
        <v>2007</v>
      </c>
      <c r="F787" s="3">
        <v>1115260.26</v>
      </c>
      <c r="G787" s="3">
        <v>0</v>
      </c>
      <c r="H787" s="3">
        <v>0</v>
      </c>
      <c r="I787" s="3">
        <v>0</v>
      </c>
      <c r="J787" s="3">
        <f t="shared" si="72"/>
        <v>-1115260.26</v>
      </c>
      <c r="K787" s="3">
        <f t="shared" si="73"/>
        <v>0</v>
      </c>
      <c r="L787" s="3">
        <f t="shared" si="74"/>
        <v>0</v>
      </c>
      <c r="M787" s="21">
        <f t="shared" si="75"/>
        <v>-1</v>
      </c>
      <c r="N787" s="21" t="str">
        <f t="shared" si="76"/>
        <v>--</v>
      </c>
      <c r="O787" s="21" t="str">
        <f t="shared" si="77"/>
        <v>--</v>
      </c>
    </row>
    <row r="788" spans="1:15" ht="19.7" customHeight="1">
      <c r="A788" s="2" t="s">
        <v>1807</v>
      </c>
      <c r="B788" s="2" t="s">
        <v>22</v>
      </c>
      <c r="C788" s="2" t="s">
        <v>2002</v>
      </c>
      <c r="D788" s="2" t="s">
        <v>2003</v>
      </c>
      <c r="E788" s="2" t="s">
        <v>2004</v>
      </c>
      <c r="F788" s="3">
        <v>3737619.86</v>
      </c>
      <c r="G788" s="3">
        <v>4441721.17</v>
      </c>
      <c r="H788" s="3">
        <v>3636217.29</v>
      </c>
      <c r="I788" s="3">
        <v>5145074</v>
      </c>
      <c r="J788" s="3">
        <f t="shared" si="72"/>
        <v>704101.31</v>
      </c>
      <c r="K788" s="3">
        <f t="shared" si="73"/>
        <v>-805503.87999999989</v>
      </c>
      <c r="L788" s="3">
        <f t="shared" si="74"/>
        <v>1508856.71</v>
      </c>
      <c r="M788" s="21">
        <f t="shared" si="75"/>
        <v>0.18838226903043043</v>
      </c>
      <c r="N788" s="21">
        <f t="shared" si="76"/>
        <v>-0.18134949249864774</v>
      </c>
      <c r="O788" s="21">
        <f t="shared" si="77"/>
        <v>0.41495229510885467</v>
      </c>
    </row>
    <row r="789" spans="1:15" ht="19.7" customHeight="1">
      <c r="A789" s="2" t="s">
        <v>1807</v>
      </c>
      <c r="B789" s="2" t="s">
        <v>22</v>
      </c>
      <c r="C789" s="2" t="s">
        <v>1999</v>
      </c>
      <c r="D789" s="2" t="s">
        <v>2000</v>
      </c>
      <c r="E789" s="2" t="s">
        <v>2001</v>
      </c>
      <c r="F789" s="3">
        <v>3055</v>
      </c>
      <c r="G789" s="3">
        <v>0</v>
      </c>
      <c r="H789" s="3">
        <v>0</v>
      </c>
      <c r="I789" s="3">
        <v>0</v>
      </c>
      <c r="J789" s="3">
        <f t="shared" si="72"/>
        <v>-3055</v>
      </c>
      <c r="K789" s="3">
        <f t="shared" si="73"/>
        <v>0</v>
      </c>
      <c r="L789" s="3">
        <f t="shared" si="74"/>
        <v>0</v>
      </c>
      <c r="M789" s="21">
        <f t="shared" si="75"/>
        <v>-1</v>
      </c>
      <c r="N789" s="21" t="str">
        <f t="shared" si="76"/>
        <v>--</v>
      </c>
      <c r="O789" s="21" t="str">
        <f t="shared" si="77"/>
        <v>--</v>
      </c>
    </row>
    <row r="790" spans="1:15" ht="19.7" customHeight="1">
      <c r="A790" s="2" t="s">
        <v>1807</v>
      </c>
      <c r="B790" s="2" t="s">
        <v>22</v>
      </c>
      <c r="C790" s="2" t="s">
        <v>1996</v>
      </c>
      <c r="D790" s="2" t="s">
        <v>1997</v>
      </c>
      <c r="E790" s="2" t="s">
        <v>1998</v>
      </c>
      <c r="F790" s="3">
        <v>174847.93</v>
      </c>
      <c r="G790" s="3">
        <v>0</v>
      </c>
      <c r="H790" s="3">
        <v>0</v>
      </c>
      <c r="I790" s="3">
        <v>0</v>
      </c>
      <c r="J790" s="3">
        <f t="shared" si="72"/>
        <v>-174847.93</v>
      </c>
      <c r="K790" s="3">
        <f t="shared" si="73"/>
        <v>0</v>
      </c>
      <c r="L790" s="3">
        <f t="shared" si="74"/>
        <v>0</v>
      </c>
      <c r="M790" s="21">
        <f t="shared" si="75"/>
        <v>-1</v>
      </c>
      <c r="N790" s="21" t="str">
        <f t="shared" si="76"/>
        <v>--</v>
      </c>
      <c r="O790" s="21" t="str">
        <f t="shared" si="77"/>
        <v>--</v>
      </c>
    </row>
    <row r="791" spans="1:15" ht="19.7" customHeight="1">
      <c r="A791" s="2" t="s">
        <v>1807</v>
      </c>
      <c r="B791" s="2" t="s">
        <v>22</v>
      </c>
      <c r="C791" s="2" t="s">
        <v>1993</v>
      </c>
      <c r="D791" s="2" t="s">
        <v>1994</v>
      </c>
      <c r="E791" s="2" t="s">
        <v>1995</v>
      </c>
      <c r="F791" s="3">
        <v>13269.3</v>
      </c>
      <c r="G791" s="3">
        <v>23094</v>
      </c>
      <c r="H791" s="3">
        <v>0</v>
      </c>
      <c r="I791" s="3">
        <v>0</v>
      </c>
      <c r="J791" s="3">
        <f t="shared" si="72"/>
        <v>9824.7000000000007</v>
      </c>
      <c r="K791" s="3">
        <f t="shared" si="73"/>
        <v>-23094</v>
      </c>
      <c r="L791" s="3">
        <f t="shared" si="74"/>
        <v>0</v>
      </c>
      <c r="M791" s="21">
        <f t="shared" si="75"/>
        <v>0.74040831091316051</v>
      </c>
      <c r="N791" s="21">
        <f t="shared" si="76"/>
        <v>-1</v>
      </c>
      <c r="O791" s="21" t="str">
        <f t="shared" si="77"/>
        <v>--</v>
      </c>
    </row>
    <row r="792" spans="1:15" ht="19.7" customHeight="1">
      <c r="A792" s="2" t="s">
        <v>1807</v>
      </c>
      <c r="B792" s="2" t="s">
        <v>22</v>
      </c>
      <c r="C792" s="2" t="s">
        <v>1990</v>
      </c>
      <c r="D792" s="2" t="s">
        <v>1991</v>
      </c>
      <c r="E792" s="2" t="s">
        <v>1992</v>
      </c>
      <c r="F792" s="3">
        <v>3706276.43</v>
      </c>
      <c r="G792" s="3">
        <v>9275918.5700000003</v>
      </c>
      <c r="H792" s="3">
        <v>2550019.56</v>
      </c>
      <c r="I792" s="3">
        <v>7056327</v>
      </c>
      <c r="J792" s="3">
        <f t="shared" si="72"/>
        <v>5569642.1400000006</v>
      </c>
      <c r="K792" s="3">
        <f t="shared" si="73"/>
        <v>-6725899.0099999998</v>
      </c>
      <c r="L792" s="3">
        <f t="shared" si="74"/>
        <v>4506307.4399999995</v>
      </c>
      <c r="M792" s="21">
        <f t="shared" si="75"/>
        <v>1.5027595067969606</v>
      </c>
      <c r="N792" s="21">
        <f t="shared" si="76"/>
        <v>-0.7250925026177758</v>
      </c>
      <c r="O792" s="21">
        <f t="shared" si="77"/>
        <v>1.7671658330338453</v>
      </c>
    </row>
    <row r="793" spans="1:15" ht="19.7" customHeight="1">
      <c r="A793" s="2" t="s">
        <v>1807</v>
      </c>
      <c r="B793" s="2" t="s">
        <v>22</v>
      </c>
      <c r="C793" s="2" t="s">
        <v>1987</v>
      </c>
      <c r="D793" s="2" t="s">
        <v>1988</v>
      </c>
      <c r="E793" s="2" t="s">
        <v>1989</v>
      </c>
      <c r="F793" s="3">
        <v>7224333.1600000001</v>
      </c>
      <c r="G793" s="3">
        <v>25668733.010000002</v>
      </c>
      <c r="H793" s="3">
        <v>33590714.979999997</v>
      </c>
      <c r="I793" s="3">
        <v>40042720</v>
      </c>
      <c r="J793" s="3">
        <f t="shared" si="72"/>
        <v>18444399.850000001</v>
      </c>
      <c r="K793" s="3">
        <f t="shared" si="73"/>
        <v>7921981.9699999951</v>
      </c>
      <c r="L793" s="3">
        <f t="shared" si="74"/>
        <v>6452005.0200000033</v>
      </c>
      <c r="M793" s="21">
        <f t="shared" si="75"/>
        <v>2.5530937515622552</v>
      </c>
      <c r="N793" s="21">
        <f t="shared" si="76"/>
        <v>0.30862380184147598</v>
      </c>
      <c r="O793" s="21">
        <f t="shared" si="77"/>
        <v>0.19207703747424087</v>
      </c>
    </row>
    <row r="794" spans="1:15" ht="19.7" customHeight="1">
      <c r="A794" s="2" t="s">
        <v>1807</v>
      </c>
      <c r="B794" s="2" t="s">
        <v>22</v>
      </c>
      <c r="C794" s="2" t="s">
        <v>3563</v>
      </c>
      <c r="D794" s="2" t="s">
        <v>3564</v>
      </c>
      <c r="E794" s="2" t="s">
        <v>3565</v>
      </c>
      <c r="F794" s="3">
        <v>0</v>
      </c>
      <c r="G794" s="3">
        <v>0</v>
      </c>
      <c r="H794" s="3">
        <v>0</v>
      </c>
      <c r="I794" s="3">
        <v>14630000</v>
      </c>
      <c r="J794" s="3">
        <f t="shared" si="72"/>
        <v>0</v>
      </c>
      <c r="K794" s="3">
        <f t="shared" si="73"/>
        <v>0</v>
      </c>
      <c r="L794" s="3">
        <f t="shared" si="74"/>
        <v>14630000</v>
      </c>
      <c r="M794" s="21" t="str">
        <f t="shared" si="75"/>
        <v>--</v>
      </c>
      <c r="N794" s="21" t="str">
        <f t="shared" si="76"/>
        <v>--</v>
      </c>
      <c r="O794" s="21" t="str">
        <f t="shared" si="77"/>
        <v>--</v>
      </c>
    </row>
    <row r="795" spans="1:15" ht="19.7" customHeight="1">
      <c r="A795" s="2" t="s">
        <v>1807</v>
      </c>
      <c r="B795" s="2" t="s">
        <v>22</v>
      </c>
      <c r="C795" s="2" t="s">
        <v>3558</v>
      </c>
      <c r="D795" s="2" t="s">
        <v>3642</v>
      </c>
      <c r="E795" s="2" t="s">
        <v>3641</v>
      </c>
      <c r="F795" s="3">
        <v>0</v>
      </c>
      <c r="G795" s="3">
        <v>0</v>
      </c>
      <c r="H795" s="3">
        <v>0</v>
      </c>
      <c r="I795" s="3">
        <v>6000000</v>
      </c>
      <c r="J795" s="3">
        <f t="shared" si="72"/>
        <v>0</v>
      </c>
      <c r="K795" s="3">
        <f t="shared" si="73"/>
        <v>0</v>
      </c>
      <c r="L795" s="3">
        <f t="shared" si="74"/>
        <v>6000000</v>
      </c>
      <c r="M795" s="21" t="str">
        <f t="shared" si="75"/>
        <v>--</v>
      </c>
      <c r="N795" s="21" t="str">
        <f t="shared" si="76"/>
        <v>--</v>
      </c>
      <c r="O795" s="21" t="str">
        <f t="shared" si="77"/>
        <v>--</v>
      </c>
    </row>
    <row r="796" spans="1:15" ht="19.7" customHeight="1">
      <c r="A796" s="2" t="s">
        <v>1807</v>
      </c>
      <c r="B796" s="2" t="s">
        <v>22</v>
      </c>
      <c r="C796" s="2" t="s">
        <v>3558</v>
      </c>
      <c r="D796" s="2" t="s">
        <v>3569</v>
      </c>
      <c r="E796" s="2" t="s">
        <v>3640</v>
      </c>
      <c r="F796" s="3">
        <v>0</v>
      </c>
      <c r="G796" s="3">
        <v>0</v>
      </c>
      <c r="H796" s="3">
        <v>0</v>
      </c>
      <c r="I796" s="3">
        <v>18047277</v>
      </c>
      <c r="J796" s="3">
        <f t="shared" si="72"/>
        <v>0</v>
      </c>
      <c r="K796" s="3">
        <f t="shared" si="73"/>
        <v>0</v>
      </c>
      <c r="L796" s="3">
        <f t="shared" si="74"/>
        <v>18047277</v>
      </c>
      <c r="M796" s="21" t="str">
        <f t="shared" si="75"/>
        <v>--</v>
      </c>
      <c r="N796" s="21" t="str">
        <f t="shared" si="76"/>
        <v>--</v>
      </c>
      <c r="O796" s="21" t="str">
        <f t="shared" si="77"/>
        <v>--</v>
      </c>
    </row>
    <row r="797" spans="1:15" ht="19.7" customHeight="1">
      <c r="A797" s="2" t="s">
        <v>1807</v>
      </c>
      <c r="B797" s="2" t="s">
        <v>22</v>
      </c>
      <c r="C797" s="2" t="s">
        <v>3617</v>
      </c>
      <c r="D797" s="2" t="s">
        <v>3618</v>
      </c>
      <c r="E797" s="2" t="s">
        <v>3619</v>
      </c>
      <c r="F797" s="3">
        <v>0</v>
      </c>
      <c r="G797" s="3">
        <v>0</v>
      </c>
      <c r="H797" s="3">
        <v>16843899.48</v>
      </c>
      <c r="I797" s="3">
        <v>180000000</v>
      </c>
      <c r="J797" s="3">
        <f t="shared" si="72"/>
        <v>0</v>
      </c>
      <c r="K797" s="3">
        <f t="shared" si="73"/>
        <v>16843899.48</v>
      </c>
      <c r="L797" s="3">
        <f t="shared" si="74"/>
        <v>163156100.52000001</v>
      </c>
      <c r="M797" s="21" t="str">
        <f t="shared" si="75"/>
        <v>--</v>
      </c>
      <c r="N797" s="21" t="str">
        <f t="shared" si="76"/>
        <v>--</v>
      </c>
      <c r="O797" s="21">
        <f t="shared" si="77"/>
        <v>9.6863615645371919</v>
      </c>
    </row>
    <row r="798" spans="1:15" ht="19.7" customHeight="1">
      <c r="A798" s="2" t="s">
        <v>1807</v>
      </c>
      <c r="B798" s="2" t="s">
        <v>22</v>
      </c>
      <c r="C798" s="2" t="s">
        <v>2017</v>
      </c>
      <c r="D798" s="2" t="s">
        <v>2018</v>
      </c>
      <c r="E798" s="2" t="s">
        <v>2019</v>
      </c>
      <c r="F798" s="3">
        <v>367669698.69</v>
      </c>
      <c r="G798" s="3">
        <v>366526694.24000001</v>
      </c>
      <c r="H798" s="3">
        <v>320468968.14999998</v>
      </c>
      <c r="I798" s="3">
        <v>430837000</v>
      </c>
      <c r="J798" s="3">
        <f t="shared" si="72"/>
        <v>-1143004.4499999881</v>
      </c>
      <c r="K798" s="3">
        <f t="shared" si="73"/>
        <v>-46057726.090000033</v>
      </c>
      <c r="L798" s="3">
        <f t="shared" si="74"/>
        <v>110368031.85000002</v>
      </c>
      <c r="M798" s="21">
        <f t="shared" si="75"/>
        <v>-3.108780663928723E-3</v>
      </c>
      <c r="N798" s="21">
        <f t="shared" si="76"/>
        <v>-0.12565995004948161</v>
      </c>
      <c r="O798" s="21">
        <f t="shared" si="77"/>
        <v>0.34439537933151998</v>
      </c>
    </row>
    <row r="799" spans="1:15" ht="19.7" customHeight="1">
      <c r="A799" s="2" t="s">
        <v>1807</v>
      </c>
      <c r="B799" s="2" t="s">
        <v>22</v>
      </c>
      <c r="C799" s="2" t="s">
        <v>1984</v>
      </c>
      <c r="D799" s="2" t="s">
        <v>1985</v>
      </c>
      <c r="E799" s="2" t="s">
        <v>1986</v>
      </c>
      <c r="F799" s="3">
        <v>126629925.45999999</v>
      </c>
      <c r="G799" s="3">
        <v>128088796.05</v>
      </c>
      <c r="H799" s="3">
        <v>120667124.09</v>
      </c>
      <c r="I799" s="3">
        <v>163350081</v>
      </c>
      <c r="J799" s="3">
        <f t="shared" si="72"/>
        <v>1458870.5900000036</v>
      </c>
      <c r="K799" s="3">
        <f t="shared" si="73"/>
        <v>-7421671.9599999934</v>
      </c>
      <c r="L799" s="3">
        <f t="shared" si="74"/>
        <v>42682956.909999996</v>
      </c>
      <c r="M799" s="21">
        <f t="shared" si="75"/>
        <v>1.1520741125768286E-2</v>
      </c>
      <c r="N799" s="21">
        <f t="shared" si="76"/>
        <v>-5.7941616978762989E-2</v>
      </c>
      <c r="O799" s="21">
        <f t="shared" si="77"/>
        <v>0.35372482133712535</v>
      </c>
    </row>
    <row r="800" spans="1:15" ht="19.7" customHeight="1">
      <c r="A800" s="2" t="s">
        <v>1807</v>
      </c>
      <c r="B800" s="2" t="s">
        <v>22</v>
      </c>
      <c r="C800" s="2" t="s">
        <v>1981</v>
      </c>
      <c r="D800" s="2" t="s">
        <v>1982</v>
      </c>
      <c r="E800" s="2" t="s">
        <v>1983</v>
      </c>
      <c r="F800" s="3">
        <v>95184630.900000006</v>
      </c>
      <c r="G800" s="3">
        <v>98875799.310000002</v>
      </c>
      <c r="H800" s="3">
        <v>89947311.090000004</v>
      </c>
      <c r="I800" s="3">
        <v>113328580</v>
      </c>
      <c r="J800" s="3">
        <f t="shared" si="72"/>
        <v>3691168.4099999964</v>
      </c>
      <c r="K800" s="3">
        <f t="shared" si="73"/>
        <v>-8928488.2199999988</v>
      </c>
      <c r="L800" s="3">
        <f t="shared" si="74"/>
        <v>23381268.909999996</v>
      </c>
      <c r="M800" s="21">
        <f t="shared" si="75"/>
        <v>3.8779037908734493E-2</v>
      </c>
      <c r="N800" s="21">
        <f t="shared" si="76"/>
        <v>-9.0300035825824132E-2</v>
      </c>
      <c r="O800" s="21">
        <f t="shared" si="77"/>
        <v>0.25994405643327156</v>
      </c>
    </row>
    <row r="801" spans="1:15" ht="19.7" customHeight="1">
      <c r="A801" s="2" t="s">
        <v>1807</v>
      </c>
      <c r="B801" s="2" t="s">
        <v>22</v>
      </c>
      <c r="C801" s="2" t="s">
        <v>1978</v>
      </c>
      <c r="D801" s="2" t="s">
        <v>1979</v>
      </c>
      <c r="E801" s="2" t="s">
        <v>1980</v>
      </c>
      <c r="F801" s="3">
        <v>41379874.770000003</v>
      </c>
      <c r="G801" s="3">
        <v>43354452.829999998</v>
      </c>
      <c r="H801" s="3">
        <v>42698847.520000003</v>
      </c>
      <c r="I801" s="3">
        <v>46000000</v>
      </c>
      <c r="J801" s="3">
        <f t="shared" si="72"/>
        <v>1974578.0599999949</v>
      </c>
      <c r="K801" s="3">
        <f t="shared" si="73"/>
        <v>-655605.30999999493</v>
      </c>
      <c r="L801" s="3">
        <f t="shared" si="74"/>
        <v>3301152.4799999967</v>
      </c>
      <c r="M801" s="21">
        <f t="shared" si="75"/>
        <v>4.7718318892340905E-2</v>
      </c>
      <c r="N801" s="21">
        <f t="shared" si="76"/>
        <v>-1.5121983261344174E-2</v>
      </c>
      <c r="O801" s="21">
        <f t="shared" si="77"/>
        <v>7.7312449204952172E-2</v>
      </c>
    </row>
    <row r="802" spans="1:15" ht="19.7" customHeight="1">
      <c r="A802" s="2" t="s">
        <v>1807</v>
      </c>
      <c r="B802" s="2" t="s">
        <v>22</v>
      </c>
      <c r="C802" s="2" t="s">
        <v>1975</v>
      </c>
      <c r="D802" s="2" t="s">
        <v>1976</v>
      </c>
      <c r="E802" s="2" t="s">
        <v>1977</v>
      </c>
      <c r="F802" s="3">
        <v>538279361.73000002</v>
      </c>
      <c r="G802" s="3">
        <v>523713131.46999997</v>
      </c>
      <c r="H802" s="3">
        <v>558595818.71000004</v>
      </c>
      <c r="I802" s="3">
        <v>600000000</v>
      </c>
      <c r="J802" s="3">
        <f t="shared" si="72"/>
        <v>-14566230.26000005</v>
      </c>
      <c r="K802" s="3">
        <f t="shared" si="73"/>
        <v>34882687.240000069</v>
      </c>
      <c r="L802" s="3">
        <f t="shared" si="74"/>
        <v>41404181.289999962</v>
      </c>
      <c r="M802" s="21">
        <f t="shared" si="75"/>
        <v>-2.7060725889963555E-2</v>
      </c>
      <c r="N802" s="21">
        <f t="shared" si="76"/>
        <v>6.6606478134486613E-2</v>
      </c>
      <c r="O802" s="21">
        <f t="shared" si="77"/>
        <v>7.412189619610321E-2</v>
      </c>
    </row>
    <row r="803" spans="1:15" ht="19.7" customHeight="1">
      <c r="A803" s="2" t="s">
        <v>1807</v>
      </c>
      <c r="B803" s="2" t="s">
        <v>22</v>
      </c>
      <c r="C803" s="2" t="s">
        <v>1972</v>
      </c>
      <c r="D803" s="2" t="s">
        <v>1973</v>
      </c>
      <c r="E803" s="2" t="s">
        <v>1974</v>
      </c>
      <c r="F803" s="3">
        <v>441201593.56</v>
      </c>
      <c r="G803" s="3">
        <v>469672228.00999999</v>
      </c>
      <c r="H803" s="3">
        <v>472087005.63999999</v>
      </c>
      <c r="I803" s="3">
        <v>481000000</v>
      </c>
      <c r="J803" s="3">
        <f t="shared" si="72"/>
        <v>28470634.449999988</v>
      </c>
      <c r="K803" s="3">
        <f t="shared" si="73"/>
        <v>2414777.6299999952</v>
      </c>
      <c r="L803" s="3">
        <f t="shared" si="74"/>
        <v>8912994.3600000143</v>
      </c>
      <c r="M803" s="21">
        <f t="shared" si="75"/>
        <v>6.4529763413305075E-2</v>
      </c>
      <c r="N803" s="21">
        <f t="shared" si="76"/>
        <v>5.1414102984785881E-3</v>
      </c>
      <c r="O803" s="21">
        <f t="shared" si="77"/>
        <v>1.8879982404762075E-2</v>
      </c>
    </row>
    <row r="804" spans="1:15" ht="19.7" customHeight="1">
      <c r="A804" s="2" t="s">
        <v>1807</v>
      </c>
      <c r="B804" s="2" t="s">
        <v>22</v>
      </c>
      <c r="C804" s="2" t="s">
        <v>1969</v>
      </c>
      <c r="D804" s="2" t="s">
        <v>1970</v>
      </c>
      <c r="E804" s="2" t="s">
        <v>1971</v>
      </c>
      <c r="F804" s="3">
        <v>638270.71</v>
      </c>
      <c r="G804" s="3">
        <v>763867.81</v>
      </c>
      <c r="H804" s="3">
        <v>1405935.52</v>
      </c>
      <c r="I804" s="3">
        <v>7000000</v>
      </c>
      <c r="J804" s="3">
        <f t="shared" si="72"/>
        <v>125597.10000000009</v>
      </c>
      <c r="K804" s="3">
        <f t="shared" si="73"/>
        <v>642067.71</v>
      </c>
      <c r="L804" s="3">
        <f t="shared" si="74"/>
        <v>5594064.4800000004</v>
      </c>
      <c r="M804" s="21">
        <f t="shared" si="75"/>
        <v>0.19677716372101761</v>
      </c>
      <c r="N804" s="21">
        <f t="shared" si="76"/>
        <v>0.84054819642157708</v>
      </c>
      <c r="O804" s="21">
        <f t="shared" si="77"/>
        <v>3.9788912083251153</v>
      </c>
    </row>
    <row r="805" spans="1:15" ht="19.7" customHeight="1">
      <c r="A805" s="2" t="s">
        <v>1807</v>
      </c>
      <c r="B805" s="2" t="s">
        <v>22</v>
      </c>
      <c r="C805" s="2" t="s">
        <v>1966</v>
      </c>
      <c r="D805" s="2" t="s">
        <v>1967</v>
      </c>
      <c r="E805" s="2" t="s">
        <v>1968</v>
      </c>
      <c r="F805" s="3">
        <v>41220910.530000001</v>
      </c>
      <c r="G805" s="3">
        <v>40176408.07</v>
      </c>
      <c r="H805" s="3">
        <v>38655550.689999998</v>
      </c>
      <c r="I805" s="3">
        <v>47500000</v>
      </c>
      <c r="J805" s="3">
        <f t="shared" si="72"/>
        <v>-1044502.4600000009</v>
      </c>
      <c r="K805" s="3">
        <f t="shared" si="73"/>
        <v>-1520857.3800000027</v>
      </c>
      <c r="L805" s="3">
        <f t="shared" si="74"/>
        <v>8844449.3100000024</v>
      </c>
      <c r="M805" s="21">
        <f t="shared" si="75"/>
        <v>-2.5339140901310953E-2</v>
      </c>
      <c r="N805" s="21">
        <f t="shared" si="76"/>
        <v>-3.7854488568270894E-2</v>
      </c>
      <c r="O805" s="21">
        <f t="shared" si="77"/>
        <v>0.22880153437545037</v>
      </c>
    </row>
    <row r="806" spans="1:15" ht="19.7" customHeight="1">
      <c r="A806" s="2" t="s">
        <v>1807</v>
      </c>
      <c r="B806" s="2" t="s">
        <v>22</v>
      </c>
      <c r="C806" s="2" t="s">
        <v>1955</v>
      </c>
      <c r="D806" s="2" t="s">
        <v>1956</v>
      </c>
      <c r="E806" s="2" t="s">
        <v>1957</v>
      </c>
      <c r="F806" s="3">
        <v>73008366.620000005</v>
      </c>
      <c r="G806" s="3">
        <v>73986760.810000002</v>
      </c>
      <c r="H806" s="3">
        <v>69880483.129999995</v>
      </c>
      <c r="I806" s="3">
        <v>85000000</v>
      </c>
      <c r="J806" s="3">
        <f t="shared" si="72"/>
        <v>978394.18999999762</v>
      </c>
      <c r="K806" s="3">
        <f t="shared" si="73"/>
        <v>-4106277.6800000072</v>
      </c>
      <c r="L806" s="3">
        <f t="shared" si="74"/>
        <v>15119516.870000005</v>
      </c>
      <c r="M806" s="21">
        <f t="shared" si="75"/>
        <v>1.3401124217617744E-2</v>
      </c>
      <c r="N806" s="21">
        <f t="shared" si="76"/>
        <v>-5.5500168341536704E-2</v>
      </c>
      <c r="O806" s="21">
        <f t="shared" si="77"/>
        <v>0.21636251200314227</v>
      </c>
    </row>
    <row r="807" spans="1:15" ht="19.7" customHeight="1">
      <c r="A807" s="2" t="s">
        <v>1807</v>
      </c>
      <c r="B807" s="2" t="s">
        <v>22</v>
      </c>
      <c r="C807" s="2" t="s">
        <v>1960</v>
      </c>
      <c r="D807" s="2" t="s">
        <v>1961</v>
      </c>
      <c r="E807" s="2" t="s">
        <v>1962</v>
      </c>
      <c r="F807" s="3">
        <v>10109402.880000001</v>
      </c>
      <c r="G807" s="3">
        <v>10096230.449999999</v>
      </c>
      <c r="H807" s="3">
        <v>9648759.5600000005</v>
      </c>
      <c r="I807" s="3">
        <v>10500000</v>
      </c>
      <c r="J807" s="3">
        <f t="shared" si="72"/>
        <v>-13172.430000001565</v>
      </c>
      <c r="K807" s="3">
        <f t="shared" si="73"/>
        <v>-447470.88999999873</v>
      </c>
      <c r="L807" s="3">
        <f t="shared" si="74"/>
        <v>851240.43999999948</v>
      </c>
      <c r="M807" s="21">
        <f t="shared" si="75"/>
        <v>-1.302987936712019E-3</v>
      </c>
      <c r="N807" s="21">
        <f t="shared" si="76"/>
        <v>-4.4320589968308344E-2</v>
      </c>
      <c r="O807" s="21">
        <f t="shared" si="77"/>
        <v>8.8222784981492497E-2</v>
      </c>
    </row>
    <row r="808" spans="1:15" ht="19.7" customHeight="1">
      <c r="A808" s="2" t="s">
        <v>1807</v>
      </c>
      <c r="B808" s="2" t="s">
        <v>22</v>
      </c>
      <c r="C808" s="2" t="s">
        <v>2014</v>
      </c>
      <c r="D808" s="2" t="s">
        <v>2015</v>
      </c>
      <c r="E808" s="2" t="s">
        <v>2016</v>
      </c>
      <c r="F808" s="3">
        <v>3297713.1</v>
      </c>
      <c r="G808" s="3">
        <v>3300184.72</v>
      </c>
      <c r="H808" s="3">
        <v>2404276.77</v>
      </c>
      <c r="I808" s="3">
        <v>3600000</v>
      </c>
      <c r="J808" s="3">
        <f t="shared" si="72"/>
        <v>2471.6200000001118</v>
      </c>
      <c r="K808" s="3">
        <f t="shared" si="73"/>
        <v>-895907.95000000019</v>
      </c>
      <c r="L808" s="3">
        <f t="shared" si="74"/>
        <v>1195723.23</v>
      </c>
      <c r="M808" s="21">
        <f t="shared" si="75"/>
        <v>7.4949515772004816E-4</v>
      </c>
      <c r="N808" s="21">
        <f t="shared" si="76"/>
        <v>-0.27147206172144212</v>
      </c>
      <c r="O808" s="21">
        <f t="shared" si="77"/>
        <v>0.49733177349627677</v>
      </c>
    </row>
    <row r="809" spans="1:15" ht="19.7" customHeight="1">
      <c r="A809" s="2" t="s">
        <v>1807</v>
      </c>
      <c r="B809" s="2" t="s">
        <v>22</v>
      </c>
      <c r="C809" s="2" t="s">
        <v>1911</v>
      </c>
      <c r="D809" s="2" t="s">
        <v>1912</v>
      </c>
      <c r="E809" s="2" t="s">
        <v>1913</v>
      </c>
      <c r="F809" s="3">
        <v>12749668.33</v>
      </c>
      <c r="G809" s="3">
        <v>9975563.1300000008</v>
      </c>
      <c r="H809" s="3">
        <v>11138932.470000001</v>
      </c>
      <c r="I809" s="3">
        <v>12000000</v>
      </c>
      <c r="J809" s="3">
        <f t="shared" si="72"/>
        <v>-2774105.1999999993</v>
      </c>
      <c r="K809" s="3">
        <f t="shared" si="73"/>
        <v>1163369.3399999999</v>
      </c>
      <c r="L809" s="3">
        <f t="shared" si="74"/>
        <v>861067.52999999933</v>
      </c>
      <c r="M809" s="21">
        <f t="shared" si="75"/>
        <v>-0.21758253847847342</v>
      </c>
      <c r="N809" s="21">
        <f t="shared" si="76"/>
        <v>0.11662192147341965</v>
      </c>
      <c r="O809" s="21">
        <f t="shared" si="77"/>
        <v>7.7302518200830672E-2</v>
      </c>
    </row>
    <row r="810" spans="1:15" ht="19.7" customHeight="1">
      <c r="A810" s="2" t="s">
        <v>1807</v>
      </c>
      <c r="B810" s="2" t="s">
        <v>22</v>
      </c>
      <c r="C810" s="2" t="s">
        <v>1882</v>
      </c>
      <c r="D810" s="2" t="s">
        <v>1883</v>
      </c>
      <c r="E810" s="2" t="s">
        <v>1884</v>
      </c>
      <c r="F810" s="3">
        <v>9497437.4600000009</v>
      </c>
      <c r="G810" s="3">
        <v>9187529.7199999988</v>
      </c>
      <c r="H810" s="3">
        <v>7829552.9800000004</v>
      </c>
      <c r="I810" s="3">
        <v>10900000</v>
      </c>
      <c r="J810" s="3">
        <f t="shared" si="72"/>
        <v>-309907.74000000209</v>
      </c>
      <c r="K810" s="3">
        <f t="shared" si="73"/>
        <v>-1357976.7399999984</v>
      </c>
      <c r="L810" s="3">
        <f t="shared" si="74"/>
        <v>3070447.0199999996</v>
      </c>
      <c r="M810" s="21">
        <f t="shared" si="75"/>
        <v>-3.2630669199479212E-2</v>
      </c>
      <c r="N810" s="21">
        <f t="shared" si="76"/>
        <v>-0.14780651397990785</v>
      </c>
      <c r="O810" s="21">
        <f t="shared" si="77"/>
        <v>0.39216121633549506</v>
      </c>
    </row>
    <row r="811" spans="1:15" ht="19.7" customHeight="1">
      <c r="A811" s="2" t="s">
        <v>1807</v>
      </c>
      <c r="B811" s="2" t="s">
        <v>12</v>
      </c>
      <c r="C811" s="2" t="s">
        <v>12</v>
      </c>
      <c r="D811" s="2" t="s">
        <v>1842</v>
      </c>
      <c r="E811" s="2" t="s">
        <v>10</v>
      </c>
      <c r="F811" s="3">
        <v>14237772.17</v>
      </c>
      <c r="G811" s="3">
        <v>14467298.859999999</v>
      </c>
      <c r="H811" s="3">
        <v>14417846.109999999</v>
      </c>
      <c r="I811" s="3">
        <v>16565951</v>
      </c>
      <c r="J811" s="3">
        <f t="shared" si="72"/>
        <v>229526.68999999948</v>
      </c>
      <c r="K811" s="3">
        <f t="shared" si="73"/>
        <v>-49452.75</v>
      </c>
      <c r="L811" s="3">
        <f t="shared" si="74"/>
        <v>2148104.8900000006</v>
      </c>
      <c r="M811" s="21">
        <f t="shared" si="75"/>
        <v>1.6120969436751453E-2</v>
      </c>
      <c r="N811" s="21">
        <f t="shared" si="76"/>
        <v>-3.4182434799028272E-3</v>
      </c>
      <c r="O811" s="21">
        <f t="shared" si="77"/>
        <v>0.148989306281339</v>
      </c>
    </row>
    <row r="812" spans="1:15" ht="19.7" customHeight="1">
      <c r="A812" s="2" t="s">
        <v>1807</v>
      </c>
      <c r="B812" s="2" t="s">
        <v>12</v>
      </c>
      <c r="C812" s="2" t="s">
        <v>12</v>
      </c>
      <c r="D812" s="2" t="s">
        <v>1878</v>
      </c>
      <c r="E812" s="2" t="s">
        <v>1879</v>
      </c>
      <c r="F812" s="3">
        <v>66713910.229999997</v>
      </c>
      <c r="G812" s="3">
        <v>63084519.350000001</v>
      </c>
      <c r="H812" s="3">
        <v>64246811.520000003</v>
      </c>
      <c r="I812" s="3">
        <v>68116789</v>
      </c>
      <c r="J812" s="3">
        <f t="shared" si="72"/>
        <v>-3629390.8799999952</v>
      </c>
      <c r="K812" s="3">
        <f t="shared" si="73"/>
        <v>1162292.1700000018</v>
      </c>
      <c r="L812" s="3">
        <f t="shared" si="74"/>
        <v>3869977.4799999967</v>
      </c>
      <c r="M812" s="21">
        <f t="shared" si="75"/>
        <v>-5.4402310814753108E-2</v>
      </c>
      <c r="N812" s="21">
        <f t="shared" si="76"/>
        <v>1.8424364360319023E-2</v>
      </c>
      <c r="O812" s="21">
        <f t="shared" si="77"/>
        <v>6.023610181487804E-2</v>
      </c>
    </row>
    <row r="813" spans="1:15" ht="19.7" customHeight="1">
      <c r="A813" s="2" t="s">
        <v>1807</v>
      </c>
      <c r="B813" s="2" t="s">
        <v>12</v>
      </c>
      <c r="C813" s="2" t="s">
        <v>12</v>
      </c>
      <c r="D813" s="2" t="s">
        <v>1840</v>
      </c>
      <c r="E813" s="2" t="s">
        <v>1841</v>
      </c>
      <c r="F813" s="3">
        <v>3697581.86</v>
      </c>
      <c r="G813" s="3">
        <v>3535719.4099999997</v>
      </c>
      <c r="H813" s="3">
        <v>3880138.17</v>
      </c>
      <c r="I813" s="3">
        <v>4026960</v>
      </c>
      <c r="J813" s="3">
        <f t="shared" si="72"/>
        <v>-161862.45000000019</v>
      </c>
      <c r="K813" s="3">
        <f t="shared" si="73"/>
        <v>344418.76000000024</v>
      </c>
      <c r="L813" s="3">
        <f t="shared" si="74"/>
        <v>146821.83000000007</v>
      </c>
      <c r="M813" s="21">
        <f t="shared" si="75"/>
        <v>-4.3775217460635285E-2</v>
      </c>
      <c r="N813" s="21">
        <f t="shared" si="76"/>
        <v>9.741122528724655E-2</v>
      </c>
      <c r="O813" s="21">
        <f t="shared" si="77"/>
        <v>3.783933034529019E-2</v>
      </c>
    </row>
    <row r="814" spans="1:15" ht="19.7" customHeight="1">
      <c r="A814" s="2" t="s">
        <v>1807</v>
      </c>
      <c r="B814" s="2" t="s">
        <v>12</v>
      </c>
      <c r="C814" s="2" t="s">
        <v>12</v>
      </c>
      <c r="D814" s="2" t="s">
        <v>1953</v>
      </c>
      <c r="E814" s="2" t="s">
        <v>1954</v>
      </c>
      <c r="F814" s="3">
        <v>1477544.53</v>
      </c>
      <c r="G814" s="3">
        <v>0</v>
      </c>
      <c r="H814" s="3">
        <v>0</v>
      </c>
      <c r="I814" s="3">
        <v>0</v>
      </c>
      <c r="J814" s="3">
        <f t="shared" si="72"/>
        <v>-1477544.53</v>
      </c>
      <c r="K814" s="3">
        <f t="shared" si="73"/>
        <v>0</v>
      </c>
      <c r="L814" s="3">
        <f t="shared" si="74"/>
        <v>0</v>
      </c>
      <c r="M814" s="21">
        <f t="shared" si="75"/>
        <v>-1</v>
      </c>
      <c r="N814" s="21" t="str">
        <f t="shared" si="76"/>
        <v>--</v>
      </c>
      <c r="O814" s="21" t="str">
        <f t="shared" si="77"/>
        <v>--</v>
      </c>
    </row>
    <row r="815" spans="1:15" ht="19.7" customHeight="1">
      <c r="A815" s="2" t="s">
        <v>1807</v>
      </c>
      <c r="B815" s="2" t="s">
        <v>12</v>
      </c>
      <c r="C815" s="2" t="s">
        <v>12</v>
      </c>
      <c r="D815" s="2" t="s">
        <v>1838</v>
      </c>
      <c r="E815" s="2" t="s">
        <v>1839</v>
      </c>
      <c r="F815" s="3">
        <v>2079611.06</v>
      </c>
      <c r="G815" s="3">
        <v>2159216.79</v>
      </c>
      <c r="H815" s="3">
        <v>2220911.35</v>
      </c>
      <c r="I815" s="3">
        <v>2408711</v>
      </c>
      <c r="J815" s="3">
        <f t="shared" si="72"/>
        <v>79605.729999999981</v>
      </c>
      <c r="K815" s="3">
        <f t="shared" si="73"/>
        <v>61694.560000000056</v>
      </c>
      <c r="L815" s="3">
        <f t="shared" si="74"/>
        <v>187799.64999999991</v>
      </c>
      <c r="M815" s="21">
        <f t="shared" si="75"/>
        <v>3.8279143408671779E-2</v>
      </c>
      <c r="N815" s="21">
        <f t="shared" si="76"/>
        <v>2.857265666223352E-2</v>
      </c>
      <c r="O815" s="21">
        <f t="shared" si="77"/>
        <v>8.4559723646781215E-2</v>
      </c>
    </row>
    <row r="816" spans="1:15" ht="19.7" customHeight="1">
      <c r="A816" s="2" t="s">
        <v>1807</v>
      </c>
      <c r="B816" s="2" t="s">
        <v>12</v>
      </c>
      <c r="C816" s="2" t="s">
        <v>12</v>
      </c>
      <c r="D816" s="2" t="s">
        <v>1836</v>
      </c>
      <c r="E816" s="2" t="s">
        <v>1837</v>
      </c>
      <c r="F816" s="3">
        <v>432790.57</v>
      </c>
      <c r="G816" s="3">
        <v>432210.65</v>
      </c>
      <c r="H816" s="3">
        <v>446002.64</v>
      </c>
      <c r="I816" s="3">
        <v>457676</v>
      </c>
      <c r="J816" s="3">
        <f t="shared" si="72"/>
        <v>-579.9199999999837</v>
      </c>
      <c r="K816" s="3">
        <f t="shared" si="73"/>
        <v>13791.989999999991</v>
      </c>
      <c r="L816" s="3">
        <f t="shared" si="74"/>
        <v>11673.359999999986</v>
      </c>
      <c r="M816" s="21">
        <f t="shared" si="75"/>
        <v>-1.3399552582672447E-3</v>
      </c>
      <c r="N816" s="21">
        <f t="shared" si="76"/>
        <v>3.191034279233973E-2</v>
      </c>
      <c r="O816" s="21">
        <f t="shared" si="77"/>
        <v>2.6173297987653221E-2</v>
      </c>
    </row>
    <row r="817" spans="1:15" ht="19.7" customHeight="1">
      <c r="A817" s="2" t="s">
        <v>1807</v>
      </c>
      <c r="B817" s="2" t="s">
        <v>12</v>
      </c>
      <c r="C817" s="2" t="s">
        <v>12</v>
      </c>
      <c r="D817" s="2" t="s">
        <v>1832</v>
      </c>
      <c r="E817" s="2" t="s">
        <v>1833</v>
      </c>
      <c r="F817" s="3">
        <v>15429256.859999999</v>
      </c>
      <c r="G817" s="3">
        <v>15200834</v>
      </c>
      <c r="H817" s="3">
        <v>15311956.880000001</v>
      </c>
      <c r="I817" s="3">
        <v>15457000</v>
      </c>
      <c r="J817" s="3">
        <f t="shared" si="72"/>
        <v>-228422.8599999994</v>
      </c>
      <c r="K817" s="3">
        <f t="shared" si="73"/>
        <v>111122.88000000082</v>
      </c>
      <c r="L817" s="3">
        <f t="shared" si="74"/>
        <v>145043.11999999918</v>
      </c>
      <c r="M817" s="21">
        <f t="shared" si="75"/>
        <v>-1.4804527662779399E-2</v>
      </c>
      <c r="N817" s="21">
        <f t="shared" si="76"/>
        <v>7.3103146840496347E-3</v>
      </c>
      <c r="O817" s="21">
        <f t="shared" si="77"/>
        <v>9.4725397371939746E-3</v>
      </c>
    </row>
    <row r="818" spans="1:15" ht="19.7" customHeight="1">
      <c r="A818" s="2" t="s">
        <v>1807</v>
      </c>
      <c r="B818" s="2" t="s">
        <v>12</v>
      </c>
      <c r="C818" s="2" t="s">
        <v>12</v>
      </c>
      <c r="D818" s="2" t="s">
        <v>1843</v>
      </c>
      <c r="E818" s="2" t="s">
        <v>1844</v>
      </c>
      <c r="F818" s="3">
        <v>3391393.46</v>
      </c>
      <c r="G818" s="3">
        <v>3506445.4499999997</v>
      </c>
      <c r="H818" s="3">
        <v>3762858.43</v>
      </c>
      <c r="I818" s="3">
        <v>4483525</v>
      </c>
      <c r="J818" s="3">
        <f t="shared" si="72"/>
        <v>115051.98999999976</v>
      </c>
      <c r="K818" s="3">
        <f t="shared" si="73"/>
        <v>256412.98000000045</v>
      </c>
      <c r="L818" s="3">
        <f t="shared" si="74"/>
        <v>720666.56999999983</v>
      </c>
      <c r="M818" s="21">
        <f t="shared" si="75"/>
        <v>3.3924695366959856E-2</v>
      </c>
      <c r="N818" s="21">
        <f t="shared" si="76"/>
        <v>7.3126185379555952E-2</v>
      </c>
      <c r="O818" s="21">
        <f t="shared" si="77"/>
        <v>0.19152104268775272</v>
      </c>
    </row>
    <row r="819" spans="1:15" ht="19.7" customHeight="1">
      <c r="A819" s="2" t="s">
        <v>1807</v>
      </c>
      <c r="B819" s="2" t="s">
        <v>12</v>
      </c>
      <c r="C819" s="2" t="s">
        <v>12</v>
      </c>
      <c r="D819" s="2" t="s">
        <v>1828</v>
      </c>
      <c r="E819" s="2" t="s">
        <v>1829</v>
      </c>
      <c r="F819" s="3">
        <v>58657378.189999998</v>
      </c>
      <c r="G819" s="3">
        <v>58394211.089999996</v>
      </c>
      <c r="H819" s="3">
        <v>53174048.280000001</v>
      </c>
      <c r="I819" s="3">
        <v>56948365</v>
      </c>
      <c r="J819" s="3">
        <f t="shared" si="72"/>
        <v>-263167.10000000149</v>
      </c>
      <c r="K819" s="3">
        <f t="shared" si="73"/>
        <v>-5220162.8099999949</v>
      </c>
      <c r="L819" s="3">
        <f t="shared" si="74"/>
        <v>3774316.7199999988</v>
      </c>
      <c r="M819" s="21">
        <f t="shared" si="75"/>
        <v>-4.4865131739704189E-3</v>
      </c>
      <c r="N819" s="21">
        <f t="shared" si="76"/>
        <v>-8.9395210801879399E-2</v>
      </c>
      <c r="O819" s="21">
        <f t="shared" si="77"/>
        <v>7.0980428274437068E-2</v>
      </c>
    </row>
    <row r="820" spans="1:15" ht="19.7" customHeight="1">
      <c r="A820" s="2" t="s">
        <v>1807</v>
      </c>
      <c r="B820" s="2" t="s">
        <v>12</v>
      </c>
      <c r="C820" s="2" t="s">
        <v>12</v>
      </c>
      <c r="D820" s="2" t="s">
        <v>1826</v>
      </c>
      <c r="E820" s="2" t="s">
        <v>1827</v>
      </c>
      <c r="F820" s="3">
        <v>520230.09</v>
      </c>
      <c r="G820" s="3">
        <v>858775.28</v>
      </c>
      <c r="H820" s="3">
        <v>6006714.7599999998</v>
      </c>
      <c r="I820" s="3">
        <v>7565320</v>
      </c>
      <c r="J820" s="3">
        <f t="shared" si="72"/>
        <v>338545.19</v>
      </c>
      <c r="K820" s="3">
        <f t="shared" si="73"/>
        <v>5147939.4799999995</v>
      </c>
      <c r="L820" s="3">
        <f t="shared" si="74"/>
        <v>1558605.2400000002</v>
      </c>
      <c r="M820" s="21">
        <f t="shared" si="75"/>
        <v>0.65076049330403007</v>
      </c>
      <c r="N820" s="21">
        <f t="shared" si="76"/>
        <v>5.9945128835101071</v>
      </c>
      <c r="O820" s="21">
        <f t="shared" si="77"/>
        <v>0.25947715219958267</v>
      </c>
    </row>
    <row r="821" spans="1:15" ht="19.7" customHeight="1">
      <c r="A821" s="2" t="s">
        <v>1807</v>
      </c>
      <c r="B821" s="2" t="s">
        <v>12</v>
      </c>
      <c r="C821" s="2" t="s">
        <v>12</v>
      </c>
      <c r="D821" s="2" t="s">
        <v>1824</v>
      </c>
      <c r="E821" s="2" t="s">
        <v>1825</v>
      </c>
      <c r="F821" s="3">
        <v>1989244.97</v>
      </c>
      <c r="G821" s="3">
        <v>1741447.45</v>
      </c>
      <c r="H821" s="3">
        <v>1957299.26</v>
      </c>
      <c r="I821" s="3">
        <v>2227153</v>
      </c>
      <c r="J821" s="3">
        <f t="shared" si="72"/>
        <v>-247797.52000000002</v>
      </c>
      <c r="K821" s="3">
        <f t="shared" si="73"/>
        <v>215851.81000000006</v>
      </c>
      <c r="L821" s="3">
        <f t="shared" si="74"/>
        <v>269853.74</v>
      </c>
      <c r="M821" s="21">
        <f t="shared" si="75"/>
        <v>-0.12456862967460469</v>
      </c>
      <c r="N821" s="21">
        <f t="shared" si="76"/>
        <v>0.12394965463930596</v>
      </c>
      <c r="O821" s="21">
        <f t="shared" si="77"/>
        <v>0.13787045523125574</v>
      </c>
    </row>
    <row r="822" spans="1:15" ht="19.7" customHeight="1">
      <c r="A822" s="2" t="s">
        <v>1807</v>
      </c>
      <c r="B822" s="2" t="s">
        <v>12</v>
      </c>
      <c r="C822" s="2" t="s">
        <v>12</v>
      </c>
      <c r="D822" s="2" t="s">
        <v>1820</v>
      </c>
      <c r="E822" s="2" t="s">
        <v>1821</v>
      </c>
      <c r="F822" s="3">
        <v>6998852.6699999999</v>
      </c>
      <c r="G822" s="3">
        <v>7958604.8200000003</v>
      </c>
      <c r="H822" s="3">
        <v>7969216.2999999998</v>
      </c>
      <c r="I822" s="3">
        <v>8174415</v>
      </c>
      <c r="J822" s="3">
        <f t="shared" si="72"/>
        <v>959752.15000000037</v>
      </c>
      <c r="K822" s="3">
        <f t="shared" si="73"/>
        <v>10611.479999999516</v>
      </c>
      <c r="L822" s="3">
        <f t="shared" si="74"/>
        <v>205198.70000000019</v>
      </c>
      <c r="M822" s="21">
        <f t="shared" si="75"/>
        <v>0.13712992618260111</v>
      </c>
      <c r="N822" s="21">
        <f t="shared" si="76"/>
        <v>1.3333342011569993E-3</v>
      </c>
      <c r="O822" s="21">
        <f t="shared" si="77"/>
        <v>2.5748918372312302E-2</v>
      </c>
    </row>
    <row r="823" spans="1:15" ht="19.7" customHeight="1">
      <c r="A823" s="2" t="s">
        <v>1807</v>
      </c>
      <c r="B823" s="2" t="s">
        <v>12</v>
      </c>
      <c r="C823" s="2" t="s">
        <v>12</v>
      </c>
      <c r="D823" s="2" t="s">
        <v>1818</v>
      </c>
      <c r="E823" s="2" t="s">
        <v>1819</v>
      </c>
      <c r="F823" s="3">
        <v>20653.169999999998</v>
      </c>
      <c r="G823" s="3">
        <v>0</v>
      </c>
      <c r="H823" s="3">
        <v>0</v>
      </c>
      <c r="I823" s="3">
        <v>0</v>
      </c>
      <c r="J823" s="3">
        <f t="shared" si="72"/>
        <v>-20653.169999999998</v>
      </c>
      <c r="K823" s="3">
        <f t="shared" si="73"/>
        <v>0</v>
      </c>
      <c r="L823" s="3">
        <f t="shared" si="74"/>
        <v>0</v>
      </c>
      <c r="M823" s="21">
        <f t="shared" si="75"/>
        <v>-1</v>
      </c>
      <c r="N823" s="21" t="str">
        <f t="shared" si="76"/>
        <v>--</v>
      </c>
      <c r="O823" s="21" t="str">
        <f t="shared" si="77"/>
        <v>--</v>
      </c>
    </row>
    <row r="824" spans="1:15" ht="19.7" customHeight="1">
      <c r="A824" s="2" t="s">
        <v>1807</v>
      </c>
      <c r="B824" s="2" t="s">
        <v>12</v>
      </c>
      <c r="C824" s="2" t="s">
        <v>12</v>
      </c>
      <c r="D824" s="2" t="s">
        <v>1816</v>
      </c>
      <c r="E824" s="2" t="s">
        <v>1817</v>
      </c>
      <c r="F824" s="3">
        <v>1715238.4</v>
      </c>
      <c r="G824" s="3">
        <v>1641290.46</v>
      </c>
      <c r="H824" s="3">
        <v>5797579.3799999999</v>
      </c>
      <c r="I824" s="3">
        <v>10354208</v>
      </c>
      <c r="J824" s="3">
        <f t="shared" si="72"/>
        <v>-73947.939999999944</v>
      </c>
      <c r="K824" s="3">
        <f t="shared" si="73"/>
        <v>4156288.92</v>
      </c>
      <c r="L824" s="3">
        <f t="shared" si="74"/>
        <v>4556628.62</v>
      </c>
      <c r="M824" s="21">
        <f t="shared" si="75"/>
        <v>-4.3112339369267838E-2</v>
      </c>
      <c r="N824" s="21">
        <f t="shared" si="76"/>
        <v>2.5323299082601136</v>
      </c>
      <c r="O824" s="21">
        <f t="shared" si="77"/>
        <v>0.78595364053471584</v>
      </c>
    </row>
    <row r="825" spans="1:15" ht="19.7" customHeight="1">
      <c r="A825" s="2" t="s">
        <v>1807</v>
      </c>
      <c r="B825" s="2" t="s">
        <v>12</v>
      </c>
      <c r="C825" s="2" t="s">
        <v>12</v>
      </c>
      <c r="D825" s="2" t="s">
        <v>1814</v>
      </c>
      <c r="E825" s="2" t="s">
        <v>1815</v>
      </c>
      <c r="F825" s="3">
        <v>4053746.59</v>
      </c>
      <c r="G825" s="3">
        <v>4423626.96</v>
      </c>
      <c r="H825" s="3">
        <v>4135135.67</v>
      </c>
      <c r="I825" s="3">
        <v>4912546</v>
      </c>
      <c r="J825" s="3">
        <f t="shared" si="72"/>
        <v>369880.37000000011</v>
      </c>
      <c r="K825" s="3">
        <f t="shared" si="73"/>
        <v>-288491.29000000004</v>
      </c>
      <c r="L825" s="3">
        <f t="shared" si="74"/>
        <v>777410.33000000007</v>
      </c>
      <c r="M825" s="21">
        <f t="shared" si="75"/>
        <v>9.12440779876178E-2</v>
      </c>
      <c r="N825" s="21">
        <f t="shared" si="76"/>
        <v>-6.5216007725931724E-2</v>
      </c>
      <c r="O825" s="21">
        <f t="shared" si="77"/>
        <v>0.18800116659775767</v>
      </c>
    </row>
    <row r="826" spans="1:15" ht="19.7" customHeight="1">
      <c r="A826" s="2" t="s">
        <v>1807</v>
      </c>
      <c r="B826" s="2" t="s">
        <v>12</v>
      </c>
      <c r="C826" s="2" t="s">
        <v>12</v>
      </c>
      <c r="D826" s="2" t="s">
        <v>1812</v>
      </c>
      <c r="E826" s="2" t="s">
        <v>1813</v>
      </c>
      <c r="F826" s="3">
        <v>5178156.54</v>
      </c>
      <c r="G826" s="3">
        <v>5177495.5199999996</v>
      </c>
      <c r="H826" s="3">
        <v>4875255.41</v>
      </c>
      <c r="I826" s="3">
        <v>5179664</v>
      </c>
      <c r="J826" s="3">
        <f t="shared" si="72"/>
        <v>-661.02000000048429</v>
      </c>
      <c r="K826" s="3">
        <f t="shared" si="73"/>
        <v>-302240.1099999994</v>
      </c>
      <c r="L826" s="3">
        <f t="shared" si="74"/>
        <v>304408.58999999985</v>
      </c>
      <c r="M826" s="21">
        <f t="shared" si="75"/>
        <v>-1.2765546867776756E-4</v>
      </c>
      <c r="N826" s="21">
        <f t="shared" si="76"/>
        <v>-5.8375735687744124E-2</v>
      </c>
      <c r="O826" s="21">
        <f t="shared" si="77"/>
        <v>6.2439516373973936E-2</v>
      </c>
    </row>
    <row r="827" spans="1:15" ht="19.7" customHeight="1">
      <c r="A827" s="2" t="s">
        <v>1807</v>
      </c>
      <c r="B827" s="2" t="s">
        <v>12</v>
      </c>
      <c r="C827" s="2" t="s">
        <v>12</v>
      </c>
      <c r="D827" s="2" t="s">
        <v>1810</v>
      </c>
      <c r="E827" s="2" t="s">
        <v>1811</v>
      </c>
      <c r="F827" s="5">
        <v>0</v>
      </c>
      <c r="G827" s="3">
        <v>0</v>
      </c>
      <c r="H827" s="3">
        <v>0</v>
      </c>
      <c r="I827" s="3">
        <v>25000000</v>
      </c>
      <c r="J827" s="3">
        <f t="shared" si="72"/>
        <v>0</v>
      </c>
      <c r="K827" s="3">
        <f t="shared" si="73"/>
        <v>0</v>
      </c>
      <c r="L827" s="3">
        <f t="shared" si="74"/>
        <v>25000000</v>
      </c>
      <c r="M827" s="21" t="str">
        <f t="shared" si="75"/>
        <v>--</v>
      </c>
      <c r="N827" s="21" t="str">
        <f t="shared" si="76"/>
        <v>--</v>
      </c>
      <c r="O827" s="21" t="str">
        <f t="shared" si="77"/>
        <v>--</v>
      </c>
    </row>
    <row r="828" spans="1:15" ht="19.7" customHeight="1">
      <c r="A828" s="2" t="s">
        <v>1807</v>
      </c>
      <c r="B828" s="2" t="s">
        <v>12</v>
      </c>
      <c r="C828" s="2" t="s">
        <v>12</v>
      </c>
      <c r="D828" s="2" t="s">
        <v>1822</v>
      </c>
      <c r="E828" s="2" t="s">
        <v>1823</v>
      </c>
      <c r="F828" s="3">
        <v>546738751.23000002</v>
      </c>
      <c r="G828" s="3">
        <v>527129806.74000001</v>
      </c>
      <c r="H828" s="3">
        <v>504259659.94</v>
      </c>
      <c r="I828" s="3">
        <v>527129809</v>
      </c>
      <c r="J828" s="3">
        <f t="shared" si="72"/>
        <v>-19608944.49000001</v>
      </c>
      <c r="K828" s="3">
        <f t="shared" si="73"/>
        <v>-22870146.800000012</v>
      </c>
      <c r="L828" s="3">
        <f t="shared" si="74"/>
        <v>22870149.060000002</v>
      </c>
      <c r="M828" s="21">
        <f t="shared" si="75"/>
        <v>-3.5865291139297706E-2</v>
      </c>
      <c r="N828" s="21">
        <f t="shared" si="76"/>
        <v>-4.338617643619691E-2</v>
      </c>
      <c r="O828" s="21">
        <f t="shared" si="77"/>
        <v>4.5353913622043995E-2</v>
      </c>
    </row>
    <row r="829" spans="1:15" ht="19.7" customHeight="1">
      <c r="A829" s="2" t="s">
        <v>1807</v>
      </c>
      <c r="B829" s="2" t="s">
        <v>12</v>
      </c>
      <c r="C829" s="2" t="s">
        <v>12</v>
      </c>
      <c r="D829" s="2" t="s">
        <v>1808</v>
      </c>
      <c r="E829" s="2" t="s">
        <v>1809</v>
      </c>
      <c r="F829" s="3">
        <v>8963500</v>
      </c>
      <c r="G829" s="3">
        <v>8963500</v>
      </c>
      <c r="H829" s="3">
        <v>8963500</v>
      </c>
      <c r="I829" s="3">
        <v>8963500</v>
      </c>
      <c r="J829" s="3">
        <f t="shared" si="72"/>
        <v>0</v>
      </c>
      <c r="K829" s="3">
        <f t="shared" si="73"/>
        <v>0</v>
      </c>
      <c r="L829" s="3">
        <f t="shared" si="74"/>
        <v>0</v>
      </c>
      <c r="M829" s="21">
        <f t="shared" si="75"/>
        <v>0</v>
      </c>
      <c r="N829" s="21">
        <f t="shared" si="76"/>
        <v>0</v>
      </c>
      <c r="O829" s="21">
        <f t="shared" si="77"/>
        <v>0</v>
      </c>
    </row>
    <row r="830" spans="1:15" ht="19.7" customHeight="1">
      <c r="A830" s="2" t="s">
        <v>1807</v>
      </c>
      <c r="B830" s="2" t="s">
        <v>12</v>
      </c>
      <c r="C830" s="2" t="s">
        <v>12</v>
      </c>
      <c r="D830" s="2" t="s">
        <v>1830</v>
      </c>
      <c r="E830" s="2" t="s">
        <v>1831</v>
      </c>
      <c r="F830" s="3">
        <v>148438541.77000001</v>
      </c>
      <c r="G830" s="3">
        <v>150515630</v>
      </c>
      <c r="H830" s="3">
        <v>154097443.72999999</v>
      </c>
      <c r="I830" s="3">
        <v>154939134</v>
      </c>
      <c r="J830" s="3">
        <f t="shared" si="72"/>
        <v>2077088.2299999893</v>
      </c>
      <c r="K830" s="3">
        <f t="shared" si="73"/>
        <v>3581813.7299999893</v>
      </c>
      <c r="L830" s="3">
        <f t="shared" si="74"/>
        <v>841690.27000001073</v>
      </c>
      <c r="M830" s="21">
        <f t="shared" si="75"/>
        <v>1.3992917238558888E-2</v>
      </c>
      <c r="N830" s="21">
        <f t="shared" si="76"/>
        <v>2.3796955372674455E-2</v>
      </c>
      <c r="O830" s="21">
        <f t="shared" si="77"/>
        <v>5.4620651039141155E-3</v>
      </c>
    </row>
    <row r="831" spans="1:15" ht="19.7" customHeight="1">
      <c r="A831" s="2" t="s">
        <v>1807</v>
      </c>
      <c r="B831" s="2" t="s">
        <v>12</v>
      </c>
      <c r="C831" s="2" t="s">
        <v>12</v>
      </c>
      <c r="D831" s="2" t="s">
        <v>1868</v>
      </c>
      <c r="E831" s="2" t="s">
        <v>1869</v>
      </c>
      <c r="F831" s="3">
        <v>67916304.079999998</v>
      </c>
      <c r="G831" s="3">
        <v>67241076.75</v>
      </c>
      <c r="H831" s="3">
        <v>62223627.649999999</v>
      </c>
      <c r="I831" s="3">
        <v>69997735</v>
      </c>
      <c r="J831" s="3">
        <f t="shared" si="72"/>
        <v>-675227.32999999821</v>
      </c>
      <c r="K831" s="3">
        <f t="shared" si="73"/>
        <v>-5017449.1000000015</v>
      </c>
      <c r="L831" s="3">
        <f t="shared" si="74"/>
        <v>7774107.3500000015</v>
      </c>
      <c r="M831" s="21">
        <f t="shared" si="75"/>
        <v>-9.9420505745517751E-3</v>
      </c>
      <c r="N831" s="21">
        <f t="shared" si="76"/>
        <v>-7.4618809550815235E-2</v>
      </c>
      <c r="O831" s="21">
        <f t="shared" si="77"/>
        <v>0.12493818897426512</v>
      </c>
    </row>
    <row r="832" spans="1:15" ht="19.7" customHeight="1">
      <c r="A832" s="2" t="s">
        <v>1807</v>
      </c>
      <c r="B832" s="2" t="s">
        <v>12</v>
      </c>
      <c r="C832" s="2" t="s">
        <v>12</v>
      </c>
      <c r="D832" s="2" t="s">
        <v>1887</v>
      </c>
      <c r="E832" s="2" t="s">
        <v>1888</v>
      </c>
      <c r="F832" s="3">
        <v>158255414.27000001</v>
      </c>
      <c r="G832" s="3">
        <v>152246055.01000002</v>
      </c>
      <c r="H832" s="3">
        <v>151855257.84999999</v>
      </c>
      <c r="I832" s="3">
        <v>152850000</v>
      </c>
      <c r="J832" s="3">
        <f t="shared" si="72"/>
        <v>-6009359.2599999905</v>
      </c>
      <c r="K832" s="3">
        <f t="shared" si="73"/>
        <v>-390797.16000002623</v>
      </c>
      <c r="L832" s="3">
        <f t="shared" si="74"/>
        <v>994742.15000000596</v>
      </c>
      <c r="M832" s="21">
        <f t="shared" si="75"/>
        <v>-3.7972535017016251E-2</v>
      </c>
      <c r="N832" s="21">
        <f t="shared" si="76"/>
        <v>-2.5668787278222416E-3</v>
      </c>
      <c r="O832" s="21">
        <f t="shared" si="77"/>
        <v>6.5505940596577439E-3</v>
      </c>
    </row>
    <row r="833" spans="1:15" ht="19.7" customHeight="1">
      <c r="A833" s="2" t="s">
        <v>1807</v>
      </c>
      <c r="B833" s="2" t="s">
        <v>12</v>
      </c>
      <c r="C833" s="2" t="s">
        <v>12</v>
      </c>
      <c r="D833" s="2" t="s">
        <v>1885</v>
      </c>
      <c r="E833" s="2" t="s">
        <v>1886</v>
      </c>
      <c r="F833" s="3">
        <v>10609786.310000001</v>
      </c>
      <c r="G833" s="3">
        <v>10933291.189999999</v>
      </c>
      <c r="H833" s="3">
        <v>9367733.7400000002</v>
      </c>
      <c r="I833" s="3">
        <v>9750892</v>
      </c>
      <c r="J833" s="3">
        <f t="shared" si="72"/>
        <v>323504.87999999896</v>
      </c>
      <c r="K833" s="3">
        <f t="shared" si="73"/>
        <v>-1565557.4499999993</v>
      </c>
      <c r="L833" s="3">
        <f t="shared" si="74"/>
        <v>383158.25999999978</v>
      </c>
      <c r="M833" s="21">
        <f t="shared" si="75"/>
        <v>3.0491177724766061E-2</v>
      </c>
      <c r="N833" s="21">
        <f t="shared" si="76"/>
        <v>-0.14319178212612838</v>
      </c>
      <c r="O833" s="21">
        <f t="shared" si="77"/>
        <v>4.0901916155443585E-2</v>
      </c>
    </row>
    <row r="834" spans="1:15" ht="19.7" customHeight="1">
      <c r="A834" s="2" t="s">
        <v>1807</v>
      </c>
      <c r="B834" s="2" t="s">
        <v>12</v>
      </c>
      <c r="C834" s="2" t="s">
        <v>12</v>
      </c>
      <c r="D834" s="2" t="s">
        <v>1867</v>
      </c>
      <c r="E834" s="2" t="s">
        <v>1856</v>
      </c>
      <c r="F834" s="3">
        <v>6803079805.8500004</v>
      </c>
      <c r="G834" s="3">
        <v>6970372221.4200001</v>
      </c>
      <c r="H834" s="3">
        <v>6687924225.4399996</v>
      </c>
      <c r="I834" s="3">
        <v>6774618845</v>
      </c>
      <c r="J834" s="3">
        <f t="shared" ref="J834:J897" si="78">G834-F834</f>
        <v>167292415.56999969</v>
      </c>
      <c r="K834" s="3">
        <f t="shared" ref="K834:K897" si="79">H834-G834</f>
        <v>-282447995.9800005</v>
      </c>
      <c r="L834" s="3">
        <f t="shared" ref="L834:L897" si="80">I834-H834</f>
        <v>86694619.56000042</v>
      </c>
      <c r="M834" s="21">
        <f t="shared" ref="M834:M897" si="81">IFERROR(G834/F834-1,"--")</f>
        <v>2.459068838589018E-2</v>
      </c>
      <c r="N834" s="21">
        <f t="shared" ref="N834:N897" si="82">IFERROR(H834/G834-1,"--")</f>
        <v>-4.0521221393605922E-2</v>
      </c>
      <c r="O834" s="21">
        <f t="shared" ref="O834:O897" si="83">IFERROR(I834/H834-1,"--")</f>
        <v>1.2962859123048176E-2</v>
      </c>
    </row>
    <row r="835" spans="1:15" ht="19.7" customHeight="1">
      <c r="A835" s="2" t="s">
        <v>1807</v>
      </c>
      <c r="B835" s="2" t="s">
        <v>12</v>
      </c>
      <c r="C835" s="2" t="s">
        <v>12</v>
      </c>
      <c r="D835" s="2" t="s">
        <v>1880</v>
      </c>
      <c r="E835" s="2" t="s">
        <v>1881</v>
      </c>
      <c r="F835" s="3">
        <v>599613.87</v>
      </c>
      <c r="G835" s="3">
        <v>1109856.56</v>
      </c>
      <c r="H835" s="3">
        <v>1337707.92</v>
      </c>
      <c r="I835" s="3">
        <v>1452172</v>
      </c>
      <c r="J835" s="3">
        <f t="shared" si="78"/>
        <v>510242.69000000006</v>
      </c>
      <c r="K835" s="3">
        <f t="shared" si="79"/>
        <v>227851.35999999987</v>
      </c>
      <c r="L835" s="3">
        <f t="shared" si="80"/>
        <v>114464.08000000007</v>
      </c>
      <c r="M835" s="21">
        <f t="shared" si="81"/>
        <v>0.85095211356601874</v>
      </c>
      <c r="N835" s="21">
        <f t="shared" si="82"/>
        <v>0.2052980251790375</v>
      </c>
      <c r="O835" s="21">
        <f t="shared" si="83"/>
        <v>8.5567318761183842E-2</v>
      </c>
    </row>
    <row r="836" spans="1:15" ht="19.7" customHeight="1">
      <c r="A836" s="2" t="s">
        <v>1807</v>
      </c>
      <c r="B836" s="2" t="s">
        <v>12</v>
      </c>
      <c r="C836" s="2" t="s">
        <v>12</v>
      </c>
      <c r="D836" s="2" t="s">
        <v>1834</v>
      </c>
      <c r="E836" s="2" t="s">
        <v>1835</v>
      </c>
      <c r="F836" s="3">
        <v>5373737.6399999997</v>
      </c>
      <c r="G836" s="3">
        <v>9185260.7300000004</v>
      </c>
      <c r="H836" s="3">
        <v>8123300.1100000003</v>
      </c>
      <c r="I836" s="3">
        <v>10207674</v>
      </c>
      <c r="J836" s="3">
        <f t="shared" si="78"/>
        <v>3811523.0900000008</v>
      </c>
      <c r="K836" s="3">
        <f t="shared" si="79"/>
        <v>-1061960.6200000001</v>
      </c>
      <c r="L836" s="3">
        <f t="shared" si="80"/>
        <v>2084373.8899999997</v>
      </c>
      <c r="M836" s="21">
        <f t="shared" si="81"/>
        <v>0.70928715641577189</v>
      </c>
      <c r="N836" s="21">
        <f t="shared" si="82"/>
        <v>-0.1156157295058079</v>
      </c>
      <c r="O836" s="21">
        <f t="shared" si="83"/>
        <v>0.25659200839251017</v>
      </c>
    </row>
    <row r="837" spans="1:15" ht="19.7" customHeight="1">
      <c r="A837" s="2" t="s">
        <v>1807</v>
      </c>
      <c r="B837" s="2" t="s">
        <v>12</v>
      </c>
      <c r="C837" s="2" t="s">
        <v>12</v>
      </c>
      <c r="D837" s="2" t="s">
        <v>1876</v>
      </c>
      <c r="E837" s="2" t="s">
        <v>1877</v>
      </c>
      <c r="F837" s="3">
        <v>38245328.009999998</v>
      </c>
      <c r="G837" s="3">
        <v>44636863.909999996</v>
      </c>
      <c r="H837" s="3">
        <v>50908627.289999999</v>
      </c>
      <c r="I837" s="3">
        <v>121017418</v>
      </c>
      <c r="J837" s="3">
        <f t="shared" si="78"/>
        <v>6391535.8999999985</v>
      </c>
      <c r="K837" s="3">
        <f t="shared" si="79"/>
        <v>6271763.3800000027</v>
      </c>
      <c r="L837" s="3">
        <f t="shared" si="80"/>
        <v>70108790.710000008</v>
      </c>
      <c r="M837" s="21">
        <f t="shared" si="81"/>
        <v>0.16711939032994572</v>
      </c>
      <c r="N837" s="21">
        <f t="shared" si="82"/>
        <v>0.14050636246859938</v>
      </c>
      <c r="O837" s="21">
        <f t="shared" si="83"/>
        <v>1.3771495018050013</v>
      </c>
    </row>
    <row r="838" spans="1:15" ht="19.7" customHeight="1">
      <c r="A838" s="2" t="s">
        <v>1807</v>
      </c>
      <c r="B838" s="2" t="s">
        <v>12</v>
      </c>
      <c r="C838" s="2" t="s">
        <v>12</v>
      </c>
      <c r="D838" s="2" t="s">
        <v>1874</v>
      </c>
      <c r="E838" s="2" t="s">
        <v>1875</v>
      </c>
      <c r="F838" s="3">
        <v>18627793.57</v>
      </c>
      <c r="G838" s="3">
        <v>18651951.300000001</v>
      </c>
      <c r="H838" s="3">
        <v>18148016</v>
      </c>
      <c r="I838" s="3">
        <v>18128526</v>
      </c>
      <c r="J838" s="3">
        <f t="shared" si="78"/>
        <v>24157.730000000447</v>
      </c>
      <c r="K838" s="3">
        <f t="shared" si="79"/>
        <v>-503935.30000000075</v>
      </c>
      <c r="L838" s="3">
        <f t="shared" si="80"/>
        <v>-19490</v>
      </c>
      <c r="M838" s="21">
        <f t="shared" si="81"/>
        <v>1.2968648116706838E-3</v>
      </c>
      <c r="N838" s="21">
        <f t="shared" si="82"/>
        <v>-2.701783271329905E-2</v>
      </c>
      <c r="O838" s="21">
        <f t="shared" si="83"/>
        <v>-1.073946595594788E-3</v>
      </c>
    </row>
    <row r="839" spans="1:15" ht="19.7" customHeight="1">
      <c r="A839" s="2" t="s">
        <v>1807</v>
      </c>
      <c r="B839" s="2" t="s">
        <v>12</v>
      </c>
      <c r="C839" s="2" t="s">
        <v>12</v>
      </c>
      <c r="D839" s="2" t="s">
        <v>1872</v>
      </c>
      <c r="E839" s="2" t="s">
        <v>1873</v>
      </c>
      <c r="F839" s="3">
        <v>50000</v>
      </c>
      <c r="G839" s="3">
        <v>50000</v>
      </c>
      <c r="H839" s="3">
        <v>240700</v>
      </c>
      <c r="I839" s="3">
        <v>250000</v>
      </c>
      <c r="J839" s="3">
        <f t="shared" si="78"/>
        <v>0</v>
      </c>
      <c r="K839" s="3">
        <f t="shared" si="79"/>
        <v>190700</v>
      </c>
      <c r="L839" s="3">
        <f t="shared" si="80"/>
        <v>9300</v>
      </c>
      <c r="M839" s="21">
        <f t="shared" si="81"/>
        <v>0</v>
      </c>
      <c r="N839" s="21">
        <f t="shared" si="82"/>
        <v>3.8140000000000001</v>
      </c>
      <c r="O839" s="21">
        <f t="shared" si="83"/>
        <v>3.8637307852098068E-2</v>
      </c>
    </row>
    <row r="840" spans="1:15" ht="19.7" customHeight="1">
      <c r="A840" s="2" t="s">
        <v>1807</v>
      </c>
      <c r="B840" s="2" t="s">
        <v>12</v>
      </c>
      <c r="C840" s="2" t="s">
        <v>12</v>
      </c>
      <c r="D840" s="2" t="s">
        <v>1870</v>
      </c>
      <c r="E840" s="2" t="s">
        <v>1871</v>
      </c>
      <c r="F840" s="3">
        <v>219537.54</v>
      </c>
      <c r="G840" s="3">
        <v>97432.38</v>
      </c>
      <c r="H840" s="3">
        <v>138109.74</v>
      </c>
      <c r="I840" s="3">
        <v>0</v>
      </c>
      <c r="J840" s="3">
        <f t="shared" si="78"/>
        <v>-122105.16</v>
      </c>
      <c r="K840" s="3">
        <f t="shared" si="79"/>
        <v>40677.359999999986</v>
      </c>
      <c r="L840" s="3">
        <f t="shared" si="80"/>
        <v>-138109.74</v>
      </c>
      <c r="M840" s="21">
        <f t="shared" si="81"/>
        <v>-0.55619262199986386</v>
      </c>
      <c r="N840" s="21">
        <f t="shared" si="82"/>
        <v>0.41749323992701393</v>
      </c>
      <c r="O840" s="21">
        <f t="shared" si="83"/>
        <v>-1</v>
      </c>
    </row>
    <row r="841" spans="1:15" ht="19.7" customHeight="1">
      <c r="A841" s="2" t="s">
        <v>1807</v>
      </c>
      <c r="B841" s="2" t="s">
        <v>12</v>
      </c>
      <c r="C841" s="2" t="s">
        <v>12</v>
      </c>
      <c r="D841" s="2" t="s">
        <v>1845</v>
      </c>
      <c r="E841" s="2" t="s">
        <v>1846</v>
      </c>
      <c r="F841" s="3">
        <v>71541.070000000007</v>
      </c>
      <c r="G841" s="3">
        <v>0</v>
      </c>
      <c r="H841" s="3">
        <v>0</v>
      </c>
      <c r="I841" s="3">
        <v>0</v>
      </c>
      <c r="J841" s="3">
        <f t="shared" si="78"/>
        <v>-71541.070000000007</v>
      </c>
      <c r="K841" s="3">
        <f t="shared" si="79"/>
        <v>0</v>
      </c>
      <c r="L841" s="3">
        <f t="shared" si="80"/>
        <v>0</v>
      </c>
      <c r="M841" s="21">
        <f t="shared" si="81"/>
        <v>-1</v>
      </c>
      <c r="N841" s="21" t="str">
        <f t="shared" si="82"/>
        <v>--</v>
      </c>
      <c r="O841" s="21" t="str">
        <f t="shared" si="83"/>
        <v>--</v>
      </c>
    </row>
    <row r="842" spans="1:15" ht="19.7" customHeight="1">
      <c r="A842" s="2" t="s">
        <v>1807</v>
      </c>
      <c r="B842" s="2" t="s">
        <v>12</v>
      </c>
      <c r="C842" s="2" t="s">
        <v>12</v>
      </c>
      <c r="D842" s="2" t="s">
        <v>3440</v>
      </c>
      <c r="E842" s="2" t="s">
        <v>3435</v>
      </c>
      <c r="F842" s="3">
        <v>0</v>
      </c>
      <c r="G842" s="3">
        <v>0</v>
      </c>
      <c r="H842" s="3">
        <v>1083150</v>
      </c>
      <c r="I842" s="3">
        <v>625000</v>
      </c>
      <c r="J842" s="3">
        <f t="shared" si="78"/>
        <v>0</v>
      </c>
      <c r="K842" s="3">
        <f t="shared" si="79"/>
        <v>1083150</v>
      </c>
      <c r="L842" s="3">
        <f t="shared" si="80"/>
        <v>-458150</v>
      </c>
      <c r="M842" s="21" t="str">
        <f t="shared" si="81"/>
        <v>--</v>
      </c>
      <c r="N842" s="21" t="str">
        <f t="shared" si="82"/>
        <v>--</v>
      </c>
      <c r="O842" s="21">
        <f t="shared" si="83"/>
        <v>-0.42297927341550112</v>
      </c>
    </row>
    <row r="843" spans="1:15" ht="19.7" customHeight="1">
      <c r="A843" s="2" t="s">
        <v>1807</v>
      </c>
      <c r="B843" s="2" t="s">
        <v>12</v>
      </c>
      <c r="C843" s="2" t="s">
        <v>12</v>
      </c>
      <c r="D843" s="2" t="s">
        <v>1889</v>
      </c>
      <c r="E843" s="2" t="s">
        <v>1890</v>
      </c>
      <c r="F843" s="3">
        <v>267666.23</v>
      </c>
      <c r="G843" s="3">
        <v>290628.39</v>
      </c>
      <c r="H843" s="3">
        <v>273967.8</v>
      </c>
      <c r="I843" s="3">
        <v>297978</v>
      </c>
      <c r="J843" s="3">
        <f t="shared" si="78"/>
        <v>22962.160000000033</v>
      </c>
      <c r="K843" s="3">
        <f t="shared" si="79"/>
        <v>-16660.590000000026</v>
      </c>
      <c r="L843" s="3">
        <f t="shared" si="80"/>
        <v>24010.200000000012</v>
      </c>
      <c r="M843" s="21">
        <f t="shared" si="81"/>
        <v>8.5786540946910073E-2</v>
      </c>
      <c r="N843" s="21">
        <f t="shared" si="82"/>
        <v>-5.732609260919086E-2</v>
      </c>
      <c r="O843" s="21">
        <f t="shared" si="83"/>
        <v>8.7638766307573501E-2</v>
      </c>
    </row>
    <row r="844" spans="1:15" ht="19.7" customHeight="1">
      <c r="A844" s="2" t="s">
        <v>1807</v>
      </c>
      <c r="B844" s="2" t="s">
        <v>161</v>
      </c>
      <c r="C844" s="2" t="s">
        <v>1865</v>
      </c>
      <c r="D844" s="2" t="s">
        <v>1866</v>
      </c>
      <c r="E844" s="2" t="s">
        <v>1841</v>
      </c>
      <c r="F844" s="3">
        <v>5746669</v>
      </c>
      <c r="G844" s="3">
        <v>6624761.0199999996</v>
      </c>
      <c r="H844" s="3">
        <v>6903932.3399999999</v>
      </c>
      <c r="I844" s="3">
        <v>8047645</v>
      </c>
      <c r="J844" s="3">
        <f t="shared" si="78"/>
        <v>878092.01999999955</v>
      </c>
      <c r="K844" s="3">
        <f t="shared" si="79"/>
        <v>279171.3200000003</v>
      </c>
      <c r="L844" s="3">
        <f t="shared" si="80"/>
        <v>1143712.6600000001</v>
      </c>
      <c r="M844" s="21">
        <f t="shared" si="81"/>
        <v>0.15280017345700614</v>
      </c>
      <c r="N844" s="21">
        <f t="shared" si="82"/>
        <v>4.2140587284158482E-2</v>
      </c>
      <c r="O844" s="21">
        <f t="shared" si="83"/>
        <v>0.16566104702005235</v>
      </c>
    </row>
    <row r="845" spans="1:15" ht="19.7" customHeight="1">
      <c r="A845" s="2" t="s">
        <v>1807</v>
      </c>
      <c r="B845" s="2" t="s">
        <v>161</v>
      </c>
      <c r="C845" s="2" t="s">
        <v>1862</v>
      </c>
      <c r="D845" s="2" t="s">
        <v>1863</v>
      </c>
      <c r="E845" s="2" t="s">
        <v>1864</v>
      </c>
      <c r="F845" s="3">
        <v>6038362.1200000001</v>
      </c>
      <c r="G845" s="3">
        <v>6377237.79</v>
      </c>
      <c r="H845" s="3">
        <v>7580358.9100000001</v>
      </c>
      <c r="I845" s="3">
        <v>7856766</v>
      </c>
      <c r="J845" s="3">
        <f t="shared" si="78"/>
        <v>338875.66999999993</v>
      </c>
      <c r="K845" s="3">
        <f t="shared" si="79"/>
        <v>1203121.1200000001</v>
      </c>
      <c r="L845" s="3">
        <f t="shared" si="80"/>
        <v>276407.08999999985</v>
      </c>
      <c r="M845" s="21">
        <f t="shared" si="81"/>
        <v>5.6120461685726042E-2</v>
      </c>
      <c r="N845" s="21">
        <f t="shared" si="82"/>
        <v>0.18865865749691602</v>
      </c>
      <c r="O845" s="21">
        <f t="shared" si="83"/>
        <v>3.6463588766933341E-2</v>
      </c>
    </row>
    <row r="846" spans="1:15" ht="19.7" customHeight="1">
      <c r="A846" s="2" t="s">
        <v>1807</v>
      </c>
      <c r="B846" s="2" t="s">
        <v>161</v>
      </c>
      <c r="C846" s="2" t="s">
        <v>1859</v>
      </c>
      <c r="D846" s="2" t="s">
        <v>1860</v>
      </c>
      <c r="E846" s="2" t="s">
        <v>1861</v>
      </c>
      <c r="F846" s="3">
        <v>119258.25</v>
      </c>
      <c r="G846" s="3">
        <v>333778.42000000004</v>
      </c>
      <c r="H846" s="3">
        <v>4380013.8600000003</v>
      </c>
      <c r="I846" s="3">
        <v>5500000</v>
      </c>
      <c r="J846" s="3">
        <f t="shared" si="78"/>
        <v>214520.17000000004</v>
      </c>
      <c r="K846" s="3">
        <f t="shared" si="79"/>
        <v>4046235.4400000004</v>
      </c>
      <c r="L846" s="3">
        <f t="shared" si="80"/>
        <v>1119986.1399999997</v>
      </c>
      <c r="M846" s="21">
        <f t="shared" si="81"/>
        <v>1.7987868344538014</v>
      </c>
      <c r="N846" s="21">
        <f t="shared" si="82"/>
        <v>12.122519604472931</v>
      </c>
      <c r="O846" s="21">
        <f t="shared" si="83"/>
        <v>0.25570378902864932</v>
      </c>
    </row>
    <row r="847" spans="1:15" ht="19.7" customHeight="1">
      <c r="A847" s="2" t="s">
        <v>1807</v>
      </c>
      <c r="B847" s="2" t="s">
        <v>1848</v>
      </c>
      <c r="C847" s="2" t="s">
        <v>1847</v>
      </c>
      <c r="D847" s="2" t="s">
        <v>1857</v>
      </c>
      <c r="E847" s="2" t="s">
        <v>1858</v>
      </c>
      <c r="F847" s="5">
        <v>0</v>
      </c>
      <c r="G847" s="3">
        <v>75922.16</v>
      </c>
      <c r="H847" s="3">
        <v>863894.8</v>
      </c>
      <c r="I847" s="3">
        <v>2000000</v>
      </c>
      <c r="J847" s="3">
        <f t="shared" si="78"/>
        <v>75922.16</v>
      </c>
      <c r="K847" s="3">
        <f t="shared" si="79"/>
        <v>787972.64</v>
      </c>
      <c r="L847" s="3">
        <f t="shared" si="80"/>
        <v>1136105.2</v>
      </c>
      <c r="M847" s="21" t="str">
        <f t="shared" si="81"/>
        <v>--</v>
      </c>
      <c r="N847" s="21">
        <f t="shared" si="82"/>
        <v>10.378691017220795</v>
      </c>
      <c r="O847" s="21">
        <f t="shared" si="83"/>
        <v>1.3150966992740321</v>
      </c>
    </row>
    <row r="848" spans="1:15" ht="19.7" customHeight="1">
      <c r="A848" s="2" t="s">
        <v>1807</v>
      </c>
      <c r="B848" s="2" t="s">
        <v>1848</v>
      </c>
      <c r="C848" s="2" t="s">
        <v>1847</v>
      </c>
      <c r="D848" s="2" t="s">
        <v>1855</v>
      </c>
      <c r="E848" s="2" t="s">
        <v>1856</v>
      </c>
      <c r="F848" s="3">
        <v>1086030000</v>
      </c>
      <c r="G848" s="3">
        <v>1087030000</v>
      </c>
      <c r="H848" s="3">
        <v>1081399999.98</v>
      </c>
      <c r="I848" s="3">
        <v>1249900000</v>
      </c>
      <c r="J848" s="3">
        <f t="shared" si="78"/>
        <v>1000000</v>
      </c>
      <c r="K848" s="3">
        <f t="shared" si="79"/>
        <v>-5630000.0199999809</v>
      </c>
      <c r="L848" s="3">
        <f t="shared" si="80"/>
        <v>168500000.01999998</v>
      </c>
      <c r="M848" s="21">
        <f t="shared" si="81"/>
        <v>9.2078487702917933E-4</v>
      </c>
      <c r="N848" s="21">
        <f t="shared" si="82"/>
        <v>-5.1792499011066306E-3</v>
      </c>
      <c r="O848" s="21">
        <f t="shared" si="83"/>
        <v>0.15581653414381025</v>
      </c>
    </row>
    <row r="849" spans="1:15" ht="19.7" customHeight="1">
      <c r="A849" s="2" t="s">
        <v>1807</v>
      </c>
      <c r="B849" s="2" t="s">
        <v>1848</v>
      </c>
      <c r="C849" s="6" t="s">
        <v>1847</v>
      </c>
      <c r="D849" s="6" t="s">
        <v>3466</v>
      </c>
      <c r="E849" s="2" t="s">
        <v>3436</v>
      </c>
      <c r="F849" s="3">
        <v>0</v>
      </c>
      <c r="G849" s="3">
        <v>0</v>
      </c>
      <c r="H849" s="3">
        <v>1444200</v>
      </c>
      <c r="I849" s="3">
        <v>1500000</v>
      </c>
      <c r="J849" s="3">
        <f t="shared" si="78"/>
        <v>0</v>
      </c>
      <c r="K849" s="3">
        <f t="shared" si="79"/>
        <v>1444200</v>
      </c>
      <c r="L849" s="3">
        <f t="shared" si="80"/>
        <v>55800</v>
      </c>
      <c r="M849" s="21" t="str">
        <f t="shared" si="81"/>
        <v>--</v>
      </c>
      <c r="N849" s="21" t="str">
        <f t="shared" si="82"/>
        <v>--</v>
      </c>
      <c r="O849" s="21">
        <f t="shared" si="83"/>
        <v>3.8637307852098068E-2</v>
      </c>
    </row>
    <row r="850" spans="1:15" ht="19.7" customHeight="1">
      <c r="A850" s="2" t="s">
        <v>1807</v>
      </c>
      <c r="B850" s="2" t="s">
        <v>1848</v>
      </c>
      <c r="C850" s="2" t="s">
        <v>1847</v>
      </c>
      <c r="D850" s="2" t="s">
        <v>1853</v>
      </c>
      <c r="E850" s="2" t="s">
        <v>1854</v>
      </c>
      <c r="F850" s="3">
        <v>8946456.8599999994</v>
      </c>
      <c r="G850" s="3">
        <v>7456399.3099999996</v>
      </c>
      <c r="H850" s="3">
        <v>1499267.48</v>
      </c>
      <c r="I850" s="3">
        <v>0</v>
      </c>
      <c r="J850" s="3">
        <f t="shared" si="78"/>
        <v>-1490057.5499999998</v>
      </c>
      <c r="K850" s="3">
        <f t="shared" si="79"/>
        <v>-5957131.8300000001</v>
      </c>
      <c r="L850" s="3">
        <f t="shared" si="80"/>
        <v>-1499267.48</v>
      </c>
      <c r="M850" s="21">
        <f t="shared" si="81"/>
        <v>-0.16655281228282814</v>
      </c>
      <c r="N850" s="21">
        <f t="shared" si="82"/>
        <v>-0.79892875667357466</v>
      </c>
      <c r="O850" s="21">
        <f t="shared" si="83"/>
        <v>-1</v>
      </c>
    </row>
    <row r="851" spans="1:15" ht="19.7" customHeight="1">
      <c r="A851" s="2" t="s">
        <v>1807</v>
      </c>
      <c r="B851" s="2" t="s">
        <v>1848</v>
      </c>
      <c r="C851" s="2" t="s">
        <v>1847</v>
      </c>
      <c r="D851" s="2" t="s">
        <v>1851</v>
      </c>
      <c r="E851" s="2" t="s">
        <v>1852</v>
      </c>
      <c r="F851" s="5">
        <v>0</v>
      </c>
      <c r="G851" s="3">
        <v>0</v>
      </c>
      <c r="H851" s="3">
        <v>30000000</v>
      </c>
      <c r="I851" s="3">
        <v>30000000</v>
      </c>
      <c r="J851" s="3">
        <f t="shared" si="78"/>
        <v>0</v>
      </c>
      <c r="K851" s="3">
        <f t="shared" si="79"/>
        <v>30000000</v>
      </c>
      <c r="L851" s="3">
        <f t="shared" si="80"/>
        <v>0</v>
      </c>
      <c r="M851" s="21" t="str">
        <f t="shared" si="81"/>
        <v>--</v>
      </c>
      <c r="N851" s="21" t="str">
        <f t="shared" si="82"/>
        <v>--</v>
      </c>
      <c r="O851" s="21">
        <f t="shared" si="83"/>
        <v>0</v>
      </c>
    </row>
    <row r="852" spans="1:15" ht="19.7" customHeight="1">
      <c r="A852" s="2" t="s">
        <v>1807</v>
      </c>
      <c r="B852" s="2" t="s">
        <v>1848</v>
      </c>
      <c r="C852" s="6" t="s">
        <v>1847</v>
      </c>
      <c r="D852" s="6" t="s">
        <v>3473</v>
      </c>
      <c r="E852" s="2" t="s">
        <v>3470</v>
      </c>
      <c r="F852" s="5">
        <v>0</v>
      </c>
      <c r="G852" s="3">
        <v>0</v>
      </c>
      <c r="H852" s="3">
        <v>15500000</v>
      </c>
      <c r="I852" s="3">
        <v>23000000</v>
      </c>
      <c r="J852" s="3">
        <f t="shared" si="78"/>
        <v>0</v>
      </c>
      <c r="K852" s="3">
        <f t="shared" si="79"/>
        <v>15500000</v>
      </c>
      <c r="L852" s="3">
        <f t="shared" si="80"/>
        <v>7500000</v>
      </c>
      <c r="M852" s="21" t="str">
        <f t="shared" si="81"/>
        <v>--</v>
      </c>
      <c r="N852" s="21" t="str">
        <f t="shared" si="82"/>
        <v>--</v>
      </c>
      <c r="O852" s="21">
        <f t="shared" si="83"/>
        <v>0.4838709677419355</v>
      </c>
    </row>
    <row r="853" spans="1:15" ht="19.7" customHeight="1">
      <c r="A853" s="2" t="s">
        <v>1807</v>
      </c>
      <c r="B853" s="2" t="s">
        <v>1848</v>
      </c>
      <c r="C853" s="2" t="s">
        <v>1847</v>
      </c>
      <c r="D853" s="2" t="s">
        <v>1849</v>
      </c>
      <c r="E853" s="2" t="s">
        <v>1850</v>
      </c>
      <c r="F853" s="3">
        <v>16560599.24</v>
      </c>
      <c r="G853" s="3">
        <v>16597038.470000001</v>
      </c>
      <c r="H853" s="3">
        <v>20595619.649999999</v>
      </c>
      <c r="I853" s="3">
        <v>20600000</v>
      </c>
      <c r="J853" s="3">
        <f t="shared" si="78"/>
        <v>36439.230000000447</v>
      </c>
      <c r="K853" s="3">
        <f t="shared" si="79"/>
        <v>3998581.1799999978</v>
      </c>
      <c r="L853" s="3">
        <f t="shared" si="80"/>
        <v>4380.3500000014901</v>
      </c>
      <c r="M853" s="21">
        <f t="shared" si="81"/>
        <v>2.2003569721067429E-3</v>
      </c>
      <c r="N853" s="21">
        <f t="shared" si="82"/>
        <v>0.2409213660152465</v>
      </c>
      <c r="O853" s="21">
        <f t="shared" si="83"/>
        <v>2.1268357419890194E-4</v>
      </c>
    </row>
    <row r="854" spans="1:15" ht="19.7" customHeight="1">
      <c r="A854" s="2" t="s">
        <v>2020</v>
      </c>
      <c r="B854" s="2" t="s">
        <v>5</v>
      </c>
      <c r="C854" s="2" t="s">
        <v>2022</v>
      </c>
      <c r="D854" s="2" t="s">
        <v>2023</v>
      </c>
      <c r="E854" s="2" t="s">
        <v>2024</v>
      </c>
      <c r="F854" s="3">
        <v>152133.22</v>
      </c>
      <c r="G854" s="3">
        <v>168413.44</v>
      </c>
      <c r="H854" s="3">
        <v>145315.63</v>
      </c>
      <c r="I854" s="3">
        <v>199460</v>
      </c>
      <c r="J854" s="3">
        <f t="shared" si="78"/>
        <v>16280.220000000001</v>
      </c>
      <c r="K854" s="3">
        <f t="shared" si="79"/>
        <v>-23097.809999999998</v>
      </c>
      <c r="L854" s="3">
        <f t="shared" si="80"/>
        <v>54144.369999999995</v>
      </c>
      <c r="M854" s="21">
        <f t="shared" si="81"/>
        <v>0.10701291933477775</v>
      </c>
      <c r="N854" s="21">
        <f t="shared" si="82"/>
        <v>-0.13714944602996049</v>
      </c>
      <c r="O854" s="21">
        <f t="shared" si="83"/>
        <v>0.37259839151507657</v>
      </c>
    </row>
    <row r="855" spans="1:15" ht="19.7" customHeight="1">
      <c r="A855" s="2" t="s">
        <v>2020</v>
      </c>
      <c r="B855" s="2" t="s">
        <v>12</v>
      </c>
      <c r="C855" s="2" t="s">
        <v>12</v>
      </c>
      <c r="D855" s="2" t="s">
        <v>2021</v>
      </c>
      <c r="E855" s="2" t="s">
        <v>10</v>
      </c>
      <c r="F855" s="3">
        <v>418774.09</v>
      </c>
      <c r="G855" s="3">
        <v>427495.95</v>
      </c>
      <c r="H855" s="3">
        <v>436419.51</v>
      </c>
      <c r="I855" s="3">
        <v>435221</v>
      </c>
      <c r="J855" s="3">
        <f t="shared" si="78"/>
        <v>8721.859999999986</v>
      </c>
      <c r="K855" s="3">
        <f t="shared" si="79"/>
        <v>8923.5599999999977</v>
      </c>
      <c r="L855" s="3">
        <f t="shared" si="80"/>
        <v>-1198.5100000000093</v>
      </c>
      <c r="M855" s="21">
        <f t="shared" si="81"/>
        <v>2.082712423779598E-2</v>
      </c>
      <c r="N855" s="21">
        <f t="shared" si="82"/>
        <v>2.0874022315299223E-2</v>
      </c>
      <c r="O855" s="21">
        <f t="shared" si="83"/>
        <v>-2.7462337785952862E-3</v>
      </c>
    </row>
    <row r="856" spans="1:15" ht="19.7" customHeight="1">
      <c r="A856" s="2" t="s">
        <v>2025</v>
      </c>
      <c r="B856" s="2" t="s">
        <v>5</v>
      </c>
      <c r="C856" s="2" t="s">
        <v>8</v>
      </c>
      <c r="D856" s="2" t="s">
        <v>2026</v>
      </c>
      <c r="E856" s="2" t="s">
        <v>10</v>
      </c>
      <c r="F856" s="3">
        <v>909753.28</v>
      </c>
      <c r="G856" s="3">
        <v>957606.95</v>
      </c>
      <c r="H856" s="3">
        <v>1049946.24</v>
      </c>
      <c r="I856" s="3">
        <v>1312259</v>
      </c>
      <c r="J856" s="3">
        <f t="shared" si="78"/>
        <v>47853.669999999925</v>
      </c>
      <c r="K856" s="3">
        <f t="shared" si="79"/>
        <v>92339.290000000037</v>
      </c>
      <c r="L856" s="3">
        <f t="shared" si="80"/>
        <v>262312.76</v>
      </c>
      <c r="M856" s="21">
        <f t="shared" si="81"/>
        <v>5.2600711700649061E-2</v>
      </c>
      <c r="N856" s="21">
        <f t="shared" si="82"/>
        <v>9.642713014979698E-2</v>
      </c>
      <c r="O856" s="21">
        <f t="shared" si="83"/>
        <v>0.24983446771522333</v>
      </c>
    </row>
    <row r="857" spans="1:15" ht="19.7" customHeight="1">
      <c r="A857" s="2" t="s">
        <v>2027</v>
      </c>
      <c r="B857" s="2" t="s">
        <v>322</v>
      </c>
      <c r="C857" s="2" t="s">
        <v>2031</v>
      </c>
      <c r="D857" s="2" t="s">
        <v>2032</v>
      </c>
      <c r="E857" s="2" t="s">
        <v>1078</v>
      </c>
      <c r="F857" s="3">
        <v>144046.23000000001</v>
      </c>
      <c r="G857" s="3">
        <v>57416.82</v>
      </c>
      <c r="H857" s="3">
        <v>140.46</v>
      </c>
      <c r="I857" s="3">
        <v>0</v>
      </c>
      <c r="J857" s="3">
        <f t="shared" si="78"/>
        <v>-86629.41</v>
      </c>
      <c r="K857" s="3">
        <f t="shared" si="79"/>
        <v>-57276.36</v>
      </c>
      <c r="L857" s="3">
        <f t="shared" si="80"/>
        <v>-140.46</v>
      </c>
      <c r="M857" s="21">
        <f t="shared" si="81"/>
        <v>-0.60140005052544598</v>
      </c>
      <c r="N857" s="21">
        <f t="shared" si="82"/>
        <v>-0.99755367852138099</v>
      </c>
      <c r="O857" s="21">
        <f t="shared" si="83"/>
        <v>-1</v>
      </c>
    </row>
    <row r="858" spans="1:15" ht="19.7" customHeight="1">
      <c r="A858" s="2" t="s">
        <v>2027</v>
      </c>
      <c r="B858" s="2" t="s">
        <v>5</v>
      </c>
      <c r="C858" s="2" t="s">
        <v>2033</v>
      </c>
      <c r="D858" s="2" t="s">
        <v>2034</v>
      </c>
      <c r="E858" s="2" t="s">
        <v>2035</v>
      </c>
      <c r="F858" s="3">
        <v>26424.76</v>
      </c>
      <c r="G858" s="3">
        <v>32123.73</v>
      </c>
      <c r="H858" s="3">
        <v>1556.14</v>
      </c>
      <c r="I858" s="3">
        <v>50000</v>
      </c>
      <c r="J858" s="3">
        <f t="shared" si="78"/>
        <v>5698.9700000000012</v>
      </c>
      <c r="K858" s="3">
        <f t="shared" si="79"/>
        <v>-30567.59</v>
      </c>
      <c r="L858" s="3">
        <f t="shared" si="80"/>
        <v>48443.86</v>
      </c>
      <c r="M858" s="21">
        <f t="shared" si="81"/>
        <v>0.21566780549757136</v>
      </c>
      <c r="N858" s="21">
        <f t="shared" si="82"/>
        <v>-0.95155792929401406</v>
      </c>
      <c r="O858" s="21">
        <f t="shared" si="83"/>
        <v>31.130785147865872</v>
      </c>
    </row>
    <row r="859" spans="1:15" ht="19.7" customHeight="1">
      <c r="A859" s="2" t="s">
        <v>2027</v>
      </c>
      <c r="B859" s="2" t="s">
        <v>5</v>
      </c>
      <c r="C859" s="2" t="s">
        <v>2036</v>
      </c>
      <c r="D859" s="2" t="s">
        <v>2037</v>
      </c>
      <c r="E859" s="2" t="s">
        <v>2038</v>
      </c>
      <c r="F859" s="3">
        <v>340834.64</v>
      </c>
      <c r="G859" s="3">
        <v>413487.33999999997</v>
      </c>
      <c r="H859" s="3">
        <v>356420.37</v>
      </c>
      <c r="I859" s="3">
        <v>429000</v>
      </c>
      <c r="J859" s="3">
        <f t="shared" si="78"/>
        <v>72652.699999999953</v>
      </c>
      <c r="K859" s="3">
        <f t="shared" si="79"/>
        <v>-57066.969999999972</v>
      </c>
      <c r="L859" s="3">
        <f t="shared" si="80"/>
        <v>72579.63</v>
      </c>
      <c r="M859" s="21">
        <f t="shared" si="81"/>
        <v>0.21316113878565845</v>
      </c>
      <c r="N859" s="21">
        <f t="shared" si="82"/>
        <v>-0.13801382649345439</v>
      </c>
      <c r="O859" s="21">
        <f t="shared" si="83"/>
        <v>0.20363491009225987</v>
      </c>
    </row>
    <row r="860" spans="1:15" ht="19.7" customHeight="1">
      <c r="A860" s="2" t="s">
        <v>2027</v>
      </c>
      <c r="B860" s="2" t="s">
        <v>5</v>
      </c>
      <c r="C860" s="2" t="s">
        <v>2039</v>
      </c>
      <c r="D860" s="2" t="s">
        <v>2040</v>
      </c>
      <c r="E860" s="2" t="s">
        <v>2041</v>
      </c>
      <c r="F860" s="3">
        <v>3796215.55</v>
      </c>
      <c r="G860" s="3">
        <v>6417036.7699999996</v>
      </c>
      <c r="H860" s="3">
        <v>6657556.3700000001</v>
      </c>
      <c r="I860" s="3">
        <v>5317000</v>
      </c>
      <c r="J860" s="3">
        <f t="shared" si="78"/>
        <v>2620821.2199999997</v>
      </c>
      <c r="K860" s="3">
        <f t="shared" si="79"/>
        <v>240519.60000000056</v>
      </c>
      <c r="L860" s="3">
        <f t="shared" si="80"/>
        <v>-1340556.3700000001</v>
      </c>
      <c r="M860" s="21">
        <f t="shared" si="81"/>
        <v>0.690377346987054</v>
      </c>
      <c r="N860" s="21">
        <f t="shared" si="82"/>
        <v>3.7481412156533445E-2</v>
      </c>
      <c r="O860" s="21">
        <f t="shared" si="83"/>
        <v>-0.20135862101607716</v>
      </c>
    </row>
    <row r="861" spans="1:15" ht="19.7" customHeight="1">
      <c r="A861" s="2" t="s">
        <v>2027</v>
      </c>
      <c r="B861" s="2" t="s">
        <v>5</v>
      </c>
      <c r="C861" s="2" t="s">
        <v>2042</v>
      </c>
      <c r="D861" s="2" t="s">
        <v>2043</v>
      </c>
      <c r="E861" s="2" t="s">
        <v>2044</v>
      </c>
      <c r="F861" s="3">
        <v>13353266.890000001</v>
      </c>
      <c r="G861" s="3">
        <v>13064163.34</v>
      </c>
      <c r="H861" s="3">
        <v>13718527.23</v>
      </c>
      <c r="I861" s="3">
        <v>15449000</v>
      </c>
      <c r="J861" s="3">
        <f t="shared" si="78"/>
        <v>-289103.55000000075</v>
      </c>
      <c r="K861" s="3">
        <f t="shared" si="79"/>
        <v>654363.8900000006</v>
      </c>
      <c r="L861" s="3">
        <f t="shared" si="80"/>
        <v>1730472.7699999996</v>
      </c>
      <c r="M861" s="21">
        <f t="shared" si="81"/>
        <v>-2.1650398541536275E-2</v>
      </c>
      <c r="N861" s="21">
        <f t="shared" si="82"/>
        <v>5.0088465137025695E-2</v>
      </c>
      <c r="O861" s="21">
        <f t="shared" si="83"/>
        <v>0.12614129352134551</v>
      </c>
    </row>
    <row r="862" spans="1:15" ht="19.7" customHeight="1">
      <c r="A862" s="2" t="s">
        <v>2027</v>
      </c>
      <c r="B862" s="2" t="s">
        <v>5</v>
      </c>
      <c r="C862" s="2" t="s">
        <v>2045</v>
      </c>
      <c r="D862" s="2" t="s">
        <v>2046</v>
      </c>
      <c r="E862" s="2" t="s">
        <v>2047</v>
      </c>
      <c r="F862" s="3">
        <v>7920800.7800000003</v>
      </c>
      <c r="G862" s="3">
        <v>9497669.1099999994</v>
      </c>
      <c r="H862" s="3">
        <v>7467195.0999999996</v>
      </c>
      <c r="I862" s="3">
        <v>10742000</v>
      </c>
      <c r="J862" s="3">
        <f t="shared" si="78"/>
        <v>1576868.3299999991</v>
      </c>
      <c r="K862" s="3">
        <f t="shared" si="79"/>
        <v>-2030474.0099999998</v>
      </c>
      <c r="L862" s="3">
        <f t="shared" si="80"/>
        <v>3274804.9000000004</v>
      </c>
      <c r="M862" s="21">
        <f t="shared" si="81"/>
        <v>0.19907940797874724</v>
      </c>
      <c r="N862" s="21">
        <f t="shared" si="82"/>
        <v>-0.21378656031111198</v>
      </c>
      <c r="O862" s="21">
        <f t="shared" si="83"/>
        <v>0.43855890413255705</v>
      </c>
    </row>
    <row r="863" spans="1:15" ht="19.7" customHeight="1">
      <c r="A863" s="2" t="s">
        <v>2027</v>
      </c>
      <c r="B863" s="2" t="s">
        <v>5</v>
      </c>
      <c r="C863" s="2" t="s">
        <v>2045</v>
      </c>
      <c r="D863" s="2" t="s">
        <v>2048</v>
      </c>
      <c r="E863" s="2" t="s">
        <v>2049</v>
      </c>
      <c r="F863" s="3">
        <v>9074.83</v>
      </c>
      <c r="G863" s="3">
        <v>0</v>
      </c>
      <c r="H863" s="3">
        <v>0</v>
      </c>
      <c r="I863" s="3">
        <v>0</v>
      </c>
      <c r="J863" s="3">
        <f t="shared" si="78"/>
        <v>-9074.83</v>
      </c>
      <c r="K863" s="3">
        <f t="shared" si="79"/>
        <v>0</v>
      </c>
      <c r="L863" s="3">
        <f t="shared" si="80"/>
        <v>0</v>
      </c>
      <c r="M863" s="21">
        <f t="shared" si="81"/>
        <v>-1</v>
      </c>
      <c r="N863" s="21" t="str">
        <f t="shared" si="82"/>
        <v>--</v>
      </c>
      <c r="O863" s="21" t="str">
        <f t="shared" si="83"/>
        <v>--</v>
      </c>
    </row>
    <row r="864" spans="1:15" ht="19.7" customHeight="1">
      <c r="A864" s="2" t="s">
        <v>2027</v>
      </c>
      <c r="B864" s="2" t="s">
        <v>5</v>
      </c>
      <c r="C864" s="2" t="s">
        <v>2050</v>
      </c>
      <c r="D864" s="2" t="s">
        <v>2051</v>
      </c>
      <c r="E864" s="2" t="s">
        <v>2052</v>
      </c>
      <c r="F864" s="3">
        <v>6883850.8499999996</v>
      </c>
      <c r="G864" s="3">
        <v>6484799.1500000004</v>
      </c>
      <c r="H864" s="3">
        <v>6989985.46</v>
      </c>
      <c r="I864" s="3">
        <v>8370000</v>
      </c>
      <c r="J864" s="3">
        <f t="shared" si="78"/>
        <v>-399051.69999999925</v>
      </c>
      <c r="K864" s="3">
        <f t="shared" si="79"/>
        <v>505186.30999999959</v>
      </c>
      <c r="L864" s="3">
        <f t="shared" si="80"/>
        <v>1380014.54</v>
      </c>
      <c r="M864" s="21">
        <f t="shared" si="81"/>
        <v>-5.7969254229266021E-2</v>
      </c>
      <c r="N864" s="21">
        <f t="shared" si="82"/>
        <v>7.7903154487059201E-2</v>
      </c>
      <c r="O864" s="21">
        <f t="shared" si="83"/>
        <v>0.19742738348986499</v>
      </c>
    </row>
    <row r="865" spans="1:15" ht="19.7" customHeight="1">
      <c r="A865" s="2" t="s">
        <v>2027</v>
      </c>
      <c r="B865" s="2" t="s">
        <v>5</v>
      </c>
      <c r="C865" s="2" t="s">
        <v>2053</v>
      </c>
      <c r="D865" s="2" t="s">
        <v>2054</v>
      </c>
      <c r="E865" s="2" t="s">
        <v>2055</v>
      </c>
      <c r="F865" s="3">
        <v>3843.45</v>
      </c>
      <c r="G865" s="3">
        <v>77305.100000000006</v>
      </c>
      <c r="H865" s="3">
        <v>4479.2700000000004</v>
      </c>
      <c r="I865" s="3">
        <v>10000</v>
      </c>
      <c r="J865" s="3">
        <f t="shared" si="78"/>
        <v>73461.650000000009</v>
      </c>
      <c r="K865" s="3">
        <f t="shared" si="79"/>
        <v>-72825.83</v>
      </c>
      <c r="L865" s="3">
        <f t="shared" si="80"/>
        <v>5520.73</v>
      </c>
      <c r="M865" s="21">
        <f t="shared" si="81"/>
        <v>19.113465766433805</v>
      </c>
      <c r="N865" s="21">
        <f t="shared" si="82"/>
        <v>-0.94205725107399119</v>
      </c>
      <c r="O865" s="21">
        <f t="shared" si="83"/>
        <v>1.2325066361259758</v>
      </c>
    </row>
    <row r="866" spans="1:15" ht="19.7" customHeight="1">
      <c r="A866" s="2" t="s">
        <v>2027</v>
      </c>
      <c r="B866" s="2" t="s">
        <v>5</v>
      </c>
      <c r="C866" s="2" t="s">
        <v>2056</v>
      </c>
      <c r="D866" s="2" t="s">
        <v>2057</v>
      </c>
      <c r="E866" s="2" t="s">
        <v>2058</v>
      </c>
      <c r="F866" s="3">
        <v>2022901.24</v>
      </c>
      <c r="G866" s="3">
        <v>2705972.67</v>
      </c>
      <c r="H866" s="3">
        <v>2324898.81</v>
      </c>
      <c r="I866" s="3">
        <v>3251500</v>
      </c>
      <c r="J866" s="3">
        <f t="shared" si="78"/>
        <v>683071.42999999993</v>
      </c>
      <c r="K866" s="3">
        <f t="shared" si="79"/>
        <v>-381073.85999999987</v>
      </c>
      <c r="L866" s="3">
        <f t="shared" si="80"/>
        <v>926601.19</v>
      </c>
      <c r="M866" s="21">
        <f t="shared" si="81"/>
        <v>0.33766919338088885</v>
      </c>
      <c r="N866" s="21">
        <f t="shared" si="82"/>
        <v>-0.14082694338520418</v>
      </c>
      <c r="O866" s="21">
        <f t="shared" si="83"/>
        <v>0.39855549240011867</v>
      </c>
    </row>
    <row r="867" spans="1:15" ht="19.7" customHeight="1">
      <c r="A867" s="2" t="s">
        <v>2027</v>
      </c>
      <c r="B867" s="2" t="s">
        <v>5</v>
      </c>
      <c r="C867" s="2" t="s">
        <v>2059</v>
      </c>
      <c r="D867" s="2" t="s">
        <v>2060</v>
      </c>
      <c r="E867" s="2" t="s">
        <v>2061</v>
      </c>
      <c r="F867" s="3">
        <v>891517.8</v>
      </c>
      <c r="G867" s="3">
        <v>916410.28</v>
      </c>
      <c r="H867" s="3">
        <v>738007.21</v>
      </c>
      <c r="I867" s="3">
        <v>1094800</v>
      </c>
      <c r="J867" s="3">
        <f t="shared" si="78"/>
        <v>24892.479999999981</v>
      </c>
      <c r="K867" s="3">
        <f t="shared" si="79"/>
        <v>-178403.07000000007</v>
      </c>
      <c r="L867" s="3">
        <f t="shared" si="80"/>
        <v>356792.79000000004</v>
      </c>
      <c r="M867" s="21">
        <f t="shared" si="81"/>
        <v>2.792146157934261E-2</v>
      </c>
      <c r="N867" s="21">
        <f t="shared" si="82"/>
        <v>-0.19467598071902914</v>
      </c>
      <c r="O867" s="21">
        <f t="shared" si="83"/>
        <v>0.48345434186205316</v>
      </c>
    </row>
    <row r="868" spans="1:15" ht="19.7" customHeight="1">
      <c r="A868" s="2" t="s">
        <v>2027</v>
      </c>
      <c r="B868" s="2" t="s">
        <v>5</v>
      </c>
      <c r="C868" s="2" t="s">
        <v>2062</v>
      </c>
      <c r="D868" s="2" t="s">
        <v>2063</v>
      </c>
      <c r="E868" s="2" t="s">
        <v>2064</v>
      </c>
      <c r="F868" s="3">
        <v>9868819.0500000007</v>
      </c>
      <c r="G868" s="3">
        <v>9745121.5899999999</v>
      </c>
      <c r="H868" s="3">
        <v>9857487.1600000001</v>
      </c>
      <c r="I868" s="3">
        <v>9944000</v>
      </c>
      <c r="J868" s="3">
        <f t="shared" si="78"/>
        <v>-123697.46000000089</v>
      </c>
      <c r="K868" s="3">
        <f t="shared" si="79"/>
        <v>112365.5700000003</v>
      </c>
      <c r="L868" s="3">
        <f t="shared" si="80"/>
        <v>86512.839999999851</v>
      </c>
      <c r="M868" s="21">
        <f t="shared" si="81"/>
        <v>-1.2534170438559311E-2</v>
      </c>
      <c r="N868" s="21">
        <f t="shared" si="82"/>
        <v>1.1530443100402632E-2</v>
      </c>
      <c r="O868" s="21">
        <f t="shared" si="83"/>
        <v>8.7763583756979013E-3</v>
      </c>
    </row>
    <row r="869" spans="1:15" ht="19.7" customHeight="1">
      <c r="A869" s="2" t="s">
        <v>2027</v>
      </c>
      <c r="B869" s="2" t="s">
        <v>5</v>
      </c>
      <c r="C869" s="2" t="s">
        <v>2107</v>
      </c>
      <c r="D869" s="2" t="s">
        <v>2108</v>
      </c>
      <c r="E869" s="2" t="s">
        <v>2109</v>
      </c>
      <c r="F869" s="3">
        <v>694055.44</v>
      </c>
      <c r="G869" s="3">
        <v>645999.54999999993</v>
      </c>
      <c r="H869" s="3">
        <v>733929.74</v>
      </c>
      <c r="I869" s="3">
        <v>722000</v>
      </c>
      <c r="J869" s="3">
        <f t="shared" si="78"/>
        <v>-48055.890000000014</v>
      </c>
      <c r="K869" s="3">
        <f t="shared" si="79"/>
        <v>87930.190000000061</v>
      </c>
      <c r="L869" s="3">
        <f t="shared" si="80"/>
        <v>-11929.739999999991</v>
      </c>
      <c r="M869" s="21">
        <f t="shared" si="81"/>
        <v>-6.9239267110996261E-2</v>
      </c>
      <c r="N869" s="21">
        <f t="shared" si="82"/>
        <v>0.13611494001814717</v>
      </c>
      <c r="O869" s="21">
        <f t="shared" si="83"/>
        <v>-1.625460769582654E-2</v>
      </c>
    </row>
    <row r="870" spans="1:15" ht="19.7" customHeight="1">
      <c r="A870" s="2" t="s">
        <v>2027</v>
      </c>
      <c r="B870" s="2" t="s">
        <v>5</v>
      </c>
      <c r="C870" s="2" t="s">
        <v>2176</v>
      </c>
      <c r="D870" s="2" t="s">
        <v>2177</v>
      </c>
      <c r="E870" s="2" t="s">
        <v>2178</v>
      </c>
      <c r="F870" s="3">
        <v>4099052.34</v>
      </c>
      <c r="G870" s="3">
        <v>3734359</v>
      </c>
      <c r="H870" s="3">
        <v>4146205.47</v>
      </c>
      <c r="I870" s="3">
        <v>5118000</v>
      </c>
      <c r="J870" s="3">
        <f t="shared" si="78"/>
        <v>-364693.33999999985</v>
      </c>
      <c r="K870" s="3">
        <f t="shared" si="79"/>
        <v>411846.4700000002</v>
      </c>
      <c r="L870" s="3">
        <f t="shared" si="80"/>
        <v>971794.5299999998</v>
      </c>
      <c r="M870" s="21">
        <f t="shared" si="81"/>
        <v>-8.8970159380789893E-2</v>
      </c>
      <c r="N870" s="21">
        <f t="shared" si="82"/>
        <v>0.11028571971789547</v>
      </c>
      <c r="O870" s="21">
        <f t="shared" si="83"/>
        <v>0.23438166222862078</v>
      </c>
    </row>
    <row r="871" spans="1:15" ht="19.7" customHeight="1">
      <c r="A871" s="2" t="s">
        <v>2027</v>
      </c>
      <c r="B871" s="2" t="s">
        <v>5</v>
      </c>
      <c r="C871" s="2" t="s">
        <v>2140</v>
      </c>
      <c r="D871" s="2" t="s">
        <v>2141</v>
      </c>
      <c r="E871" s="2" t="s">
        <v>2142</v>
      </c>
      <c r="F871" s="3">
        <v>9833225.8300000001</v>
      </c>
      <c r="G871" s="3">
        <v>9535150.5600000005</v>
      </c>
      <c r="H871" s="3">
        <v>9050839.5299999993</v>
      </c>
      <c r="I871" s="3">
        <v>12087200</v>
      </c>
      <c r="J871" s="3">
        <f t="shared" si="78"/>
        <v>-298075.26999999955</v>
      </c>
      <c r="K871" s="3">
        <f t="shared" si="79"/>
        <v>-484311.03000000119</v>
      </c>
      <c r="L871" s="3">
        <f t="shared" si="80"/>
        <v>3036360.4700000007</v>
      </c>
      <c r="M871" s="21">
        <f t="shared" si="81"/>
        <v>-3.0313070720964008E-2</v>
      </c>
      <c r="N871" s="21">
        <f t="shared" si="82"/>
        <v>-5.079217438177519E-2</v>
      </c>
      <c r="O871" s="21">
        <f t="shared" si="83"/>
        <v>0.33547832330201532</v>
      </c>
    </row>
    <row r="872" spans="1:15" ht="19.7" customHeight="1">
      <c r="A872" s="2" t="s">
        <v>2027</v>
      </c>
      <c r="B872" s="2" t="s">
        <v>5</v>
      </c>
      <c r="C872" s="2" t="s">
        <v>2140</v>
      </c>
      <c r="D872" s="2" t="s">
        <v>2143</v>
      </c>
      <c r="E872" s="2" t="s">
        <v>2144</v>
      </c>
      <c r="F872" s="3">
        <v>3056324.94</v>
      </c>
      <c r="G872" s="3">
        <v>3111999.6799999997</v>
      </c>
      <c r="H872" s="3">
        <v>3120636.29</v>
      </c>
      <c r="I872" s="3">
        <v>3264500</v>
      </c>
      <c r="J872" s="3">
        <f t="shared" si="78"/>
        <v>55674.739999999758</v>
      </c>
      <c r="K872" s="3">
        <f t="shared" si="79"/>
        <v>8636.6100000003353</v>
      </c>
      <c r="L872" s="3">
        <f t="shared" si="80"/>
        <v>143863.70999999996</v>
      </c>
      <c r="M872" s="21">
        <f t="shared" si="81"/>
        <v>1.8216237177974826E-2</v>
      </c>
      <c r="N872" s="21">
        <f t="shared" si="82"/>
        <v>2.7752605681503617E-3</v>
      </c>
      <c r="O872" s="21">
        <f t="shared" si="83"/>
        <v>4.610076171356714E-2</v>
      </c>
    </row>
    <row r="873" spans="1:15" ht="19.7" customHeight="1">
      <c r="A873" s="2" t="s">
        <v>2027</v>
      </c>
      <c r="B873" s="2" t="s">
        <v>5</v>
      </c>
      <c r="C873" s="2" t="s">
        <v>2145</v>
      </c>
      <c r="D873" s="2" t="s">
        <v>2146</v>
      </c>
      <c r="E873" s="2" t="s">
        <v>2147</v>
      </c>
      <c r="F873" s="3">
        <v>5781195.9199999999</v>
      </c>
      <c r="G873" s="3">
        <v>2410789.2000000002</v>
      </c>
      <c r="H873" s="3">
        <v>4302074.72</v>
      </c>
      <c r="I873" s="3">
        <v>4598000</v>
      </c>
      <c r="J873" s="3">
        <f t="shared" si="78"/>
        <v>-3370406.7199999997</v>
      </c>
      <c r="K873" s="3">
        <f t="shared" si="79"/>
        <v>1891285.5199999996</v>
      </c>
      <c r="L873" s="3">
        <f t="shared" si="80"/>
        <v>295925.28000000026</v>
      </c>
      <c r="M873" s="21">
        <f t="shared" si="81"/>
        <v>-0.58299472403972774</v>
      </c>
      <c r="N873" s="21">
        <f t="shared" si="82"/>
        <v>0.78450887369165234</v>
      </c>
      <c r="O873" s="21">
        <f t="shared" si="83"/>
        <v>6.8786643482566134E-2</v>
      </c>
    </row>
    <row r="874" spans="1:15" ht="19.7" customHeight="1">
      <c r="A874" s="2" t="s">
        <v>2027</v>
      </c>
      <c r="B874" s="2" t="s">
        <v>5</v>
      </c>
      <c r="C874" s="2" t="s">
        <v>2170</v>
      </c>
      <c r="D874" s="2" t="s">
        <v>2171</v>
      </c>
      <c r="E874" s="2" t="s">
        <v>2172</v>
      </c>
      <c r="F874" s="3">
        <v>6141407.4000000004</v>
      </c>
      <c r="G874" s="3">
        <v>1928357.93</v>
      </c>
      <c r="H874" s="3">
        <v>222930.61</v>
      </c>
      <c r="I874" s="3">
        <v>779400</v>
      </c>
      <c r="J874" s="3">
        <f t="shared" si="78"/>
        <v>-4213049.4700000007</v>
      </c>
      <c r="K874" s="3">
        <f t="shared" si="79"/>
        <v>-1705427.3199999998</v>
      </c>
      <c r="L874" s="3">
        <f t="shared" si="80"/>
        <v>556469.39</v>
      </c>
      <c r="M874" s="21">
        <f t="shared" si="81"/>
        <v>-0.68600716343944224</v>
      </c>
      <c r="N874" s="21">
        <f t="shared" si="82"/>
        <v>-0.88439355239408279</v>
      </c>
      <c r="O874" s="21">
        <f t="shared" si="83"/>
        <v>2.4961551489048546</v>
      </c>
    </row>
    <row r="875" spans="1:15" ht="19.7" customHeight="1">
      <c r="A875" s="2" t="s">
        <v>2027</v>
      </c>
      <c r="B875" s="2" t="s">
        <v>5</v>
      </c>
      <c r="C875" s="2" t="s">
        <v>2148</v>
      </c>
      <c r="D875" s="2" t="s">
        <v>2149</v>
      </c>
      <c r="E875" s="2" t="s">
        <v>2150</v>
      </c>
      <c r="F875" s="3">
        <v>187041.93</v>
      </c>
      <c r="G875" s="3">
        <v>201502.72999999998</v>
      </c>
      <c r="H875" s="3">
        <v>186071.93</v>
      </c>
      <c r="I875" s="3">
        <v>210000</v>
      </c>
      <c r="J875" s="3">
        <f t="shared" si="78"/>
        <v>14460.799999999988</v>
      </c>
      <c r="K875" s="3">
        <f t="shared" si="79"/>
        <v>-15430.799999999988</v>
      </c>
      <c r="L875" s="3">
        <f t="shared" si="80"/>
        <v>23928.070000000007</v>
      </c>
      <c r="M875" s="21">
        <f t="shared" si="81"/>
        <v>7.7313145774319025E-2</v>
      </c>
      <c r="N875" s="21">
        <f t="shared" si="82"/>
        <v>-7.6578615088738422E-2</v>
      </c>
      <c r="O875" s="21">
        <f t="shared" si="83"/>
        <v>0.12859580700861217</v>
      </c>
    </row>
    <row r="876" spans="1:15" ht="19.7" customHeight="1">
      <c r="A876" s="2" t="s">
        <v>2027</v>
      </c>
      <c r="B876" s="2" t="s">
        <v>5</v>
      </c>
      <c r="C876" s="2" t="s">
        <v>2131</v>
      </c>
      <c r="D876" s="2" t="s">
        <v>2132</v>
      </c>
      <c r="E876" s="2" t="s">
        <v>2133</v>
      </c>
      <c r="F876" s="3">
        <v>1327758.8400000001</v>
      </c>
      <c r="G876" s="3">
        <v>263198.33</v>
      </c>
      <c r="H876" s="3">
        <v>488668</v>
      </c>
      <c r="I876" s="3">
        <v>1000000</v>
      </c>
      <c r="J876" s="3">
        <f t="shared" si="78"/>
        <v>-1064560.51</v>
      </c>
      <c r="K876" s="3">
        <f t="shared" si="79"/>
        <v>225469.66999999998</v>
      </c>
      <c r="L876" s="3">
        <f t="shared" si="80"/>
        <v>511332</v>
      </c>
      <c r="M876" s="21">
        <f t="shared" si="81"/>
        <v>-0.80177248904627896</v>
      </c>
      <c r="N876" s="21">
        <f t="shared" si="82"/>
        <v>0.85665311782183418</v>
      </c>
      <c r="O876" s="21">
        <f t="shared" si="83"/>
        <v>1.0463791367554252</v>
      </c>
    </row>
    <row r="877" spans="1:15" ht="19.7" customHeight="1">
      <c r="A877" s="2" t="s">
        <v>2027</v>
      </c>
      <c r="B877" s="2" t="s">
        <v>5</v>
      </c>
      <c r="C877" s="2" t="s">
        <v>2151</v>
      </c>
      <c r="D877" s="2" t="s">
        <v>2152</v>
      </c>
      <c r="E877" s="2" t="s">
        <v>2153</v>
      </c>
      <c r="F877" s="3">
        <v>1999172</v>
      </c>
      <c r="G877" s="3">
        <v>1999172</v>
      </c>
      <c r="H877" s="3">
        <v>1999999</v>
      </c>
      <c r="I877" s="3">
        <v>2000000</v>
      </c>
      <c r="J877" s="3">
        <f t="shared" si="78"/>
        <v>0</v>
      </c>
      <c r="K877" s="3">
        <f t="shared" si="79"/>
        <v>827</v>
      </c>
      <c r="L877" s="3">
        <f t="shared" si="80"/>
        <v>1</v>
      </c>
      <c r="M877" s="21">
        <f t="shared" si="81"/>
        <v>0</v>
      </c>
      <c r="N877" s="21">
        <f t="shared" si="82"/>
        <v>4.1367125990166009E-4</v>
      </c>
      <c r="O877" s="21">
        <f t="shared" si="83"/>
        <v>5.0000025009211413E-7</v>
      </c>
    </row>
    <row r="878" spans="1:15" ht="19.7" customHeight="1">
      <c r="A878" s="2" t="s">
        <v>2027</v>
      </c>
      <c r="B878" s="2" t="s">
        <v>5</v>
      </c>
      <c r="C878" s="2" t="s">
        <v>2151</v>
      </c>
      <c r="D878" s="2" t="s">
        <v>2154</v>
      </c>
      <c r="E878" s="2" t="s">
        <v>2155</v>
      </c>
      <c r="F878" s="3">
        <v>5735710.9199999999</v>
      </c>
      <c r="G878" s="3">
        <v>5997795.0599999996</v>
      </c>
      <c r="H878" s="3">
        <v>6421396.8200000003</v>
      </c>
      <c r="I878" s="3">
        <v>6292000</v>
      </c>
      <c r="J878" s="3">
        <f t="shared" si="78"/>
        <v>262084.13999999966</v>
      </c>
      <c r="K878" s="3">
        <f t="shared" si="79"/>
        <v>423601.76000000071</v>
      </c>
      <c r="L878" s="3">
        <f t="shared" si="80"/>
        <v>-129396.8200000003</v>
      </c>
      <c r="M878" s="21">
        <f t="shared" si="81"/>
        <v>4.5693401159066616E-2</v>
      </c>
      <c r="N878" s="21">
        <f t="shared" si="82"/>
        <v>7.0626247773127648E-2</v>
      </c>
      <c r="O878" s="21">
        <f t="shared" si="83"/>
        <v>-2.0150883620364768E-2</v>
      </c>
    </row>
    <row r="879" spans="1:15" ht="19.7" customHeight="1">
      <c r="A879" s="2" t="s">
        <v>2027</v>
      </c>
      <c r="B879" s="2" t="s">
        <v>5</v>
      </c>
      <c r="C879" s="2" t="s">
        <v>2151</v>
      </c>
      <c r="D879" s="2" t="s">
        <v>2156</v>
      </c>
      <c r="E879" s="2" t="s">
        <v>2157</v>
      </c>
      <c r="F879" s="3">
        <v>7776874.8300000001</v>
      </c>
      <c r="G879" s="3">
        <v>8060682.2400000002</v>
      </c>
      <c r="H879" s="3">
        <v>8229830.71</v>
      </c>
      <c r="I879" s="3">
        <v>8236000</v>
      </c>
      <c r="J879" s="3">
        <f t="shared" si="78"/>
        <v>283807.41000000015</v>
      </c>
      <c r="K879" s="3">
        <f t="shared" si="79"/>
        <v>169148.46999999974</v>
      </c>
      <c r="L879" s="3">
        <f t="shared" si="80"/>
        <v>6169.2900000000373</v>
      </c>
      <c r="M879" s="21">
        <f t="shared" si="81"/>
        <v>3.6493760823459231E-2</v>
      </c>
      <c r="N879" s="21">
        <f t="shared" si="82"/>
        <v>2.0984386304254032E-2</v>
      </c>
      <c r="O879" s="21">
        <f t="shared" si="83"/>
        <v>7.496253832419697E-4</v>
      </c>
    </row>
    <row r="880" spans="1:15" ht="19.7" customHeight="1">
      <c r="A880" s="2" t="s">
        <v>2027</v>
      </c>
      <c r="B880" s="2" t="s">
        <v>5</v>
      </c>
      <c r="C880" s="2" t="s">
        <v>2151</v>
      </c>
      <c r="D880" s="2" t="s">
        <v>2158</v>
      </c>
      <c r="E880" s="2" t="s">
        <v>2159</v>
      </c>
      <c r="F880" s="3">
        <v>3613066.06</v>
      </c>
      <c r="G880" s="3">
        <v>3661841.82</v>
      </c>
      <c r="H880" s="3">
        <v>3041292</v>
      </c>
      <c r="I880" s="3">
        <v>3840300</v>
      </c>
      <c r="J880" s="3">
        <f t="shared" si="78"/>
        <v>48775.759999999776</v>
      </c>
      <c r="K880" s="3">
        <f t="shared" si="79"/>
        <v>-620549.81999999983</v>
      </c>
      <c r="L880" s="3">
        <f t="shared" si="80"/>
        <v>799008</v>
      </c>
      <c r="M880" s="21">
        <f t="shared" si="81"/>
        <v>1.3499825131899179E-2</v>
      </c>
      <c r="N880" s="21">
        <f t="shared" si="82"/>
        <v>-0.16946385193667368</v>
      </c>
      <c r="O880" s="21">
        <f t="shared" si="83"/>
        <v>0.26271992298010183</v>
      </c>
    </row>
    <row r="881" spans="1:15" ht="19.7" customHeight="1">
      <c r="A881" s="2" t="s">
        <v>2027</v>
      </c>
      <c r="B881" s="2" t="s">
        <v>5</v>
      </c>
      <c r="C881" s="2" t="s">
        <v>2151</v>
      </c>
      <c r="D881" s="2" t="s">
        <v>2160</v>
      </c>
      <c r="E881" s="2" t="s">
        <v>2161</v>
      </c>
      <c r="F881" s="3">
        <v>1799081.47</v>
      </c>
      <c r="G881" s="3">
        <v>1821020.9</v>
      </c>
      <c r="H881" s="3">
        <v>1634228.8</v>
      </c>
      <c r="I881" s="3">
        <v>1875000</v>
      </c>
      <c r="J881" s="3">
        <f t="shared" si="78"/>
        <v>21939.429999999935</v>
      </c>
      <c r="K881" s="3">
        <f t="shared" si="79"/>
        <v>-186792.09999999986</v>
      </c>
      <c r="L881" s="3">
        <f t="shared" si="80"/>
        <v>240771.19999999995</v>
      </c>
      <c r="M881" s="21">
        <f t="shared" si="81"/>
        <v>1.2194795158442684E-2</v>
      </c>
      <c r="N881" s="21">
        <f t="shared" si="82"/>
        <v>-0.10257548389477567</v>
      </c>
      <c r="O881" s="21">
        <f t="shared" si="83"/>
        <v>0.14733016576381464</v>
      </c>
    </row>
    <row r="882" spans="1:15" s="8" customFormat="1" ht="19.7" customHeight="1">
      <c r="A882" s="2" t="s">
        <v>2027</v>
      </c>
      <c r="B882" s="2" t="s">
        <v>5</v>
      </c>
      <c r="C882" s="2" t="s">
        <v>2151</v>
      </c>
      <c r="D882" s="2" t="s">
        <v>2185</v>
      </c>
      <c r="E882" s="2" t="s">
        <v>2186</v>
      </c>
      <c r="F882" s="3">
        <v>3013676.04</v>
      </c>
      <c r="G882" s="3">
        <v>3023894.61</v>
      </c>
      <c r="H882" s="3">
        <v>3183720.47</v>
      </c>
      <c r="I882" s="3">
        <v>3329000</v>
      </c>
      <c r="J882" s="3">
        <f t="shared" si="78"/>
        <v>10218.569999999832</v>
      </c>
      <c r="K882" s="3">
        <f t="shared" si="79"/>
        <v>159825.86000000034</v>
      </c>
      <c r="L882" s="3">
        <f t="shared" si="80"/>
        <v>145279.5299999998</v>
      </c>
      <c r="M882" s="21">
        <f t="shared" si="81"/>
        <v>3.3907327344977478E-3</v>
      </c>
      <c r="N882" s="21">
        <f t="shared" si="82"/>
        <v>5.2854308966806318E-2</v>
      </c>
      <c r="O882" s="21">
        <f t="shared" si="83"/>
        <v>4.5631999218825881E-2</v>
      </c>
    </row>
    <row r="883" spans="1:15" ht="19.7" customHeight="1">
      <c r="A883" s="2" t="s">
        <v>2027</v>
      </c>
      <c r="B883" s="2" t="s">
        <v>5</v>
      </c>
      <c r="C883" s="2" t="s">
        <v>2151</v>
      </c>
      <c r="D883" s="2" t="s">
        <v>2183</v>
      </c>
      <c r="E883" s="2" t="s">
        <v>2184</v>
      </c>
      <c r="F883" s="3">
        <v>1315080.98</v>
      </c>
      <c r="G883" s="3">
        <v>1364362.49</v>
      </c>
      <c r="H883" s="3">
        <v>1072849.0900000001</v>
      </c>
      <c r="I883" s="3">
        <v>1120000</v>
      </c>
      <c r="J883" s="3">
        <f t="shared" si="78"/>
        <v>49281.510000000009</v>
      </c>
      <c r="K883" s="3">
        <f t="shared" si="79"/>
        <v>-291513.39999999991</v>
      </c>
      <c r="L883" s="3">
        <f t="shared" si="80"/>
        <v>47150.909999999916</v>
      </c>
      <c r="M883" s="21">
        <f t="shared" si="81"/>
        <v>3.7474125737869013E-2</v>
      </c>
      <c r="N883" s="21">
        <f t="shared" si="82"/>
        <v>-0.2136627195020584</v>
      </c>
      <c r="O883" s="21">
        <f t="shared" si="83"/>
        <v>4.3949247326108054E-2</v>
      </c>
    </row>
    <row r="884" spans="1:15" ht="19.7" customHeight="1">
      <c r="A884" s="2" t="s">
        <v>2027</v>
      </c>
      <c r="B884" s="2" t="s">
        <v>5</v>
      </c>
      <c r="C884" s="2" t="s">
        <v>2151</v>
      </c>
      <c r="D884" s="2" t="s">
        <v>2181</v>
      </c>
      <c r="E884" s="2" t="s">
        <v>2182</v>
      </c>
      <c r="F884" s="3">
        <v>395583.94</v>
      </c>
      <c r="G884" s="3">
        <v>492484.06</v>
      </c>
      <c r="H884" s="3">
        <v>410303.63</v>
      </c>
      <c r="I884" s="3">
        <v>450000</v>
      </c>
      <c r="J884" s="3">
        <f t="shared" si="78"/>
        <v>96900.12</v>
      </c>
      <c r="K884" s="3">
        <f t="shared" si="79"/>
        <v>-82180.429999999993</v>
      </c>
      <c r="L884" s="3">
        <f t="shared" si="80"/>
        <v>39696.369999999995</v>
      </c>
      <c r="M884" s="21">
        <f t="shared" si="81"/>
        <v>0.24495463592379396</v>
      </c>
      <c r="N884" s="21">
        <f t="shared" si="82"/>
        <v>-0.16686921806159571</v>
      </c>
      <c r="O884" s="21">
        <f t="shared" si="83"/>
        <v>9.6748766273405895E-2</v>
      </c>
    </row>
    <row r="885" spans="1:15" ht="19.7" customHeight="1">
      <c r="A885" s="2" t="s">
        <v>2027</v>
      </c>
      <c r="B885" s="2" t="s">
        <v>5</v>
      </c>
      <c r="C885" s="2" t="s">
        <v>2151</v>
      </c>
      <c r="D885" s="2" t="s">
        <v>2179</v>
      </c>
      <c r="E885" s="2" t="s">
        <v>2180</v>
      </c>
      <c r="F885" s="3">
        <v>11869158.48</v>
      </c>
      <c r="G885" s="3">
        <v>13103190.970000001</v>
      </c>
      <c r="H885" s="3">
        <v>14848225.439999999</v>
      </c>
      <c r="I885" s="3">
        <v>15165000</v>
      </c>
      <c r="J885" s="3">
        <f t="shared" si="78"/>
        <v>1234032.4900000002</v>
      </c>
      <c r="K885" s="3">
        <f t="shared" si="79"/>
        <v>1745034.4699999988</v>
      </c>
      <c r="L885" s="3">
        <f t="shared" si="80"/>
        <v>316774.56000000052</v>
      </c>
      <c r="M885" s="21">
        <f t="shared" si="81"/>
        <v>0.10396966997107615</v>
      </c>
      <c r="N885" s="21">
        <f t="shared" si="82"/>
        <v>0.13317629835322453</v>
      </c>
      <c r="O885" s="21">
        <f t="shared" si="83"/>
        <v>2.1334169613739462E-2</v>
      </c>
    </row>
    <row r="886" spans="1:15" ht="19.7" customHeight="1">
      <c r="A886" s="2" t="s">
        <v>2027</v>
      </c>
      <c r="B886" s="2" t="s">
        <v>5</v>
      </c>
      <c r="C886" s="2" t="s">
        <v>2151</v>
      </c>
      <c r="D886" s="2" t="s">
        <v>2162</v>
      </c>
      <c r="E886" s="2" t="s">
        <v>2163</v>
      </c>
      <c r="F886" s="3">
        <v>99941.58</v>
      </c>
      <c r="G886" s="3">
        <v>62781.05</v>
      </c>
      <c r="H886" s="3">
        <v>67118.2</v>
      </c>
      <c r="I886" s="3">
        <v>115000</v>
      </c>
      <c r="J886" s="3">
        <f t="shared" si="78"/>
        <v>-37160.53</v>
      </c>
      <c r="K886" s="3">
        <f t="shared" si="79"/>
        <v>4337.1499999999942</v>
      </c>
      <c r="L886" s="3">
        <f t="shared" si="80"/>
        <v>47881.8</v>
      </c>
      <c r="M886" s="21">
        <f t="shared" si="81"/>
        <v>-0.37182251871543359</v>
      </c>
      <c r="N886" s="21">
        <f t="shared" si="82"/>
        <v>6.908374421899599E-2</v>
      </c>
      <c r="O886" s="21">
        <f t="shared" si="83"/>
        <v>0.7133951744832252</v>
      </c>
    </row>
    <row r="887" spans="1:15" ht="19.7" customHeight="1">
      <c r="A887" s="2" t="s">
        <v>2027</v>
      </c>
      <c r="B887" s="2" t="s">
        <v>5</v>
      </c>
      <c r="C887" s="2" t="s">
        <v>2173</v>
      </c>
      <c r="D887" s="2" t="s">
        <v>2174</v>
      </c>
      <c r="E887" s="2" t="s">
        <v>2175</v>
      </c>
      <c r="F887" s="3">
        <v>92818.07</v>
      </c>
      <c r="G887" s="3">
        <v>46491.78</v>
      </c>
      <c r="H887" s="3">
        <v>61865.79</v>
      </c>
      <c r="I887" s="3">
        <v>225000</v>
      </c>
      <c r="J887" s="3">
        <f t="shared" si="78"/>
        <v>-46326.290000000008</v>
      </c>
      <c r="K887" s="3">
        <f t="shared" si="79"/>
        <v>15374.010000000002</v>
      </c>
      <c r="L887" s="3">
        <f t="shared" si="80"/>
        <v>163134.21</v>
      </c>
      <c r="M887" s="21">
        <f t="shared" si="81"/>
        <v>-0.49910852488098501</v>
      </c>
      <c r="N887" s="21">
        <f t="shared" si="82"/>
        <v>0.33068232706943035</v>
      </c>
      <c r="O887" s="21">
        <f t="shared" si="83"/>
        <v>2.6369049841600662</v>
      </c>
    </row>
    <row r="888" spans="1:15" ht="19.7" customHeight="1">
      <c r="A888" s="2" t="s">
        <v>2027</v>
      </c>
      <c r="B888" s="2" t="s">
        <v>5</v>
      </c>
      <c r="C888" s="2" t="s">
        <v>2167</v>
      </c>
      <c r="D888" s="2" t="s">
        <v>2168</v>
      </c>
      <c r="E888" s="2" t="s">
        <v>2169</v>
      </c>
      <c r="F888" s="3">
        <v>1833165.03</v>
      </c>
      <c r="G888" s="3">
        <v>1812188.85</v>
      </c>
      <c r="H888" s="3">
        <v>76437.210000000006</v>
      </c>
      <c r="I888" s="3">
        <v>0</v>
      </c>
      <c r="J888" s="3">
        <f t="shared" si="78"/>
        <v>-20976.179999999935</v>
      </c>
      <c r="K888" s="3">
        <f t="shared" si="79"/>
        <v>-1735751.6400000001</v>
      </c>
      <c r="L888" s="3">
        <f t="shared" si="80"/>
        <v>-76437.210000000006</v>
      </c>
      <c r="M888" s="21">
        <f t="shared" si="81"/>
        <v>-1.1442603179049216E-2</v>
      </c>
      <c r="N888" s="21">
        <f t="shared" si="82"/>
        <v>-0.95782050529667484</v>
      </c>
      <c r="O888" s="21">
        <f t="shared" si="83"/>
        <v>-1</v>
      </c>
    </row>
    <row r="889" spans="1:15" ht="19.7" customHeight="1">
      <c r="A889" s="2" t="s">
        <v>2027</v>
      </c>
      <c r="B889" s="2" t="s">
        <v>5</v>
      </c>
      <c r="C889" s="2" t="s">
        <v>3527</v>
      </c>
      <c r="D889" s="2" t="s">
        <v>3532</v>
      </c>
      <c r="E889" s="2" t="s">
        <v>3533</v>
      </c>
      <c r="F889" s="3">
        <v>0</v>
      </c>
      <c r="G889" s="3">
        <v>0</v>
      </c>
      <c r="H889" s="3">
        <v>0</v>
      </c>
      <c r="I889" s="3">
        <v>2000000</v>
      </c>
      <c r="J889" s="3">
        <f t="shared" si="78"/>
        <v>0</v>
      </c>
      <c r="K889" s="3">
        <f t="shared" si="79"/>
        <v>0</v>
      </c>
      <c r="L889" s="3">
        <f t="shared" si="80"/>
        <v>2000000</v>
      </c>
      <c r="M889" s="21" t="str">
        <f t="shared" si="81"/>
        <v>--</v>
      </c>
      <c r="N889" s="21" t="str">
        <f t="shared" si="82"/>
        <v>--</v>
      </c>
      <c r="O889" s="21" t="str">
        <f t="shared" si="83"/>
        <v>--</v>
      </c>
    </row>
    <row r="890" spans="1:15" ht="19.7" customHeight="1">
      <c r="A890" s="2" t="s">
        <v>2027</v>
      </c>
      <c r="B890" s="2" t="s">
        <v>5</v>
      </c>
      <c r="C890" s="2" t="s">
        <v>2164</v>
      </c>
      <c r="D890" s="2" t="s">
        <v>2165</v>
      </c>
      <c r="E890" s="2" t="s">
        <v>2166</v>
      </c>
      <c r="F890" s="3">
        <v>306219.23</v>
      </c>
      <c r="G890" s="3">
        <v>322702.66000000003</v>
      </c>
      <c r="H890" s="3">
        <v>244084.89</v>
      </c>
      <c r="I890" s="3">
        <v>332000</v>
      </c>
      <c r="J890" s="3">
        <f t="shared" si="78"/>
        <v>16483.430000000051</v>
      </c>
      <c r="K890" s="3">
        <f t="shared" si="79"/>
        <v>-78617.770000000019</v>
      </c>
      <c r="L890" s="3">
        <f t="shared" si="80"/>
        <v>87915.109999999986</v>
      </c>
      <c r="M890" s="21">
        <f t="shared" si="81"/>
        <v>5.3828853269600518E-2</v>
      </c>
      <c r="N890" s="21">
        <f t="shared" si="82"/>
        <v>-0.24362293759834519</v>
      </c>
      <c r="O890" s="21">
        <f t="shared" si="83"/>
        <v>0.36018251682846891</v>
      </c>
    </row>
    <row r="891" spans="1:15" ht="19.7" customHeight="1">
      <c r="A891" s="2" t="s">
        <v>2027</v>
      </c>
      <c r="B891" s="2" t="s">
        <v>5</v>
      </c>
      <c r="C891" s="2" t="s">
        <v>2137</v>
      </c>
      <c r="D891" s="2" t="s">
        <v>2138</v>
      </c>
      <c r="E891" s="2" t="s">
        <v>2139</v>
      </c>
      <c r="F891" s="3">
        <v>1027757.45</v>
      </c>
      <c r="G891" s="3">
        <v>1051313.49</v>
      </c>
      <c r="H891" s="3">
        <v>1402019.74</v>
      </c>
      <c r="I891" s="3">
        <v>2146250</v>
      </c>
      <c r="J891" s="3">
        <f t="shared" si="78"/>
        <v>23556.040000000037</v>
      </c>
      <c r="K891" s="3">
        <f t="shared" si="79"/>
        <v>350706.25</v>
      </c>
      <c r="L891" s="3">
        <f t="shared" si="80"/>
        <v>744230.26</v>
      </c>
      <c r="M891" s="21">
        <f t="shared" si="81"/>
        <v>2.2919843587609234E-2</v>
      </c>
      <c r="N891" s="21">
        <f t="shared" si="82"/>
        <v>0.33358865203945975</v>
      </c>
      <c r="O891" s="21">
        <f t="shared" si="83"/>
        <v>0.53082723357375849</v>
      </c>
    </row>
    <row r="892" spans="1:15" ht="19.7" customHeight="1">
      <c r="A892" s="2" t="s">
        <v>2027</v>
      </c>
      <c r="B892" s="2" t="s">
        <v>5</v>
      </c>
      <c r="C892" s="2" t="s">
        <v>2092</v>
      </c>
      <c r="D892" s="2" t="s">
        <v>2093</v>
      </c>
      <c r="E892" s="2" t="s">
        <v>2094</v>
      </c>
      <c r="F892" s="5">
        <v>0</v>
      </c>
      <c r="G892" s="3">
        <v>22833.5</v>
      </c>
      <c r="H892" s="3">
        <v>2415</v>
      </c>
      <c r="I892" s="3">
        <v>1000000</v>
      </c>
      <c r="J892" s="3">
        <f t="shared" si="78"/>
        <v>22833.5</v>
      </c>
      <c r="K892" s="3">
        <f t="shared" si="79"/>
        <v>-20418.5</v>
      </c>
      <c r="L892" s="3">
        <f t="shared" si="80"/>
        <v>997585</v>
      </c>
      <c r="M892" s="21" t="str">
        <f t="shared" si="81"/>
        <v>--</v>
      </c>
      <c r="N892" s="21">
        <f t="shared" si="82"/>
        <v>-0.89423434865438933</v>
      </c>
      <c r="O892" s="21">
        <f t="shared" si="83"/>
        <v>413.07867494824018</v>
      </c>
    </row>
    <row r="893" spans="1:15" ht="19.7" customHeight="1">
      <c r="A893" s="2" t="s">
        <v>2027</v>
      </c>
      <c r="B893" s="2" t="s">
        <v>5</v>
      </c>
      <c r="C893" s="2" t="s">
        <v>2068</v>
      </c>
      <c r="D893" s="2" t="s">
        <v>2069</v>
      </c>
      <c r="E893" s="2" t="s">
        <v>2070</v>
      </c>
      <c r="F893" s="3">
        <v>593430.06999999995</v>
      </c>
      <c r="G893" s="3">
        <v>254342.81</v>
      </c>
      <c r="H893" s="3">
        <v>333179.19</v>
      </c>
      <c r="I893" s="3">
        <v>500000</v>
      </c>
      <c r="J893" s="3">
        <f t="shared" si="78"/>
        <v>-339087.25999999995</v>
      </c>
      <c r="K893" s="3">
        <f t="shared" si="79"/>
        <v>78836.38</v>
      </c>
      <c r="L893" s="3">
        <f t="shared" si="80"/>
        <v>166820.81</v>
      </c>
      <c r="M893" s="21">
        <f t="shared" si="81"/>
        <v>-0.57140222098957671</v>
      </c>
      <c r="N893" s="21">
        <f t="shared" si="82"/>
        <v>0.30996111114758862</v>
      </c>
      <c r="O893" s="21">
        <f t="shared" si="83"/>
        <v>0.50069396591065596</v>
      </c>
    </row>
    <row r="894" spans="1:15" ht="19.7" customHeight="1">
      <c r="A894" s="2" t="s">
        <v>2027</v>
      </c>
      <c r="B894" s="2" t="s">
        <v>5</v>
      </c>
      <c r="C894" s="2" t="s">
        <v>2071</v>
      </c>
      <c r="D894" s="2" t="s">
        <v>2072</v>
      </c>
      <c r="E894" s="2" t="s">
        <v>2073</v>
      </c>
      <c r="F894" s="3">
        <v>125228.68</v>
      </c>
      <c r="G894" s="3">
        <v>282836.36</v>
      </c>
      <c r="H894" s="3">
        <v>215460.86</v>
      </c>
      <c r="I894" s="3">
        <v>278500</v>
      </c>
      <c r="J894" s="3">
        <f t="shared" si="78"/>
        <v>157607.67999999999</v>
      </c>
      <c r="K894" s="3">
        <f t="shared" si="79"/>
        <v>-67375.5</v>
      </c>
      <c r="L894" s="3">
        <f t="shared" si="80"/>
        <v>63039.140000000014</v>
      </c>
      <c r="M894" s="21">
        <f t="shared" si="81"/>
        <v>1.258558981856233</v>
      </c>
      <c r="N894" s="21">
        <f t="shared" si="82"/>
        <v>-0.23821371481375309</v>
      </c>
      <c r="O894" s="21">
        <f t="shared" si="83"/>
        <v>0.29257815085301342</v>
      </c>
    </row>
    <row r="895" spans="1:15" ht="19.7" customHeight="1">
      <c r="A895" s="2" t="s">
        <v>2027</v>
      </c>
      <c r="B895" s="2" t="s">
        <v>5</v>
      </c>
      <c r="C895" s="2" t="s">
        <v>2074</v>
      </c>
      <c r="D895" s="2" t="s">
        <v>2075</v>
      </c>
      <c r="E895" s="2" t="s">
        <v>2076</v>
      </c>
      <c r="F895" s="3">
        <v>1222544.19</v>
      </c>
      <c r="G895" s="3">
        <v>1552370.1800000002</v>
      </c>
      <c r="H895" s="3">
        <v>3993624.12</v>
      </c>
      <c r="I895" s="3">
        <v>4675000</v>
      </c>
      <c r="J895" s="3">
        <f t="shared" si="78"/>
        <v>329825.99000000022</v>
      </c>
      <c r="K895" s="3">
        <f t="shared" si="79"/>
        <v>2441253.94</v>
      </c>
      <c r="L895" s="3">
        <f t="shared" si="80"/>
        <v>681375.87999999989</v>
      </c>
      <c r="M895" s="21">
        <f t="shared" si="81"/>
        <v>0.26978655879915503</v>
      </c>
      <c r="N895" s="21">
        <f t="shared" si="82"/>
        <v>1.5725978065360673</v>
      </c>
      <c r="O895" s="21">
        <f t="shared" si="83"/>
        <v>0.17061592666863201</v>
      </c>
    </row>
    <row r="896" spans="1:15" ht="19.7" customHeight="1">
      <c r="A896" s="2" t="s">
        <v>2027</v>
      </c>
      <c r="B896" s="2" t="s">
        <v>5</v>
      </c>
      <c r="C896" s="2" t="s">
        <v>2074</v>
      </c>
      <c r="D896" s="2" t="s">
        <v>2077</v>
      </c>
      <c r="E896" s="2" t="s">
        <v>2078</v>
      </c>
      <c r="F896" s="3">
        <v>2714281.78</v>
      </c>
      <c r="G896" s="3">
        <v>2766422.9499999997</v>
      </c>
      <c r="H896" s="3">
        <v>3826738.78</v>
      </c>
      <c r="I896" s="3">
        <v>3975000</v>
      </c>
      <c r="J896" s="3">
        <f t="shared" si="78"/>
        <v>52141.169999999925</v>
      </c>
      <c r="K896" s="3">
        <f t="shared" si="79"/>
        <v>1060315.83</v>
      </c>
      <c r="L896" s="3">
        <f t="shared" si="80"/>
        <v>148261.2200000002</v>
      </c>
      <c r="M896" s="21">
        <f t="shared" si="81"/>
        <v>1.9209932581133904E-2</v>
      </c>
      <c r="N896" s="21">
        <f t="shared" si="82"/>
        <v>0.38328044885544355</v>
      </c>
      <c r="O896" s="21">
        <f t="shared" si="83"/>
        <v>3.8743491135289965E-2</v>
      </c>
    </row>
    <row r="897" spans="1:15" ht="19.7" customHeight="1">
      <c r="A897" s="2" t="s">
        <v>2027</v>
      </c>
      <c r="B897" s="2" t="s">
        <v>5</v>
      </c>
      <c r="C897" s="2" t="s">
        <v>2079</v>
      </c>
      <c r="D897" s="2" t="s">
        <v>2080</v>
      </c>
      <c r="E897" s="2" t="s">
        <v>2081</v>
      </c>
      <c r="F897" s="3">
        <v>92392.28</v>
      </c>
      <c r="G897" s="3">
        <v>64612.2</v>
      </c>
      <c r="H897" s="3">
        <v>45906.65</v>
      </c>
      <c r="I897" s="3">
        <v>35000</v>
      </c>
      <c r="J897" s="3">
        <f t="shared" si="78"/>
        <v>-27780.080000000002</v>
      </c>
      <c r="K897" s="3">
        <f t="shared" si="79"/>
        <v>-18705.549999999996</v>
      </c>
      <c r="L897" s="3">
        <f t="shared" si="80"/>
        <v>-10906.650000000001</v>
      </c>
      <c r="M897" s="21">
        <f t="shared" si="81"/>
        <v>-0.3006753378096092</v>
      </c>
      <c r="N897" s="21">
        <f t="shared" si="82"/>
        <v>-0.28950492321883481</v>
      </c>
      <c r="O897" s="21">
        <f t="shared" si="83"/>
        <v>-0.23758322595963766</v>
      </c>
    </row>
    <row r="898" spans="1:15" ht="19.7" customHeight="1">
      <c r="A898" s="2" t="s">
        <v>2027</v>
      </c>
      <c r="B898" s="2" t="s">
        <v>5</v>
      </c>
      <c r="C898" s="2" t="s">
        <v>2082</v>
      </c>
      <c r="D898" s="2" t="s">
        <v>2083</v>
      </c>
      <c r="E898" s="2" t="s">
        <v>2084</v>
      </c>
      <c r="F898" s="3">
        <v>2650924.88</v>
      </c>
      <c r="G898" s="3">
        <v>2810144.77</v>
      </c>
      <c r="H898" s="3">
        <v>2742808.92</v>
      </c>
      <c r="I898" s="3">
        <v>2864000</v>
      </c>
      <c r="J898" s="3">
        <f t="shared" ref="J898:J961" si="84">G898-F898</f>
        <v>159219.89000000013</v>
      </c>
      <c r="K898" s="3">
        <f t="shared" ref="K898:K961" si="85">H898-G898</f>
        <v>-67335.850000000093</v>
      </c>
      <c r="L898" s="3">
        <f t="shared" ref="L898:L961" si="86">I898-H898</f>
        <v>121191.08000000007</v>
      </c>
      <c r="M898" s="21">
        <f t="shared" ref="M898:M961" si="87">IFERROR(G898/F898-1,"--")</f>
        <v>6.0062015035295957E-2</v>
      </c>
      <c r="N898" s="21">
        <f t="shared" ref="N898:N961" si="88">IFERROR(H898/G898-1,"--")</f>
        <v>-2.3961701446434724E-2</v>
      </c>
      <c r="O898" s="21">
        <f t="shared" ref="O898:O961" si="89">IFERROR(I898/H898-1,"--")</f>
        <v>4.4185024744632928E-2</v>
      </c>
    </row>
    <row r="899" spans="1:15" ht="19.7" customHeight="1">
      <c r="A899" s="2" t="s">
        <v>2027</v>
      </c>
      <c r="B899" s="2" t="s">
        <v>5</v>
      </c>
      <c r="C899" s="2" t="s">
        <v>2125</v>
      </c>
      <c r="D899" s="2" t="s">
        <v>2126</v>
      </c>
      <c r="E899" s="2" t="s">
        <v>2127</v>
      </c>
      <c r="F899" s="3">
        <v>565730.74</v>
      </c>
      <c r="G899" s="3">
        <v>869605.57000000007</v>
      </c>
      <c r="H899" s="3">
        <v>923514.61</v>
      </c>
      <c r="I899" s="3">
        <v>1002000</v>
      </c>
      <c r="J899" s="3">
        <f t="shared" si="84"/>
        <v>303874.83000000007</v>
      </c>
      <c r="K899" s="3">
        <f t="shared" si="85"/>
        <v>53909.039999999921</v>
      </c>
      <c r="L899" s="3">
        <f t="shared" si="86"/>
        <v>78485.390000000014</v>
      </c>
      <c r="M899" s="21">
        <f t="shared" si="87"/>
        <v>0.53713685418614521</v>
      </c>
      <c r="N899" s="21">
        <f t="shared" si="88"/>
        <v>6.1992519206149899E-2</v>
      </c>
      <c r="O899" s="21">
        <f t="shared" si="89"/>
        <v>8.4985542351084131E-2</v>
      </c>
    </row>
    <row r="900" spans="1:15" ht="19.7" customHeight="1">
      <c r="A900" s="2" t="s">
        <v>2027</v>
      </c>
      <c r="B900" s="2" t="s">
        <v>5</v>
      </c>
      <c r="C900" s="2" t="s">
        <v>2085</v>
      </c>
      <c r="D900" s="2" t="s">
        <v>2086</v>
      </c>
      <c r="E900" s="2" t="s">
        <v>2087</v>
      </c>
      <c r="F900" s="3">
        <v>651820.16</v>
      </c>
      <c r="G900" s="3">
        <v>326077.5</v>
      </c>
      <c r="H900" s="3">
        <v>391726.89</v>
      </c>
      <c r="I900" s="3">
        <v>300000</v>
      </c>
      <c r="J900" s="3">
        <f t="shared" si="84"/>
        <v>-325742.66000000003</v>
      </c>
      <c r="K900" s="3">
        <f t="shared" si="85"/>
        <v>65649.390000000014</v>
      </c>
      <c r="L900" s="3">
        <f t="shared" si="86"/>
        <v>-91726.890000000014</v>
      </c>
      <c r="M900" s="21">
        <f t="shared" si="87"/>
        <v>-0.49974315001242064</v>
      </c>
      <c r="N900" s="21">
        <f t="shared" si="88"/>
        <v>0.20133063458840317</v>
      </c>
      <c r="O900" s="21">
        <f t="shared" si="89"/>
        <v>-0.23416031000577986</v>
      </c>
    </row>
    <row r="901" spans="1:15" ht="19.7" customHeight="1">
      <c r="A901" s="2" t="s">
        <v>2027</v>
      </c>
      <c r="B901" s="2" t="s">
        <v>5</v>
      </c>
      <c r="C901" s="2" t="s">
        <v>2028</v>
      </c>
      <c r="D901" s="2" t="s">
        <v>2029</v>
      </c>
      <c r="E901" s="2" t="s">
        <v>2030</v>
      </c>
      <c r="F901" s="3">
        <v>1160994.79</v>
      </c>
      <c r="G901" s="3">
        <v>936394.29</v>
      </c>
      <c r="H901" s="3">
        <v>1219032.46</v>
      </c>
      <c r="I901" s="3">
        <v>1100000</v>
      </c>
      <c r="J901" s="3">
        <f t="shared" si="84"/>
        <v>-224600.5</v>
      </c>
      <c r="K901" s="3">
        <f t="shared" si="85"/>
        <v>282638.16999999993</v>
      </c>
      <c r="L901" s="3">
        <f t="shared" si="86"/>
        <v>-119032.45999999996</v>
      </c>
      <c r="M901" s="21">
        <f t="shared" si="87"/>
        <v>-0.19345521783090858</v>
      </c>
      <c r="N901" s="21">
        <f t="shared" si="88"/>
        <v>0.30183670812430941</v>
      </c>
      <c r="O901" s="21">
        <f t="shared" si="89"/>
        <v>-9.7645029074943546E-2</v>
      </c>
    </row>
    <row r="902" spans="1:15" ht="19.7" customHeight="1">
      <c r="A902" s="2" t="s">
        <v>2027</v>
      </c>
      <c r="B902" s="2" t="s">
        <v>5</v>
      </c>
      <c r="C902" s="2" t="s">
        <v>258</v>
      </c>
      <c r="D902" s="2" t="s">
        <v>2088</v>
      </c>
      <c r="E902" s="2" t="s">
        <v>260</v>
      </c>
      <c r="F902" s="5">
        <v>0</v>
      </c>
      <c r="G902" s="3">
        <v>0</v>
      </c>
      <c r="H902" s="3">
        <v>314925</v>
      </c>
      <c r="I902" s="3">
        <v>3041575</v>
      </c>
      <c r="J902" s="3">
        <f t="shared" si="84"/>
        <v>0</v>
      </c>
      <c r="K902" s="3">
        <f t="shared" si="85"/>
        <v>314925</v>
      </c>
      <c r="L902" s="3">
        <f t="shared" si="86"/>
        <v>2726650</v>
      </c>
      <c r="M902" s="21" t="str">
        <f t="shared" si="87"/>
        <v>--</v>
      </c>
      <c r="N902" s="21" t="str">
        <f t="shared" si="88"/>
        <v>--</v>
      </c>
      <c r="O902" s="21">
        <f t="shared" si="89"/>
        <v>8.6580931967928869</v>
      </c>
    </row>
    <row r="903" spans="1:15" ht="19.7" customHeight="1">
      <c r="A903" s="2" t="s">
        <v>2027</v>
      </c>
      <c r="B903" s="2" t="s">
        <v>22</v>
      </c>
      <c r="C903" s="2" t="s">
        <v>2089</v>
      </c>
      <c r="D903" s="2" t="s">
        <v>2090</v>
      </c>
      <c r="E903" s="2" t="s">
        <v>2091</v>
      </c>
      <c r="F903" s="3">
        <v>2113020</v>
      </c>
      <c r="G903" s="3">
        <v>2142020</v>
      </c>
      <c r="H903" s="3">
        <v>2010800.14</v>
      </c>
      <c r="I903" s="3">
        <v>2015000</v>
      </c>
      <c r="J903" s="3">
        <f t="shared" si="84"/>
        <v>29000</v>
      </c>
      <c r="K903" s="3">
        <f t="shared" si="85"/>
        <v>-131219.8600000001</v>
      </c>
      <c r="L903" s="3">
        <f t="shared" si="86"/>
        <v>4199.8600000001024</v>
      </c>
      <c r="M903" s="21">
        <f t="shared" si="87"/>
        <v>1.3724432329083491E-2</v>
      </c>
      <c r="N903" s="21">
        <f t="shared" si="88"/>
        <v>-6.1259866854651235E-2</v>
      </c>
      <c r="O903" s="21">
        <f t="shared" si="89"/>
        <v>2.0886511376512207E-3</v>
      </c>
    </row>
    <row r="904" spans="1:15" ht="19.7" customHeight="1">
      <c r="A904" s="2" t="s">
        <v>2027</v>
      </c>
      <c r="B904" s="2" t="s">
        <v>22</v>
      </c>
      <c r="C904" s="2" t="s">
        <v>2128</v>
      </c>
      <c r="D904" s="2" t="s">
        <v>2129</v>
      </c>
      <c r="E904" s="2" t="s">
        <v>2130</v>
      </c>
      <c r="F904" s="3">
        <v>5332346.18</v>
      </c>
      <c r="G904" s="3">
        <v>5455383.7100000009</v>
      </c>
      <c r="H904" s="3">
        <v>5598553.8600000003</v>
      </c>
      <c r="I904" s="3">
        <v>6115000</v>
      </c>
      <c r="J904" s="3">
        <f t="shared" si="84"/>
        <v>123037.53000000119</v>
      </c>
      <c r="K904" s="3">
        <f t="shared" si="85"/>
        <v>143170.14999999944</v>
      </c>
      <c r="L904" s="3">
        <f t="shared" si="86"/>
        <v>516446.13999999966</v>
      </c>
      <c r="M904" s="21">
        <f t="shared" si="87"/>
        <v>2.3073807634897525E-2</v>
      </c>
      <c r="N904" s="21">
        <f t="shared" si="88"/>
        <v>2.6243827677521869E-2</v>
      </c>
      <c r="O904" s="21">
        <f t="shared" si="89"/>
        <v>9.2246346630663556E-2</v>
      </c>
    </row>
    <row r="905" spans="1:15" ht="19.7" customHeight="1">
      <c r="A905" s="2" t="s">
        <v>2027</v>
      </c>
      <c r="B905" s="2" t="s">
        <v>22</v>
      </c>
      <c r="C905" s="2" t="s">
        <v>2095</v>
      </c>
      <c r="D905" s="2" t="s">
        <v>2096</v>
      </c>
      <c r="E905" s="2" t="s">
        <v>2097</v>
      </c>
      <c r="F905" s="3">
        <v>132859</v>
      </c>
      <c r="G905" s="3">
        <v>120498.32</v>
      </c>
      <c r="H905" s="3">
        <v>94133.440000000002</v>
      </c>
      <c r="I905" s="3">
        <v>133000</v>
      </c>
      <c r="J905" s="3">
        <f t="shared" si="84"/>
        <v>-12360.679999999993</v>
      </c>
      <c r="K905" s="3">
        <f t="shared" si="85"/>
        <v>-26364.880000000005</v>
      </c>
      <c r="L905" s="3">
        <f t="shared" si="86"/>
        <v>38866.559999999998</v>
      </c>
      <c r="M905" s="21">
        <f t="shared" si="87"/>
        <v>-9.3036075839800003E-2</v>
      </c>
      <c r="N905" s="21">
        <f t="shared" si="88"/>
        <v>-0.2187987351192946</v>
      </c>
      <c r="O905" s="21">
        <f t="shared" si="89"/>
        <v>0.41288791740745889</v>
      </c>
    </row>
    <row r="906" spans="1:15" ht="19.7" customHeight="1">
      <c r="A906" s="2" t="s">
        <v>2027</v>
      </c>
      <c r="B906" s="2" t="s">
        <v>22</v>
      </c>
      <c r="C906" s="2" t="s">
        <v>2065</v>
      </c>
      <c r="D906" s="2" t="s">
        <v>2066</v>
      </c>
      <c r="E906" s="2" t="s">
        <v>2067</v>
      </c>
      <c r="F906" s="3">
        <v>13222035.67</v>
      </c>
      <c r="G906" s="3">
        <v>11213997.84</v>
      </c>
      <c r="H906" s="3">
        <v>11587734.789999999</v>
      </c>
      <c r="I906" s="3">
        <v>15259000</v>
      </c>
      <c r="J906" s="3">
        <f t="shared" si="84"/>
        <v>-2008037.83</v>
      </c>
      <c r="K906" s="3">
        <f t="shared" si="85"/>
        <v>373736.94999999925</v>
      </c>
      <c r="L906" s="3">
        <f t="shared" si="86"/>
        <v>3671265.2100000009</v>
      </c>
      <c r="M906" s="21">
        <f t="shared" si="87"/>
        <v>-0.15187055005123884</v>
      </c>
      <c r="N906" s="21">
        <f t="shared" si="88"/>
        <v>3.3327717316556926E-2</v>
      </c>
      <c r="O906" s="21">
        <f t="shared" si="89"/>
        <v>0.31682337199917932</v>
      </c>
    </row>
    <row r="907" spans="1:15" ht="19.7" customHeight="1">
      <c r="A907" s="2" t="s">
        <v>2027</v>
      </c>
      <c r="B907" s="2" t="s">
        <v>22</v>
      </c>
      <c r="C907" s="2" t="s">
        <v>2101</v>
      </c>
      <c r="D907" s="2" t="s">
        <v>2102</v>
      </c>
      <c r="E907" s="2" t="s">
        <v>2103</v>
      </c>
      <c r="F907" s="3">
        <v>876917.75</v>
      </c>
      <c r="G907" s="3">
        <v>1104846.75</v>
      </c>
      <c r="H907" s="3">
        <v>118966</v>
      </c>
      <c r="I907" s="3">
        <v>698000</v>
      </c>
      <c r="J907" s="3">
        <f t="shared" si="84"/>
        <v>227929</v>
      </c>
      <c r="K907" s="3">
        <f t="shared" si="85"/>
        <v>-985880.75</v>
      </c>
      <c r="L907" s="3">
        <f t="shared" si="86"/>
        <v>579034</v>
      </c>
      <c r="M907" s="21">
        <f t="shared" si="87"/>
        <v>0.25992061399144895</v>
      </c>
      <c r="N907" s="21">
        <f t="shared" si="88"/>
        <v>-0.89232352812731719</v>
      </c>
      <c r="O907" s="21">
        <f t="shared" si="89"/>
        <v>4.8672225677924787</v>
      </c>
    </row>
    <row r="908" spans="1:15" ht="19.7" customHeight="1">
      <c r="A908" s="2" t="s">
        <v>2027</v>
      </c>
      <c r="B908" s="2" t="s">
        <v>22</v>
      </c>
      <c r="C908" s="2" t="s">
        <v>2098</v>
      </c>
      <c r="D908" s="2" t="s">
        <v>2099</v>
      </c>
      <c r="E908" s="2" t="s">
        <v>2100</v>
      </c>
      <c r="F908" s="3">
        <v>2537198.02</v>
      </c>
      <c r="G908" s="3">
        <v>2409564.4500000002</v>
      </c>
      <c r="H908" s="3">
        <v>0</v>
      </c>
      <c r="I908" s="3">
        <v>0</v>
      </c>
      <c r="J908" s="3">
        <f t="shared" si="84"/>
        <v>-127633.56999999983</v>
      </c>
      <c r="K908" s="3">
        <f t="shared" si="85"/>
        <v>-2409564.4500000002</v>
      </c>
      <c r="L908" s="3">
        <f t="shared" si="86"/>
        <v>0</v>
      </c>
      <c r="M908" s="21">
        <f t="shared" si="87"/>
        <v>-5.0304930476021692E-2</v>
      </c>
      <c r="N908" s="21">
        <f t="shared" si="88"/>
        <v>-1</v>
      </c>
      <c r="O908" s="21" t="str">
        <f t="shared" si="89"/>
        <v>--</v>
      </c>
    </row>
    <row r="909" spans="1:15" ht="19.7" customHeight="1">
      <c r="A909" s="2" t="s">
        <v>2027</v>
      </c>
      <c r="B909" s="2" t="s">
        <v>22</v>
      </c>
      <c r="C909" s="2" t="s">
        <v>2104</v>
      </c>
      <c r="D909" s="2" t="s">
        <v>2105</v>
      </c>
      <c r="E909" s="2" t="s">
        <v>2106</v>
      </c>
      <c r="F909" s="3">
        <v>6800746.8499999996</v>
      </c>
      <c r="G909" s="3">
        <v>7167027.8300000001</v>
      </c>
      <c r="H909" s="3">
        <v>6797170.1399999997</v>
      </c>
      <c r="I909" s="3">
        <v>7143300</v>
      </c>
      <c r="J909" s="3">
        <f t="shared" si="84"/>
        <v>366280.98000000045</v>
      </c>
      <c r="K909" s="3">
        <f t="shared" si="85"/>
        <v>-369857.69000000041</v>
      </c>
      <c r="L909" s="3">
        <f t="shared" si="86"/>
        <v>346129.86000000034</v>
      </c>
      <c r="M909" s="21">
        <f t="shared" si="87"/>
        <v>5.3858934625687471E-2</v>
      </c>
      <c r="N909" s="21">
        <f t="shared" si="88"/>
        <v>-5.160544911683429E-2</v>
      </c>
      <c r="O909" s="21">
        <f t="shared" si="89"/>
        <v>5.092264175691219E-2</v>
      </c>
    </row>
    <row r="910" spans="1:15" ht="19.7" customHeight="1">
      <c r="A910" s="2" t="s">
        <v>2027</v>
      </c>
      <c r="B910" s="2" t="s">
        <v>22</v>
      </c>
      <c r="C910" s="2" t="s">
        <v>2134</v>
      </c>
      <c r="D910" s="2" t="s">
        <v>2135</v>
      </c>
      <c r="E910" s="2" t="s">
        <v>2136</v>
      </c>
      <c r="F910" s="5">
        <v>0</v>
      </c>
      <c r="G910" s="3">
        <v>540982.55000000005</v>
      </c>
      <c r="H910" s="3">
        <v>3857213.1</v>
      </c>
      <c r="I910" s="3">
        <v>22845000</v>
      </c>
      <c r="J910" s="3">
        <f t="shared" si="84"/>
        <v>540982.55000000005</v>
      </c>
      <c r="K910" s="3">
        <f t="shared" si="85"/>
        <v>3316230.55</v>
      </c>
      <c r="L910" s="3">
        <f t="shared" si="86"/>
        <v>18987786.899999999</v>
      </c>
      <c r="M910" s="21" t="str">
        <f t="shared" si="87"/>
        <v>--</v>
      </c>
      <c r="N910" s="21">
        <f t="shared" si="88"/>
        <v>6.1300138978604757</v>
      </c>
      <c r="O910" s="21">
        <f t="shared" si="89"/>
        <v>4.9226699193778014</v>
      </c>
    </row>
    <row r="911" spans="1:15" ht="19.7" customHeight="1">
      <c r="A911" s="2" t="s">
        <v>2027</v>
      </c>
      <c r="B911" s="2" t="s">
        <v>22</v>
      </c>
      <c r="C911" s="2" t="s">
        <v>2110</v>
      </c>
      <c r="D911" s="2" t="s">
        <v>2111</v>
      </c>
      <c r="E911" s="2" t="s">
        <v>2112</v>
      </c>
      <c r="F911" s="3">
        <v>2481953.0299999998</v>
      </c>
      <c r="G911" s="3">
        <v>2618944.9499999997</v>
      </c>
      <c r="H911" s="3">
        <v>2733818.23</v>
      </c>
      <c r="I911" s="3">
        <v>3155000</v>
      </c>
      <c r="J911" s="3">
        <f t="shared" si="84"/>
        <v>136991.91999999993</v>
      </c>
      <c r="K911" s="3">
        <f t="shared" si="85"/>
        <v>114873.28000000026</v>
      </c>
      <c r="L911" s="3">
        <f t="shared" si="86"/>
        <v>421181.77</v>
      </c>
      <c r="M911" s="21">
        <f t="shared" si="87"/>
        <v>5.519521052338372E-2</v>
      </c>
      <c r="N911" s="21">
        <f t="shared" si="88"/>
        <v>4.3862426356079176E-2</v>
      </c>
      <c r="O911" s="21">
        <f t="shared" si="89"/>
        <v>0.1540635603999172</v>
      </c>
    </row>
    <row r="912" spans="1:15" ht="19.7" customHeight="1">
      <c r="A912" s="2" t="s">
        <v>2027</v>
      </c>
      <c r="B912" s="2" t="s">
        <v>22</v>
      </c>
      <c r="C912" s="2" t="s">
        <v>2113</v>
      </c>
      <c r="D912" s="2" t="s">
        <v>2114</v>
      </c>
      <c r="E912" s="2" t="s">
        <v>2115</v>
      </c>
      <c r="F912" s="3">
        <v>107881.69</v>
      </c>
      <c r="G912" s="3">
        <v>814399.47</v>
      </c>
      <c r="H912" s="3">
        <v>18330</v>
      </c>
      <c r="I912" s="3">
        <v>775000</v>
      </c>
      <c r="J912" s="3">
        <f t="shared" si="84"/>
        <v>706517.78</v>
      </c>
      <c r="K912" s="3">
        <f t="shared" si="85"/>
        <v>-796069.47</v>
      </c>
      <c r="L912" s="3">
        <f t="shared" si="86"/>
        <v>756670</v>
      </c>
      <c r="M912" s="21">
        <f t="shared" si="87"/>
        <v>6.5490054892540144</v>
      </c>
      <c r="N912" s="21">
        <f t="shared" si="88"/>
        <v>-0.9774926179654807</v>
      </c>
      <c r="O912" s="21">
        <f t="shared" si="89"/>
        <v>41.280414620840155</v>
      </c>
    </row>
    <row r="913" spans="1:15" ht="19.7" customHeight="1">
      <c r="A913" s="2" t="s">
        <v>2027</v>
      </c>
      <c r="B913" s="2" t="s">
        <v>12</v>
      </c>
      <c r="C913" s="2" t="s">
        <v>12</v>
      </c>
      <c r="D913" s="2" t="s">
        <v>2116</v>
      </c>
      <c r="E913" s="2" t="s">
        <v>2117</v>
      </c>
      <c r="F913" s="3">
        <v>8957192.1099999994</v>
      </c>
      <c r="G913" s="3">
        <v>8920224.5</v>
      </c>
      <c r="H913" s="3">
        <v>10079452.859999999</v>
      </c>
      <c r="I913" s="3">
        <v>11148746.91</v>
      </c>
      <c r="J913" s="3">
        <f t="shared" si="84"/>
        <v>-36967.609999999404</v>
      </c>
      <c r="K913" s="3">
        <f t="shared" si="85"/>
        <v>1159228.3599999994</v>
      </c>
      <c r="L913" s="3">
        <f t="shared" si="86"/>
        <v>1069294.0500000007</v>
      </c>
      <c r="M913" s="21">
        <f t="shared" si="87"/>
        <v>-4.1271426967306457E-3</v>
      </c>
      <c r="N913" s="21">
        <f t="shared" si="88"/>
        <v>0.12995506559279968</v>
      </c>
      <c r="O913" s="21">
        <f t="shared" si="89"/>
        <v>0.10608651727947072</v>
      </c>
    </row>
    <row r="914" spans="1:15" ht="19.7" customHeight="1">
      <c r="A914" s="2" t="s">
        <v>2027</v>
      </c>
      <c r="B914" s="2" t="s">
        <v>12</v>
      </c>
      <c r="C914" s="2" t="s">
        <v>12</v>
      </c>
      <c r="D914" s="6" t="s">
        <v>3432</v>
      </c>
      <c r="E914" s="2" t="s">
        <v>3482</v>
      </c>
      <c r="F914" s="3">
        <v>0</v>
      </c>
      <c r="G914" s="3">
        <v>0</v>
      </c>
      <c r="H914" s="3">
        <v>125000</v>
      </c>
      <c r="I914" s="3">
        <v>0</v>
      </c>
      <c r="J914" s="3">
        <f t="shared" si="84"/>
        <v>0</v>
      </c>
      <c r="K914" s="3">
        <f t="shared" si="85"/>
        <v>125000</v>
      </c>
      <c r="L914" s="3">
        <f t="shared" si="86"/>
        <v>-125000</v>
      </c>
      <c r="M914" s="21" t="str">
        <f t="shared" si="87"/>
        <v>--</v>
      </c>
      <c r="N914" s="21" t="str">
        <f t="shared" si="88"/>
        <v>--</v>
      </c>
      <c r="O914" s="21">
        <f t="shared" si="89"/>
        <v>-1</v>
      </c>
    </row>
    <row r="915" spans="1:15" ht="19.7" customHeight="1">
      <c r="A915" s="2" t="s">
        <v>2027</v>
      </c>
      <c r="B915" s="2" t="s">
        <v>12</v>
      </c>
      <c r="C915" s="2" t="s">
        <v>12</v>
      </c>
      <c r="D915" s="6" t="s">
        <v>3477</v>
      </c>
      <c r="E915" s="2" t="s">
        <v>3451</v>
      </c>
      <c r="F915" s="3">
        <v>0</v>
      </c>
      <c r="G915" s="3">
        <v>0</v>
      </c>
      <c r="H915" s="3">
        <v>1500000</v>
      </c>
      <c r="I915" s="3">
        <v>1500000</v>
      </c>
      <c r="J915" s="3">
        <f t="shared" si="84"/>
        <v>0</v>
      </c>
      <c r="K915" s="3">
        <f t="shared" si="85"/>
        <v>1500000</v>
      </c>
      <c r="L915" s="3">
        <f t="shared" si="86"/>
        <v>0</v>
      </c>
      <c r="M915" s="21" t="str">
        <f t="shared" si="87"/>
        <v>--</v>
      </c>
      <c r="N915" s="21" t="str">
        <f t="shared" si="88"/>
        <v>--</v>
      </c>
      <c r="O915" s="21">
        <f t="shared" si="89"/>
        <v>0</v>
      </c>
    </row>
    <row r="916" spans="1:15" ht="19.7" customHeight="1">
      <c r="A916" s="2" t="s">
        <v>2027</v>
      </c>
      <c r="B916" s="2" t="s">
        <v>161</v>
      </c>
      <c r="C916" s="2" t="s">
        <v>2118</v>
      </c>
      <c r="D916" s="2" t="s">
        <v>2119</v>
      </c>
      <c r="E916" s="2" t="s">
        <v>2120</v>
      </c>
      <c r="F916" s="3">
        <v>451900.12</v>
      </c>
      <c r="G916" s="3">
        <v>333366.5</v>
      </c>
      <c r="H916" s="3">
        <v>312941.5</v>
      </c>
      <c r="I916" s="3">
        <v>533000</v>
      </c>
      <c r="J916" s="3">
        <f t="shared" si="84"/>
        <v>-118533.62</v>
      </c>
      <c r="K916" s="3">
        <f t="shared" si="85"/>
        <v>-20425</v>
      </c>
      <c r="L916" s="3">
        <f t="shared" si="86"/>
        <v>220058.5</v>
      </c>
      <c r="M916" s="21">
        <f t="shared" si="87"/>
        <v>-0.26230048356703251</v>
      </c>
      <c r="N916" s="21">
        <f t="shared" si="88"/>
        <v>-6.1268903744077452E-2</v>
      </c>
      <c r="O916" s="21">
        <f t="shared" si="89"/>
        <v>0.70319372790122125</v>
      </c>
    </row>
    <row r="917" spans="1:15" ht="19.7" customHeight="1">
      <c r="A917" s="2" t="s">
        <v>2027</v>
      </c>
      <c r="B917" s="2" t="s">
        <v>161</v>
      </c>
      <c r="C917" s="2" t="s">
        <v>2121</v>
      </c>
      <c r="D917" s="2" t="s">
        <v>2122</v>
      </c>
      <c r="E917" s="2" t="s">
        <v>1268</v>
      </c>
      <c r="F917" s="3">
        <v>6274810.2699999996</v>
      </c>
      <c r="G917" s="3">
        <v>5507073.0999999996</v>
      </c>
      <c r="H917" s="3">
        <v>6834095.75</v>
      </c>
      <c r="I917" s="3">
        <v>8055000</v>
      </c>
      <c r="J917" s="3">
        <f t="shared" si="84"/>
        <v>-767737.16999999993</v>
      </c>
      <c r="K917" s="3">
        <f t="shared" si="85"/>
        <v>1327022.6500000004</v>
      </c>
      <c r="L917" s="3">
        <f t="shared" si="86"/>
        <v>1220904.25</v>
      </c>
      <c r="M917" s="21">
        <f t="shared" si="87"/>
        <v>-0.12235225241320324</v>
      </c>
      <c r="N917" s="21">
        <f t="shared" si="88"/>
        <v>0.24096695756589837</v>
      </c>
      <c r="O917" s="21">
        <f t="shared" si="89"/>
        <v>0.1786489822007542</v>
      </c>
    </row>
    <row r="918" spans="1:15" ht="19.7" customHeight="1">
      <c r="A918" s="2" t="s">
        <v>2027</v>
      </c>
      <c r="B918" s="2" t="s">
        <v>161</v>
      </c>
      <c r="C918" s="2" t="s">
        <v>2123</v>
      </c>
      <c r="D918" s="2" t="s">
        <v>2124</v>
      </c>
      <c r="E918" s="2" t="s">
        <v>10</v>
      </c>
      <c r="F918" s="3">
        <v>946816.09</v>
      </c>
      <c r="G918" s="3">
        <v>1143731.02</v>
      </c>
      <c r="H918" s="3">
        <v>784364.35</v>
      </c>
      <c r="I918" s="3">
        <v>1309000</v>
      </c>
      <c r="J918" s="3">
        <f t="shared" si="84"/>
        <v>196914.93000000005</v>
      </c>
      <c r="K918" s="3">
        <f t="shared" si="85"/>
        <v>-359366.67000000004</v>
      </c>
      <c r="L918" s="3">
        <f t="shared" si="86"/>
        <v>524635.65</v>
      </c>
      <c r="M918" s="21">
        <f t="shared" si="87"/>
        <v>0.20797590163470936</v>
      </c>
      <c r="N918" s="21">
        <f t="shared" si="88"/>
        <v>-0.31420558130879417</v>
      </c>
      <c r="O918" s="21">
        <f t="shared" si="89"/>
        <v>0.66886728087527181</v>
      </c>
    </row>
    <row r="919" spans="1:15" ht="19.7" customHeight="1">
      <c r="A919" s="2" t="s">
        <v>2187</v>
      </c>
      <c r="B919" s="2" t="s">
        <v>5</v>
      </c>
      <c r="C919" s="2" t="s">
        <v>2189</v>
      </c>
      <c r="D919" s="2" t="s">
        <v>2190</v>
      </c>
      <c r="E919" s="2" t="s">
        <v>2191</v>
      </c>
      <c r="F919" s="3">
        <v>147765.16</v>
      </c>
      <c r="G919" s="3">
        <v>87218.41</v>
      </c>
      <c r="H919" s="3">
        <v>154120.38</v>
      </c>
      <c r="I919" s="3">
        <v>227760</v>
      </c>
      <c r="J919" s="3">
        <f t="shared" si="84"/>
        <v>-60546.75</v>
      </c>
      <c r="K919" s="3">
        <f t="shared" si="85"/>
        <v>66901.97</v>
      </c>
      <c r="L919" s="3">
        <f t="shared" si="86"/>
        <v>73639.62</v>
      </c>
      <c r="M919" s="21">
        <f t="shared" si="87"/>
        <v>-0.40974983548219346</v>
      </c>
      <c r="N919" s="21">
        <f t="shared" si="88"/>
        <v>0.76706248141877387</v>
      </c>
      <c r="O919" s="21">
        <f t="shared" si="89"/>
        <v>0.47780585539693066</v>
      </c>
    </row>
    <row r="920" spans="1:15" ht="19.7" customHeight="1">
      <c r="A920" s="2" t="s">
        <v>2187</v>
      </c>
      <c r="B920" s="2" t="s">
        <v>12</v>
      </c>
      <c r="C920" s="2" t="s">
        <v>12</v>
      </c>
      <c r="D920" s="2" t="s">
        <v>2188</v>
      </c>
      <c r="E920" s="2" t="s">
        <v>10</v>
      </c>
      <c r="F920" s="3">
        <v>3666635.63</v>
      </c>
      <c r="G920" s="3">
        <v>3816540.02</v>
      </c>
      <c r="H920" s="3">
        <v>3830712.88</v>
      </c>
      <c r="I920" s="3">
        <v>4136626</v>
      </c>
      <c r="J920" s="3">
        <f t="shared" si="84"/>
        <v>149904.39000000013</v>
      </c>
      <c r="K920" s="3">
        <f t="shared" si="85"/>
        <v>14172.85999999987</v>
      </c>
      <c r="L920" s="3">
        <f t="shared" si="86"/>
        <v>305913.12000000011</v>
      </c>
      <c r="M920" s="21">
        <f t="shared" si="87"/>
        <v>4.0883361513617267E-2</v>
      </c>
      <c r="N920" s="21">
        <f t="shared" si="88"/>
        <v>3.7135363249773956E-3</v>
      </c>
      <c r="O920" s="21">
        <f t="shared" si="89"/>
        <v>7.9858013268799155E-2</v>
      </c>
    </row>
    <row r="921" spans="1:15" ht="19.7" customHeight="1">
      <c r="A921" s="2" t="s">
        <v>2192</v>
      </c>
      <c r="B921" s="2" t="s">
        <v>5</v>
      </c>
      <c r="C921" s="2" t="s">
        <v>2201</v>
      </c>
      <c r="D921" s="2" t="s">
        <v>2202</v>
      </c>
      <c r="E921" s="2" t="s">
        <v>2203</v>
      </c>
      <c r="F921" s="3">
        <v>49726</v>
      </c>
      <c r="G921" s="3">
        <v>56152</v>
      </c>
      <c r="H921" s="3">
        <v>47057</v>
      </c>
      <c r="I921" s="3">
        <v>95000</v>
      </c>
      <c r="J921" s="3">
        <f t="shared" si="84"/>
        <v>6426</v>
      </c>
      <c r="K921" s="3">
        <f t="shared" si="85"/>
        <v>-9095</v>
      </c>
      <c r="L921" s="3">
        <f t="shared" si="86"/>
        <v>47943</v>
      </c>
      <c r="M921" s="21">
        <f t="shared" si="87"/>
        <v>0.12922817037364753</v>
      </c>
      <c r="N921" s="21">
        <f t="shared" si="88"/>
        <v>-0.16197107850121095</v>
      </c>
      <c r="O921" s="21">
        <f t="shared" si="89"/>
        <v>1.0188282295938969</v>
      </c>
    </row>
    <row r="922" spans="1:15" ht="19.7" customHeight="1">
      <c r="A922" s="2" t="s">
        <v>2192</v>
      </c>
      <c r="B922" s="2" t="s">
        <v>5</v>
      </c>
      <c r="C922" s="2" t="s">
        <v>2193</v>
      </c>
      <c r="D922" s="2" t="s">
        <v>2194</v>
      </c>
      <c r="E922" s="2" t="s">
        <v>2195</v>
      </c>
      <c r="F922" s="5">
        <v>0</v>
      </c>
      <c r="G922" s="3">
        <v>0</v>
      </c>
      <c r="H922" s="3">
        <v>20000</v>
      </c>
      <c r="I922" s="3">
        <v>32000</v>
      </c>
      <c r="J922" s="3">
        <f t="shared" si="84"/>
        <v>0</v>
      </c>
      <c r="K922" s="3">
        <f t="shared" si="85"/>
        <v>20000</v>
      </c>
      <c r="L922" s="3">
        <f t="shared" si="86"/>
        <v>12000</v>
      </c>
      <c r="M922" s="21" t="str">
        <f t="shared" si="87"/>
        <v>--</v>
      </c>
      <c r="N922" s="21" t="str">
        <f t="shared" si="88"/>
        <v>--</v>
      </c>
      <c r="O922" s="21">
        <f t="shared" si="89"/>
        <v>0.60000000000000009</v>
      </c>
    </row>
    <row r="923" spans="1:15" ht="19.7" customHeight="1">
      <c r="A923" s="2" t="s">
        <v>2192</v>
      </c>
      <c r="B923" s="2" t="s">
        <v>12</v>
      </c>
      <c r="C923" s="2" t="s">
        <v>12</v>
      </c>
      <c r="D923" s="2" t="s">
        <v>2208</v>
      </c>
      <c r="E923" s="2" t="s">
        <v>2209</v>
      </c>
      <c r="F923" s="3">
        <v>314797</v>
      </c>
      <c r="G923" s="3">
        <v>314797</v>
      </c>
      <c r="H923" s="3">
        <v>355000</v>
      </c>
      <c r="I923" s="3">
        <v>355000</v>
      </c>
      <c r="J923" s="3">
        <f t="shared" si="84"/>
        <v>0</v>
      </c>
      <c r="K923" s="3">
        <f t="shared" si="85"/>
        <v>40203</v>
      </c>
      <c r="L923" s="3">
        <f t="shared" si="86"/>
        <v>0</v>
      </c>
      <c r="M923" s="21">
        <f t="shared" si="87"/>
        <v>0</v>
      </c>
      <c r="N923" s="21">
        <f t="shared" si="88"/>
        <v>0.12771087399181069</v>
      </c>
      <c r="O923" s="21">
        <f t="shared" si="89"/>
        <v>0</v>
      </c>
    </row>
    <row r="924" spans="1:15" ht="19.7" customHeight="1">
      <c r="A924" s="2" t="s">
        <v>2192</v>
      </c>
      <c r="B924" s="2" t="s">
        <v>12</v>
      </c>
      <c r="C924" s="2" t="s">
        <v>12</v>
      </c>
      <c r="D924" s="2" t="s">
        <v>2206</v>
      </c>
      <c r="E924" s="2" t="s">
        <v>2207</v>
      </c>
      <c r="F924" s="3">
        <v>1408526</v>
      </c>
      <c r="G924" s="3">
        <v>1408526</v>
      </c>
      <c r="H924" s="3">
        <v>1783526</v>
      </c>
      <c r="I924" s="3">
        <v>1708526</v>
      </c>
      <c r="J924" s="3">
        <f t="shared" si="84"/>
        <v>0</v>
      </c>
      <c r="K924" s="3">
        <f t="shared" si="85"/>
        <v>375000</v>
      </c>
      <c r="L924" s="3">
        <f t="shared" si="86"/>
        <v>-75000</v>
      </c>
      <c r="M924" s="21">
        <f t="shared" si="87"/>
        <v>0</v>
      </c>
      <c r="N924" s="21">
        <f t="shared" si="88"/>
        <v>0.26623576703589436</v>
      </c>
      <c r="O924" s="21">
        <f t="shared" si="89"/>
        <v>-4.2051531628919392E-2</v>
      </c>
    </row>
    <row r="925" spans="1:15" ht="19.7" customHeight="1">
      <c r="A925" s="2" t="s">
        <v>2192</v>
      </c>
      <c r="B925" s="2" t="s">
        <v>12</v>
      </c>
      <c r="C925" s="2" t="s">
        <v>12</v>
      </c>
      <c r="D925" s="2" t="s">
        <v>2204</v>
      </c>
      <c r="E925" s="2" t="s">
        <v>2205</v>
      </c>
      <c r="F925" s="3">
        <v>28796.03</v>
      </c>
      <c r="G925" s="3">
        <v>0</v>
      </c>
      <c r="H925" s="3">
        <v>0</v>
      </c>
      <c r="I925" s="3">
        <v>0</v>
      </c>
      <c r="J925" s="3">
        <f t="shared" si="84"/>
        <v>-28796.03</v>
      </c>
      <c r="K925" s="3">
        <f t="shared" si="85"/>
        <v>0</v>
      </c>
      <c r="L925" s="3">
        <f t="shared" si="86"/>
        <v>0</v>
      </c>
      <c r="M925" s="21">
        <f t="shared" si="87"/>
        <v>-1</v>
      </c>
      <c r="N925" s="21" t="str">
        <f t="shared" si="88"/>
        <v>--</v>
      </c>
      <c r="O925" s="21" t="str">
        <f t="shared" si="89"/>
        <v>--</v>
      </c>
    </row>
    <row r="926" spans="1:15" ht="19.7" customHeight="1">
      <c r="A926" s="2" t="s">
        <v>2192</v>
      </c>
      <c r="B926" s="2" t="s">
        <v>12</v>
      </c>
      <c r="C926" s="2" t="s">
        <v>12</v>
      </c>
      <c r="D926" s="2" t="s">
        <v>2210</v>
      </c>
      <c r="E926" s="2" t="s">
        <v>2211</v>
      </c>
      <c r="F926" s="3">
        <v>232911.49</v>
      </c>
      <c r="G926" s="3">
        <v>0</v>
      </c>
      <c r="H926" s="3">
        <v>0</v>
      </c>
      <c r="I926" s="3">
        <v>0</v>
      </c>
      <c r="J926" s="3">
        <f t="shared" si="84"/>
        <v>-232911.49</v>
      </c>
      <c r="K926" s="3">
        <f t="shared" si="85"/>
        <v>0</v>
      </c>
      <c r="L926" s="3">
        <f t="shared" si="86"/>
        <v>0</v>
      </c>
      <c r="M926" s="21">
        <f t="shared" si="87"/>
        <v>-1</v>
      </c>
      <c r="N926" s="21" t="str">
        <f t="shared" si="88"/>
        <v>--</v>
      </c>
      <c r="O926" s="21" t="str">
        <f t="shared" si="89"/>
        <v>--</v>
      </c>
    </row>
    <row r="927" spans="1:15" ht="19.7" customHeight="1">
      <c r="A927" s="2" t="s">
        <v>2192</v>
      </c>
      <c r="B927" s="2" t="s">
        <v>12</v>
      </c>
      <c r="C927" s="2" t="s">
        <v>12</v>
      </c>
      <c r="D927" s="2" t="s">
        <v>2196</v>
      </c>
      <c r="E927" s="2" t="s">
        <v>2197</v>
      </c>
      <c r="F927" s="3">
        <v>3838381</v>
      </c>
      <c r="G927" s="3">
        <v>3838381</v>
      </c>
      <c r="H927" s="3">
        <v>3963381</v>
      </c>
      <c r="I927" s="3">
        <v>3963381</v>
      </c>
      <c r="J927" s="3">
        <f t="shared" si="84"/>
        <v>0</v>
      </c>
      <c r="K927" s="3">
        <f t="shared" si="85"/>
        <v>125000</v>
      </c>
      <c r="L927" s="3">
        <f t="shared" si="86"/>
        <v>0</v>
      </c>
      <c r="M927" s="21">
        <f t="shared" si="87"/>
        <v>0</v>
      </c>
      <c r="N927" s="21">
        <f t="shared" si="88"/>
        <v>3.2565813555246237E-2</v>
      </c>
      <c r="O927" s="21">
        <f t="shared" si="89"/>
        <v>0</v>
      </c>
    </row>
    <row r="928" spans="1:15" ht="19.7" customHeight="1">
      <c r="A928" s="2" t="s">
        <v>2192</v>
      </c>
      <c r="B928" s="2" t="s">
        <v>12</v>
      </c>
      <c r="C928" s="2" t="s">
        <v>12</v>
      </c>
      <c r="D928" s="2" t="s">
        <v>2198</v>
      </c>
      <c r="E928" s="2" t="s">
        <v>693</v>
      </c>
      <c r="F928" s="3">
        <v>35201.120000000003</v>
      </c>
      <c r="G928" s="3">
        <v>0</v>
      </c>
      <c r="H928" s="3">
        <v>0</v>
      </c>
      <c r="I928" s="3">
        <v>0</v>
      </c>
      <c r="J928" s="3">
        <f t="shared" si="84"/>
        <v>-35201.120000000003</v>
      </c>
      <c r="K928" s="3">
        <f t="shared" si="85"/>
        <v>0</v>
      </c>
      <c r="L928" s="3">
        <f t="shared" si="86"/>
        <v>0</v>
      </c>
      <c r="M928" s="21">
        <f t="shared" si="87"/>
        <v>-1</v>
      </c>
      <c r="N928" s="21" t="str">
        <f t="shared" si="88"/>
        <v>--</v>
      </c>
      <c r="O928" s="21" t="str">
        <f t="shared" si="89"/>
        <v>--</v>
      </c>
    </row>
    <row r="929" spans="1:15" ht="19.7" customHeight="1">
      <c r="A929" s="2" t="s">
        <v>2192</v>
      </c>
      <c r="B929" s="2" t="s">
        <v>12</v>
      </c>
      <c r="C929" s="2" t="s">
        <v>12</v>
      </c>
      <c r="D929" s="2" t="s">
        <v>2199</v>
      </c>
      <c r="E929" s="2" t="s">
        <v>2200</v>
      </c>
      <c r="F929" s="3">
        <v>3400593.32</v>
      </c>
      <c r="G929" s="3">
        <v>3642318.9699999997</v>
      </c>
      <c r="H929" s="3">
        <v>3454982.38</v>
      </c>
      <c r="I929" s="3">
        <v>3699224</v>
      </c>
      <c r="J929" s="3">
        <f t="shared" si="84"/>
        <v>241725.64999999991</v>
      </c>
      <c r="K929" s="3">
        <f t="shared" si="85"/>
        <v>-187336.58999999985</v>
      </c>
      <c r="L929" s="3">
        <f t="shared" si="86"/>
        <v>244241.62000000011</v>
      </c>
      <c r="M929" s="21">
        <f t="shared" si="87"/>
        <v>7.1083374944699296E-2</v>
      </c>
      <c r="N929" s="21">
        <f t="shared" si="88"/>
        <v>-5.1433329025546537E-2</v>
      </c>
      <c r="O929" s="21">
        <f t="shared" si="89"/>
        <v>7.0692580492986545E-2</v>
      </c>
    </row>
    <row r="930" spans="1:15" ht="19.7" customHeight="1">
      <c r="A930" s="2" t="s">
        <v>2192</v>
      </c>
      <c r="B930" s="2" t="s">
        <v>161</v>
      </c>
      <c r="C930" s="2" t="s">
        <v>2212</v>
      </c>
      <c r="D930" s="2" t="s">
        <v>2213</v>
      </c>
      <c r="E930" s="2" t="s">
        <v>2214</v>
      </c>
      <c r="F930" s="3">
        <v>4000</v>
      </c>
      <c r="G930" s="3">
        <v>4000</v>
      </c>
      <c r="H930" s="3">
        <v>4000</v>
      </c>
      <c r="I930" s="3">
        <v>4000</v>
      </c>
      <c r="J930" s="3">
        <f t="shared" si="84"/>
        <v>0</v>
      </c>
      <c r="K930" s="3">
        <f t="shared" si="85"/>
        <v>0</v>
      </c>
      <c r="L930" s="3">
        <f t="shared" si="86"/>
        <v>0</v>
      </c>
      <c r="M930" s="21">
        <f t="shared" si="87"/>
        <v>0</v>
      </c>
      <c r="N930" s="21">
        <f t="shared" si="88"/>
        <v>0</v>
      </c>
      <c r="O930" s="21">
        <f t="shared" si="89"/>
        <v>0</v>
      </c>
    </row>
    <row r="931" spans="1:15" ht="19.7" customHeight="1">
      <c r="A931" s="2" t="s">
        <v>2215</v>
      </c>
      <c r="B931" s="2" t="s">
        <v>5</v>
      </c>
      <c r="C931" s="2" t="s">
        <v>2216</v>
      </c>
      <c r="D931" s="2" t="s">
        <v>2217</v>
      </c>
      <c r="E931" s="2" t="s">
        <v>2024</v>
      </c>
      <c r="F931" s="3">
        <v>798765.9</v>
      </c>
      <c r="G931" s="3">
        <v>509797.54000000004</v>
      </c>
      <c r="H931" s="3">
        <v>443990.29</v>
      </c>
      <c r="I931" s="3">
        <v>536516</v>
      </c>
      <c r="J931" s="3">
        <f t="shared" si="84"/>
        <v>-288968.36</v>
      </c>
      <c r="K931" s="3">
        <f t="shared" si="85"/>
        <v>-65807.250000000058</v>
      </c>
      <c r="L931" s="3">
        <f t="shared" si="86"/>
        <v>92525.710000000021</v>
      </c>
      <c r="M931" s="21">
        <f t="shared" si="87"/>
        <v>-0.36176852316805208</v>
      </c>
      <c r="N931" s="21">
        <f t="shared" si="88"/>
        <v>-0.12908506777023687</v>
      </c>
      <c r="O931" s="21">
        <f t="shared" si="89"/>
        <v>0.20839579622338134</v>
      </c>
    </row>
    <row r="932" spans="1:15" ht="19.7" customHeight="1">
      <c r="A932" s="2" t="s">
        <v>2215</v>
      </c>
      <c r="B932" s="2" t="s">
        <v>12</v>
      </c>
      <c r="C932" s="2" t="s">
        <v>12</v>
      </c>
      <c r="D932" s="2" t="s">
        <v>2218</v>
      </c>
      <c r="E932" s="2" t="s">
        <v>10</v>
      </c>
      <c r="F932" s="3">
        <v>1457245</v>
      </c>
      <c r="G932" s="3">
        <v>1745873</v>
      </c>
      <c r="H932" s="3">
        <v>1881844.93</v>
      </c>
      <c r="I932" s="3">
        <v>2068492</v>
      </c>
      <c r="J932" s="3">
        <f t="shared" si="84"/>
        <v>288628</v>
      </c>
      <c r="K932" s="3">
        <f t="shared" si="85"/>
        <v>135971.92999999993</v>
      </c>
      <c r="L932" s="3">
        <f t="shared" si="86"/>
        <v>186647.07000000007</v>
      </c>
      <c r="M932" s="21">
        <f t="shared" si="87"/>
        <v>0.19806415530676036</v>
      </c>
      <c r="N932" s="21">
        <f t="shared" si="88"/>
        <v>7.7881913518337287E-2</v>
      </c>
      <c r="O932" s="21">
        <f t="shared" si="89"/>
        <v>9.9183023544878512E-2</v>
      </c>
    </row>
    <row r="933" spans="1:15" ht="19.7" customHeight="1">
      <c r="A933" s="2" t="s">
        <v>2219</v>
      </c>
      <c r="B933" s="2" t="s">
        <v>5</v>
      </c>
      <c r="C933" s="2" t="s">
        <v>2224</v>
      </c>
      <c r="D933" s="2" t="s">
        <v>2225</v>
      </c>
      <c r="E933" s="2" t="s">
        <v>2226</v>
      </c>
      <c r="F933" s="3">
        <v>353502.44</v>
      </c>
      <c r="G933" s="3">
        <v>344975.79</v>
      </c>
      <c r="H933" s="3">
        <v>323647.84000000003</v>
      </c>
      <c r="I933" s="3">
        <v>375000</v>
      </c>
      <c r="J933" s="3">
        <f t="shared" si="84"/>
        <v>-8526.6500000000233</v>
      </c>
      <c r="K933" s="3">
        <f t="shared" si="85"/>
        <v>-21327.949999999953</v>
      </c>
      <c r="L933" s="3">
        <f t="shared" si="86"/>
        <v>51352.159999999974</v>
      </c>
      <c r="M933" s="21">
        <f t="shared" si="87"/>
        <v>-2.4120484147153287E-2</v>
      </c>
      <c r="N933" s="21">
        <f t="shared" si="88"/>
        <v>-6.1824483393457697E-2</v>
      </c>
      <c r="O933" s="21">
        <f t="shared" si="89"/>
        <v>0.15866677806346541</v>
      </c>
    </row>
    <row r="934" spans="1:15" ht="19.7" customHeight="1">
      <c r="A934" s="2" t="s">
        <v>2219</v>
      </c>
      <c r="B934" s="2" t="s">
        <v>5</v>
      </c>
      <c r="C934" s="2" t="s">
        <v>2220</v>
      </c>
      <c r="D934" s="2" t="s">
        <v>2221</v>
      </c>
      <c r="E934" s="2" t="s">
        <v>10</v>
      </c>
      <c r="F934" s="3">
        <v>14999641.529999999</v>
      </c>
      <c r="G934" s="3">
        <v>15864236.420000002</v>
      </c>
      <c r="H934" s="3">
        <v>16359249.779999999</v>
      </c>
      <c r="I934" s="3">
        <v>15363166</v>
      </c>
      <c r="J934" s="3">
        <f t="shared" si="84"/>
        <v>864594.89000000246</v>
      </c>
      <c r="K934" s="3">
        <f t="shared" si="85"/>
        <v>495013.35999999754</v>
      </c>
      <c r="L934" s="3">
        <f t="shared" si="86"/>
        <v>-996083.77999999933</v>
      </c>
      <c r="M934" s="21">
        <f t="shared" si="87"/>
        <v>5.7641036838831816E-2</v>
      </c>
      <c r="N934" s="21">
        <f t="shared" si="88"/>
        <v>3.1203100287634067E-2</v>
      </c>
      <c r="O934" s="21">
        <f t="shared" si="89"/>
        <v>-6.0888108769985405E-2</v>
      </c>
    </row>
    <row r="935" spans="1:15" ht="19.7" customHeight="1">
      <c r="A935" s="2" t="s">
        <v>2219</v>
      </c>
      <c r="B935" s="2" t="s">
        <v>5</v>
      </c>
      <c r="C935" s="2" t="s">
        <v>2220</v>
      </c>
      <c r="D935" s="2" t="s">
        <v>2222</v>
      </c>
      <c r="E935" s="2" t="s">
        <v>2223</v>
      </c>
      <c r="F935" s="3">
        <v>300000</v>
      </c>
      <c r="G935" s="3">
        <v>300000</v>
      </c>
      <c r="H935" s="3">
        <v>299996.92</v>
      </c>
      <c r="I935" s="3">
        <v>300000</v>
      </c>
      <c r="J935" s="3">
        <f t="shared" si="84"/>
        <v>0</v>
      </c>
      <c r="K935" s="3">
        <f t="shared" si="85"/>
        <v>-3.0800000000162981</v>
      </c>
      <c r="L935" s="3">
        <f t="shared" si="86"/>
        <v>3.0800000000162981</v>
      </c>
      <c r="M935" s="21">
        <f t="shared" si="87"/>
        <v>0</v>
      </c>
      <c r="N935" s="21">
        <f t="shared" si="88"/>
        <v>-1.0266666666702839E-5</v>
      </c>
      <c r="O935" s="21">
        <f t="shared" si="89"/>
        <v>1.0266772072275998E-5</v>
      </c>
    </row>
    <row r="936" spans="1:15" ht="19.7" customHeight="1">
      <c r="A936" s="2" t="s">
        <v>2219</v>
      </c>
      <c r="B936" s="2" t="s">
        <v>12</v>
      </c>
      <c r="C936" s="2" t="s">
        <v>12</v>
      </c>
      <c r="D936" s="2" t="s">
        <v>2227</v>
      </c>
      <c r="E936" s="2" t="s">
        <v>2228</v>
      </c>
      <c r="F936" s="3">
        <v>363750</v>
      </c>
      <c r="G936" s="3">
        <v>363749.46</v>
      </c>
      <c r="H936" s="3">
        <v>325097.08</v>
      </c>
      <c r="I936" s="3">
        <v>363750</v>
      </c>
      <c r="J936" s="3">
        <f t="shared" si="84"/>
        <v>-0.53999999997904524</v>
      </c>
      <c r="K936" s="3">
        <f t="shared" si="85"/>
        <v>-38652.380000000005</v>
      </c>
      <c r="L936" s="3">
        <f t="shared" si="86"/>
        <v>38652.919999999984</v>
      </c>
      <c r="M936" s="21">
        <f t="shared" si="87"/>
        <v>-1.4845360823967368E-6</v>
      </c>
      <c r="N936" s="21">
        <f t="shared" si="88"/>
        <v>-0.10626099623625562</v>
      </c>
      <c r="O936" s="21">
        <f t="shared" si="89"/>
        <v>0.11889654622551515</v>
      </c>
    </row>
    <row r="937" spans="1:15" ht="19.7" customHeight="1">
      <c r="A937" s="2" t="s">
        <v>2229</v>
      </c>
      <c r="B937" s="2" t="s">
        <v>12</v>
      </c>
      <c r="C937" s="2" t="s">
        <v>12</v>
      </c>
      <c r="D937" s="2" t="s">
        <v>2239</v>
      </c>
      <c r="E937" s="2" t="s">
        <v>10</v>
      </c>
      <c r="F937" s="3">
        <v>6131757.9699999997</v>
      </c>
      <c r="G937" s="3">
        <v>5743125.5500000007</v>
      </c>
      <c r="H937" s="3">
        <v>6068332.7800000003</v>
      </c>
      <c r="I937" s="3">
        <v>6660461</v>
      </c>
      <c r="J937" s="3">
        <f t="shared" si="84"/>
        <v>-388632.41999999899</v>
      </c>
      <c r="K937" s="3">
        <f t="shared" si="85"/>
        <v>325207.22999999952</v>
      </c>
      <c r="L937" s="3">
        <f t="shared" si="86"/>
        <v>592128.21999999974</v>
      </c>
      <c r="M937" s="21">
        <f t="shared" si="87"/>
        <v>-6.3380260913983744E-2</v>
      </c>
      <c r="N937" s="21">
        <f t="shared" si="88"/>
        <v>5.6625478090061909E-2</v>
      </c>
      <c r="O937" s="21">
        <f t="shared" si="89"/>
        <v>9.7576754846328662E-2</v>
      </c>
    </row>
    <row r="938" spans="1:15" ht="19.7" customHeight="1">
      <c r="A938" s="2" t="s">
        <v>2229</v>
      </c>
      <c r="B938" s="2" t="s">
        <v>12</v>
      </c>
      <c r="C938" s="2" t="s">
        <v>12</v>
      </c>
      <c r="D938" s="2" t="s">
        <v>2230</v>
      </c>
      <c r="E938" s="2" t="s">
        <v>2231</v>
      </c>
      <c r="F938" s="3">
        <v>30705246.719999999</v>
      </c>
      <c r="G938" s="3">
        <v>32249476.02</v>
      </c>
      <c r="H938" s="3">
        <v>33041731.420000002</v>
      </c>
      <c r="I938" s="3">
        <v>28670300</v>
      </c>
      <c r="J938" s="3">
        <f t="shared" si="84"/>
        <v>1544229.3000000007</v>
      </c>
      <c r="K938" s="3">
        <f t="shared" si="85"/>
        <v>792255.40000000224</v>
      </c>
      <c r="L938" s="3">
        <f t="shared" si="86"/>
        <v>-4371431.4200000018</v>
      </c>
      <c r="M938" s="21">
        <f t="shared" si="87"/>
        <v>5.029203360851553E-2</v>
      </c>
      <c r="N938" s="21">
        <f t="shared" si="88"/>
        <v>2.4566458056827667E-2</v>
      </c>
      <c r="O938" s="21">
        <f t="shared" si="89"/>
        <v>-0.1323003133350934</v>
      </c>
    </row>
    <row r="939" spans="1:15" ht="19.7" customHeight="1">
      <c r="A939" s="2" t="s">
        <v>2229</v>
      </c>
      <c r="B939" s="2" t="s">
        <v>12</v>
      </c>
      <c r="C939" s="2" t="s">
        <v>12</v>
      </c>
      <c r="D939" s="2" t="s">
        <v>2237</v>
      </c>
      <c r="E939" s="2" t="s">
        <v>2238</v>
      </c>
      <c r="F939" s="3">
        <v>1662660.04</v>
      </c>
      <c r="G939" s="3">
        <v>1375193.6099999999</v>
      </c>
      <c r="H939" s="3">
        <v>1416519.65</v>
      </c>
      <c r="I939" s="3">
        <v>1922473</v>
      </c>
      <c r="J939" s="3">
        <f t="shared" si="84"/>
        <v>-287466.43000000017</v>
      </c>
      <c r="K939" s="3">
        <f t="shared" si="85"/>
        <v>41326.040000000037</v>
      </c>
      <c r="L939" s="3">
        <f t="shared" si="86"/>
        <v>505953.35000000009</v>
      </c>
      <c r="M939" s="21">
        <f t="shared" si="87"/>
        <v>-0.17289549461957365</v>
      </c>
      <c r="N939" s="21">
        <f t="shared" si="88"/>
        <v>3.005107040891497E-2</v>
      </c>
      <c r="O939" s="21">
        <f t="shared" si="89"/>
        <v>0.35718060811934382</v>
      </c>
    </row>
    <row r="940" spans="1:15" ht="19.7" customHeight="1">
      <c r="A940" s="2" t="s">
        <v>2229</v>
      </c>
      <c r="B940" s="2" t="s">
        <v>12</v>
      </c>
      <c r="C940" s="2" t="s">
        <v>12</v>
      </c>
      <c r="D940" s="6" t="s">
        <v>3484</v>
      </c>
      <c r="E940" s="2" t="s">
        <v>3435</v>
      </c>
      <c r="F940" s="3">
        <v>0</v>
      </c>
      <c r="G940" s="3">
        <v>0</v>
      </c>
      <c r="H940" s="3">
        <v>1122050</v>
      </c>
      <c r="I940" s="3">
        <v>0</v>
      </c>
      <c r="J940" s="3">
        <f t="shared" si="84"/>
        <v>0</v>
      </c>
      <c r="K940" s="3">
        <f t="shared" si="85"/>
        <v>1122050</v>
      </c>
      <c r="L940" s="3">
        <f t="shared" si="86"/>
        <v>-1122050</v>
      </c>
      <c r="M940" s="21" t="str">
        <f t="shared" si="87"/>
        <v>--</v>
      </c>
      <c r="N940" s="21" t="str">
        <f t="shared" si="88"/>
        <v>--</v>
      </c>
      <c r="O940" s="21">
        <f t="shared" si="89"/>
        <v>-1</v>
      </c>
    </row>
    <row r="941" spans="1:15" ht="19.7" customHeight="1">
      <c r="A941" s="2" t="s">
        <v>2229</v>
      </c>
      <c r="B941" s="2" t="s">
        <v>12</v>
      </c>
      <c r="C941" s="2" t="s">
        <v>12</v>
      </c>
      <c r="D941" s="2" t="s">
        <v>2235</v>
      </c>
      <c r="E941" s="2" t="s">
        <v>2236</v>
      </c>
      <c r="F941" s="3">
        <v>369935688.38</v>
      </c>
      <c r="G941" s="3">
        <v>401832304.86000001</v>
      </c>
      <c r="H941" s="3">
        <v>412148221.27999997</v>
      </c>
      <c r="I941" s="3">
        <v>424825900</v>
      </c>
      <c r="J941" s="3">
        <f t="shared" si="84"/>
        <v>31896616.480000019</v>
      </c>
      <c r="K941" s="3">
        <f t="shared" si="85"/>
        <v>10315916.419999957</v>
      </c>
      <c r="L941" s="3">
        <f t="shared" si="86"/>
        <v>12677678.720000029</v>
      </c>
      <c r="M941" s="21">
        <f t="shared" si="87"/>
        <v>8.6222058270938318E-2</v>
      </c>
      <c r="N941" s="21">
        <f t="shared" si="88"/>
        <v>2.5672192840727526E-2</v>
      </c>
      <c r="O941" s="21">
        <f t="shared" si="89"/>
        <v>3.0759998625317975E-2</v>
      </c>
    </row>
    <row r="942" spans="1:15" ht="19.7" customHeight="1">
      <c r="A942" s="2" t="s">
        <v>2229</v>
      </c>
      <c r="B942" s="2" t="s">
        <v>161</v>
      </c>
      <c r="C942" s="2" t="s">
        <v>2232</v>
      </c>
      <c r="D942" s="2" t="s">
        <v>2233</v>
      </c>
      <c r="E942" s="2" t="s">
        <v>2234</v>
      </c>
      <c r="F942" s="3">
        <v>13399528.01</v>
      </c>
      <c r="G942" s="3">
        <v>10299868.76</v>
      </c>
      <c r="H942" s="3">
        <v>7743587.3300000001</v>
      </c>
      <c r="I942" s="3">
        <v>16356157</v>
      </c>
      <c r="J942" s="3">
        <f t="shared" si="84"/>
        <v>-3099659.25</v>
      </c>
      <c r="K942" s="3">
        <f t="shared" si="85"/>
        <v>-2556281.4299999997</v>
      </c>
      <c r="L942" s="3">
        <f t="shared" si="86"/>
        <v>8612569.6699999999</v>
      </c>
      <c r="M942" s="21">
        <f t="shared" si="87"/>
        <v>-0.23132600250447177</v>
      </c>
      <c r="N942" s="21">
        <f t="shared" si="88"/>
        <v>-0.24818582542793488</v>
      </c>
      <c r="O942" s="21">
        <f t="shared" si="89"/>
        <v>1.112219608686198</v>
      </c>
    </row>
    <row r="943" spans="1:15" ht="19.7" customHeight="1">
      <c r="A943" s="2" t="s">
        <v>2240</v>
      </c>
      <c r="B943" s="2" t="s">
        <v>5</v>
      </c>
      <c r="C943" s="2" t="s">
        <v>8</v>
      </c>
      <c r="D943" s="2" t="s">
        <v>2241</v>
      </c>
      <c r="E943" s="2" t="s">
        <v>10</v>
      </c>
      <c r="F943" s="3">
        <v>752658.7</v>
      </c>
      <c r="G943" s="3">
        <v>890720.31</v>
      </c>
      <c r="H943" s="3">
        <v>929169.9</v>
      </c>
      <c r="I943" s="3">
        <v>1033281</v>
      </c>
      <c r="J943" s="3">
        <f t="shared" si="84"/>
        <v>138061.6100000001</v>
      </c>
      <c r="K943" s="3">
        <f t="shared" si="85"/>
        <v>38449.589999999967</v>
      </c>
      <c r="L943" s="3">
        <f t="shared" si="86"/>
        <v>104111.09999999998</v>
      </c>
      <c r="M943" s="21">
        <f t="shared" si="87"/>
        <v>0.18343189283535843</v>
      </c>
      <c r="N943" s="21">
        <f t="shared" si="88"/>
        <v>4.3166849984592748E-2</v>
      </c>
      <c r="O943" s="21">
        <f t="shared" si="89"/>
        <v>0.11204743072284185</v>
      </c>
    </row>
    <row r="944" spans="1:15" ht="19.7" customHeight="1">
      <c r="A944" s="2" t="s">
        <v>2240</v>
      </c>
      <c r="B944" s="2" t="s">
        <v>12</v>
      </c>
      <c r="C944" s="2" t="s">
        <v>12</v>
      </c>
      <c r="D944" s="2" t="s">
        <v>3489</v>
      </c>
      <c r="E944" s="2" t="s">
        <v>3461</v>
      </c>
      <c r="F944" s="3">
        <v>0</v>
      </c>
      <c r="G944" s="3">
        <v>0</v>
      </c>
      <c r="H944" s="3">
        <v>60778.47</v>
      </c>
      <c r="I944" s="3">
        <v>1000000</v>
      </c>
      <c r="J944" s="3">
        <f t="shared" si="84"/>
        <v>0</v>
      </c>
      <c r="K944" s="3">
        <f t="shared" si="85"/>
        <v>60778.47</v>
      </c>
      <c r="L944" s="3">
        <f t="shared" si="86"/>
        <v>939221.53</v>
      </c>
      <c r="M944" s="21" t="str">
        <f t="shared" si="87"/>
        <v>--</v>
      </c>
      <c r="N944" s="21" t="str">
        <f t="shared" si="88"/>
        <v>--</v>
      </c>
      <c r="O944" s="21">
        <f t="shared" si="89"/>
        <v>15.453194692133579</v>
      </c>
    </row>
    <row r="945" spans="1:15" ht="19.7" customHeight="1">
      <c r="A945" s="2" t="s">
        <v>2242</v>
      </c>
      <c r="B945" s="2" t="s">
        <v>12</v>
      </c>
      <c r="C945" s="2" t="s">
        <v>12</v>
      </c>
      <c r="D945" s="2" t="s">
        <v>2243</v>
      </c>
      <c r="E945" s="2" t="s">
        <v>10</v>
      </c>
      <c r="F945" s="3">
        <v>2107848.5299999998</v>
      </c>
      <c r="G945" s="3">
        <v>2557850.38</v>
      </c>
      <c r="H945" s="3">
        <v>2985707.99</v>
      </c>
      <c r="I945" s="3">
        <v>2973034</v>
      </c>
      <c r="J945" s="3">
        <f t="shared" si="84"/>
        <v>450001.85000000009</v>
      </c>
      <c r="K945" s="3">
        <f t="shared" si="85"/>
        <v>427857.61000000034</v>
      </c>
      <c r="L945" s="3">
        <f t="shared" si="86"/>
        <v>-12673.990000000224</v>
      </c>
      <c r="M945" s="21">
        <f t="shared" si="87"/>
        <v>0.21348870357397076</v>
      </c>
      <c r="N945" s="21">
        <f t="shared" si="88"/>
        <v>0.16727233670329089</v>
      </c>
      <c r="O945" s="21">
        <f t="shared" si="89"/>
        <v>-4.2448859843122744E-3</v>
      </c>
    </row>
    <row r="946" spans="1:15" ht="19.7" customHeight="1">
      <c r="A946" s="2" t="s">
        <v>2242</v>
      </c>
      <c r="B946" s="2" t="s">
        <v>161</v>
      </c>
      <c r="C946" s="2" t="s">
        <v>2244</v>
      </c>
      <c r="D946" s="2" t="s">
        <v>2245</v>
      </c>
      <c r="E946" s="2" t="s">
        <v>2246</v>
      </c>
      <c r="F946" s="3">
        <v>311980.2</v>
      </c>
      <c r="G946" s="3">
        <v>312604.81</v>
      </c>
      <c r="H946" s="3">
        <v>572572.9</v>
      </c>
      <c r="I946" s="3">
        <v>619988</v>
      </c>
      <c r="J946" s="3">
        <f t="shared" si="84"/>
        <v>624.60999999998603</v>
      </c>
      <c r="K946" s="3">
        <f t="shared" si="85"/>
        <v>259968.09000000003</v>
      </c>
      <c r="L946" s="3">
        <f t="shared" si="86"/>
        <v>47415.099999999977</v>
      </c>
      <c r="M946" s="21">
        <f t="shared" si="87"/>
        <v>2.0020821834205726E-3</v>
      </c>
      <c r="N946" s="21">
        <f t="shared" si="88"/>
        <v>0.83161896965053095</v>
      </c>
      <c r="O946" s="21">
        <f t="shared" si="89"/>
        <v>8.2810590581566146E-2</v>
      </c>
    </row>
    <row r="947" spans="1:15" ht="19.7" customHeight="1">
      <c r="A947" s="2" t="s">
        <v>2247</v>
      </c>
      <c r="B947" s="2" t="s">
        <v>5</v>
      </c>
      <c r="C947" s="2" t="s">
        <v>2248</v>
      </c>
      <c r="D947" s="2" t="s">
        <v>2249</v>
      </c>
      <c r="E947" s="2" t="s">
        <v>10</v>
      </c>
      <c r="F947" s="3">
        <v>12158.98</v>
      </c>
      <c r="G947" s="3">
        <v>8693</v>
      </c>
      <c r="H947" s="3">
        <v>5938.79</v>
      </c>
      <c r="I947" s="3">
        <v>12500</v>
      </c>
      <c r="J947" s="3">
        <f t="shared" si="84"/>
        <v>-3465.9799999999996</v>
      </c>
      <c r="K947" s="3">
        <f t="shared" si="85"/>
        <v>-2754.21</v>
      </c>
      <c r="L947" s="3">
        <f t="shared" si="86"/>
        <v>6561.21</v>
      </c>
      <c r="M947" s="21">
        <f t="shared" si="87"/>
        <v>-0.28505516087698146</v>
      </c>
      <c r="N947" s="21">
        <f t="shared" si="88"/>
        <v>-0.31683078338893367</v>
      </c>
      <c r="O947" s="21">
        <f t="shared" si="89"/>
        <v>1.104805861126593</v>
      </c>
    </row>
    <row r="948" spans="1:15" ht="19.7" customHeight="1">
      <c r="A948" s="2" t="s">
        <v>2250</v>
      </c>
      <c r="B948" s="2" t="s">
        <v>5</v>
      </c>
      <c r="C948" s="2" t="s">
        <v>2251</v>
      </c>
      <c r="D948" s="2" t="s">
        <v>2252</v>
      </c>
      <c r="E948" s="2" t="s">
        <v>2253</v>
      </c>
      <c r="F948" s="3">
        <v>11799323.130000001</v>
      </c>
      <c r="G948" s="3">
        <v>11874425.82</v>
      </c>
      <c r="H948" s="3">
        <v>12218390.380000001</v>
      </c>
      <c r="I948" s="3">
        <v>13190208</v>
      </c>
      <c r="J948" s="3">
        <f t="shared" si="84"/>
        <v>75102.689999999478</v>
      </c>
      <c r="K948" s="3">
        <f t="shared" si="85"/>
        <v>343964.56000000052</v>
      </c>
      <c r="L948" s="3">
        <f t="shared" si="86"/>
        <v>971817.61999999918</v>
      </c>
      <c r="M948" s="21">
        <f t="shared" si="87"/>
        <v>6.3649998540211694E-3</v>
      </c>
      <c r="N948" s="21">
        <f t="shared" si="88"/>
        <v>2.8966837236092946E-2</v>
      </c>
      <c r="O948" s="21">
        <f t="shared" si="89"/>
        <v>7.9537286809131968E-2</v>
      </c>
    </row>
    <row r="949" spans="1:15" ht="19.7" customHeight="1">
      <c r="A949" s="2" t="s">
        <v>2254</v>
      </c>
      <c r="B949" s="2" t="s">
        <v>12</v>
      </c>
      <c r="C949" s="2" t="s">
        <v>12</v>
      </c>
      <c r="D949" s="2" t="s">
        <v>2264</v>
      </c>
      <c r="E949" s="2" t="s">
        <v>10</v>
      </c>
      <c r="F949" s="3">
        <v>1329305.23</v>
      </c>
      <c r="G949" s="3">
        <v>1315110.72</v>
      </c>
      <c r="H949" s="3">
        <v>1327954.49</v>
      </c>
      <c r="I949" s="3">
        <v>1509581</v>
      </c>
      <c r="J949" s="3">
        <f t="shared" si="84"/>
        <v>-14194.510000000009</v>
      </c>
      <c r="K949" s="3">
        <f t="shared" si="85"/>
        <v>12843.770000000019</v>
      </c>
      <c r="L949" s="3">
        <f t="shared" si="86"/>
        <v>181626.51</v>
      </c>
      <c r="M949" s="21">
        <f t="shared" si="87"/>
        <v>-1.067814199452144E-2</v>
      </c>
      <c r="N949" s="21">
        <f t="shared" si="88"/>
        <v>9.7663031748385087E-3</v>
      </c>
      <c r="O949" s="21">
        <f t="shared" si="89"/>
        <v>0.13677163740754406</v>
      </c>
    </row>
    <row r="950" spans="1:15" ht="19.7" customHeight="1">
      <c r="A950" s="2" t="s">
        <v>2254</v>
      </c>
      <c r="B950" s="2" t="s">
        <v>161</v>
      </c>
      <c r="C950" s="2" t="s">
        <v>2255</v>
      </c>
      <c r="D950" s="2" t="s">
        <v>2256</v>
      </c>
      <c r="E950" s="2" t="s">
        <v>2257</v>
      </c>
      <c r="F950" s="3">
        <v>58229.39</v>
      </c>
      <c r="G950" s="3">
        <v>0</v>
      </c>
      <c r="H950" s="3">
        <v>0</v>
      </c>
      <c r="I950" s="3">
        <v>0</v>
      </c>
      <c r="J950" s="3">
        <f t="shared" si="84"/>
        <v>-58229.39</v>
      </c>
      <c r="K950" s="3">
        <f t="shared" si="85"/>
        <v>0</v>
      </c>
      <c r="L950" s="3">
        <f t="shared" si="86"/>
        <v>0</v>
      </c>
      <c r="M950" s="21">
        <f t="shared" si="87"/>
        <v>-1</v>
      </c>
      <c r="N950" s="21" t="str">
        <f t="shared" si="88"/>
        <v>--</v>
      </c>
      <c r="O950" s="21" t="str">
        <f t="shared" si="89"/>
        <v>--</v>
      </c>
    </row>
    <row r="951" spans="1:15" ht="19.7" customHeight="1">
      <c r="A951" s="2" t="s">
        <v>2254</v>
      </c>
      <c r="B951" s="2" t="s">
        <v>161</v>
      </c>
      <c r="C951" s="2" t="s">
        <v>2258</v>
      </c>
      <c r="D951" s="2" t="s">
        <v>2259</v>
      </c>
      <c r="E951" s="2" t="s">
        <v>2260</v>
      </c>
      <c r="F951" s="3">
        <v>386111.66</v>
      </c>
      <c r="G951" s="3">
        <v>384463.65</v>
      </c>
      <c r="H951" s="3">
        <v>388925.88</v>
      </c>
      <c r="I951" s="3">
        <v>400000</v>
      </c>
      <c r="J951" s="3">
        <f t="shared" si="84"/>
        <v>-1648.0099999999511</v>
      </c>
      <c r="K951" s="3">
        <f t="shared" si="85"/>
        <v>4462.2299999999814</v>
      </c>
      <c r="L951" s="3">
        <f t="shared" si="86"/>
        <v>11074.119999999995</v>
      </c>
      <c r="M951" s="21">
        <f t="shared" si="87"/>
        <v>-4.2682212704997502E-3</v>
      </c>
      <c r="N951" s="21">
        <f t="shared" si="88"/>
        <v>1.160637683172383E-2</v>
      </c>
      <c r="O951" s="21">
        <f t="shared" si="89"/>
        <v>2.8473600162581159E-2</v>
      </c>
    </row>
    <row r="952" spans="1:15" ht="19.7" customHeight="1">
      <c r="A952" s="2" t="s">
        <v>2254</v>
      </c>
      <c r="B952" s="2" t="s">
        <v>161</v>
      </c>
      <c r="C952" s="2" t="s">
        <v>2261</v>
      </c>
      <c r="D952" s="2" t="s">
        <v>2262</v>
      </c>
      <c r="E952" s="2" t="s">
        <v>2263</v>
      </c>
      <c r="F952" s="3">
        <v>403046.76</v>
      </c>
      <c r="G952" s="3">
        <v>403507.89</v>
      </c>
      <c r="H952" s="3">
        <v>404587.44</v>
      </c>
      <c r="I952" s="3">
        <v>425000</v>
      </c>
      <c r="J952" s="3">
        <f t="shared" si="84"/>
        <v>461.13000000000466</v>
      </c>
      <c r="K952" s="3">
        <f t="shared" si="85"/>
        <v>1079.5499999999884</v>
      </c>
      <c r="L952" s="3">
        <f t="shared" si="86"/>
        <v>20412.559999999998</v>
      </c>
      <c r="M952" s="21">
        <f t="shared" si="87"/>
        <v>1.1441104253016032E-3</v>
      </c>
      <c r="N952" s="21">
        <f t="shared" si="88"/>
        <v>2.6754123692600551E-3</v>
      </c>
      <c r="O952" s="21">
        <f t="shared" si="89"/>
        <v>5.0452777278503724E-2</v>
      </c>
    </row>
    <row r="953" spans="1:15" ht="19.7" customHeight="1">
      <c r="A953" s="2" t="s">
        <v>2265</v>
      </c>
      <c r="B953" s="2" t="s">
        <v>5</v>
      </c>
      <c r="C953" s="2" t="s">
        <v>2269</v>
      </c>
      <c r="D953" s="2" t="s">
        <v>2271</v>
      </c>
      <c r="E953" s="2" t="s">
        <v>2272</v>
      </c>
      <c r="F953" s="3">
        <v>205724</v>
      </c>
      <c r="G953" s="3">
        <v>130894.17</v>
      </c>
      <c r="H953" s="3">
        <v>227381.39</v>
      </c>
      <c r="I953" s="3">
        <v>180000</v>
      </c>
      <c r="J953" s="3">
        <f t="shared" si="84"/>
        <v>-74829.83</v>
      </c>
      <c r="K953" s="3">
        <f t="shared" si="85"/>
        <v>96487.220000000016</v>
      </c>
      <c r="L953" s="3">
        <f t="shared" si="86"/>
        <v>-47381.390000000014</v>
      </c>
      <c r="M953" s="21">
        <f t="shared" si="87"/>
        <v>-0.36373894149442942</v>
      </c>
      <c r="N953" s="21">
        <f t="shared" si="88"/>
        <v>0.73713917128623851</v>
      </c>
      <c r="O953" s="21">
        <f t="shared" si="89"/>
        <v>-0.20837848691135197</v>
      </c>
    </row>
    <row r="954" spans="1:15" ht="19.7" customHeight="1">
      <c r="A954" s="2" t="s">
        <v>2265</v>
      </c>
      <c r="B954" s="2" t="s">
        <v>5</v>
      </c>
      <c r="C954" s="2" t="s">
        <v>2269</v>
      </c>
      <c r="D954" s="2" t="s">
        <v>2270</v>
      </c>
      <c r="E954" s="2" t="s">
        <v>10</v>
      </c>
      <c r="F954" s="3">
        <v>25589462.48</v>
      </c>
      <c r="G954" s="3">
        <v>25062013.09</v>
      </c>
      <c r="H954" s="3">
        <v>26490531.579999998</v>
      </c>
      <c r="I954" s="3">
        <v>30661244</v>
      </c>
      <c r="J954" s="3">
        <f t="shared" si="84"/>
        <v>-527449.3900000006</v>
      </c>
      <c r="K954" s="3">
        <f t="shared" si="85"/>
        <v>1428518.4899999984</v>
      </c>
      <c r="L954" s="3">
        <f t="shared" si="86"/>
        <v>4170712.4200000018</v>
      </c>
      <c r="M954" s="21">
        <f t="shared" si="87"/>
        <v>-2.0611976137140053E-2</v>
      </c>
      <c r="N954" s="21">
        <f t="shared" si="88"/>
        <v>5.6999351363757444E-2</v>
      </c>
      <c r="O954" s="21">
        <f t="shared" si="89"/>
        <v>0.15744162805509099</v>
      </c>
    </row>
    <row r="955" spans="1:15" ht="19.7" customHeight="1">
      <c r="A955" s="2" t="s">
        <v>2265</v>
      </c>
      <c r="B955" s="2" t="s">
        <v>5</v>
      </c>
      <c r="C955" s="2" t="s">
        <v>2273</v>
      </c>
      <c r="D955" s="2" t="s">
        <v>2274</v>
      </c>
      <c r="E955" s="2" t="s">
        <v>2275</v>
      </c>
      <c r="F955" s="3">
        <v>7666828.6699999999</v>
      </c>
      <c r="G955" s="3">
        <v>7471246.3399999999</v>
      </c>
      <c r="H955" s="3">
        <v>8052679.1399999997</v>
      </c>
      <c r="I955" s="3">
        <v>9179766</v>
      </c>
      <c r="J955" s="3">
        <f t="shared" si="84"/>
        <v>-195582.33000000007</v>
      </c>
      <c r="K955" s="3">
        <f t="shared" si="85"/>
        <v>581432.79999999981</v>
      </c>
      <c r="L955" s="3">
        <f t="shared" si="86"/>
        <v>1127086.8600000003</v>
      </c>
      <c r="M955" s="21">
        <f t="shared" si="87"/>
        <v>-2.5510199642950981E-2</v>
      </c>
      <c r="N955" s="21">
        <f t="shared" si="88"/>
        <v>7.782273178265986E-2</v>
      </c>
      <c r="O955" s="21">
        <f t="shared" si="89"/>
        <v>0.1399642082349255</v>
      </c>
    </row>
    <row r="956" spans="1:15" ht="19.7" customHeight="1">
      <c r="A956" s="2" t="s">
        <v>2265</v>
      </c>
      <c r="B956" s="2" t="s">
        <v>5</v>
      </c>
      <c r="C956" s="2" t="s">
        <v>2266</v>
      </c>
      <c r="D956" s="2" t="s">
        <v>2267</v>
      </c>
      <c r="E956" s="2" t="s">
        <v>2268</v>
      </c>
      <c r="F956" s="3">
        <v>328195.26</v>
      </c>
      <c r="G956" s="3">
        <v>339856.77</v>
      </c>
      <c r="H956" s="3">
        <v>349728.27</v>
      </c>
      <c r="I956" s="3">
        <v>650000</v>
      </c>
      <c r="J956" s="3">
        <f t="shared" si="84"/>
        <v>11661.510000000009</v>
      </c>
      <c r="K956" s="3">
        <f t="shared" si="85"/>
        <v>9871.5</v>
      </c>
      <c r="L956" s="3">
        <f t="shared" si="86"/>
        <v>300271.73</v>
      </c>
      <c r="M956" s="21">
        <f t="shared" si="87"/>
        <v>3.5532231635520883E-2</v>
      </c>
      <c r="N956" s="21">
        <f t="shared" si="88"/>
        <v>2.9046059609170172E-2</v>
      </c>
      <c r="O956" s="21">
        <f t="shared" si="89"/>
        <v>0.85858581006333856</v>
      </c>
    </row>
    <row r="957" spans="1:15" ht="19.7" customHeight="1">
      <c r="A957" s="2" t="s">
        <v>2265</v>
      </c>
      <c r="B957" s="2" t="s">
        <v>22</v>
      </c>
      <c r="C957" s="2" t="s">
        <v>2276</v>
      </c>
      <c r="D957" s="2" t="s">
        <v>2277</v>
      </c>
      <c r="E957" s="2" t="s">
        <v>2278</v>
      </c>
      <c r="F957" s="3">
        <v>2323517.12</v>
      </c>
      <c r="G957" s="3">
        <v>2832796.55</v>
      </c>
      <c r="H957" s="3">
        <v>2721175.07</v>
      </c>
      <c r="I957" s="3">
        <v>2793150</v>
      </c>
      <c r="J957" s="3">
        <f t="shared" si="84"/>
        <v>509279.4299999997</v>
      </c>
      <c r="K957" s="3">
        <f t="shared" si="85"/>
        <v>-111621.47999999998</v>
      </c>
      <c r="L957" s="3">
        <f t="shared" si="86"/>
        <v>71974.930000000168</v>
      </c>
      <c r="M957" s="21">
        <f t="shared" si="87"/>
        <v>0.21918471166676823</v>
      </c>
      <c r="N957" s="21">
        <f t="shared" si="88"/>
        <v>-3.9403281538167634E-2</v>
      </c>
      <c r="O957" s="21">
        <f t="shared" si="89"/>
        <v>2.6449944655710933E-2</v>
      </c>
    </row>
    <row r="958" spans="1:15" ht="19.7" customHeight="1">
      <c r="A958" s="2" t="s">
        <v>2279</v>
      </c>
      <c r="B958" s="2" t="s">
        <v>5</v>
      </c>
      <c r="C958" s="2" t="s">
        <v>2280</v>
      </c>
      <c r="D958" s="2" t="s">
        <v>2281</v>
      </c>
      <c r="E958" s="2" t="s">
        <v>2282</v>
      </c>
      <c r="F958" s="3">
        <v>326839.59000000003</v>
      </c>
      <c r="G958" s="3">
        <v>461833.58</v>
      </c>
      <c r="H958" s="3">
        <v>421770.19</v>
      </c>
      <c r="I958" s="3">
        <v>480000</v>
      </c>
      <c r="J958" s="3">
        <f t="shared" si="84"/>
        <v>134993.99</v>
      </c>
      <c r="K958" s="3">
        <f t="shared" si="85"/>
        <v>-40063.390000000014</v>
      </c>
      <c r="L958" s="3">
        <f t="shared" si="86"/>
        <v>58229.81</v>
      </c>
      <c r="M958" s="21">
        <f t="shared" si="87"/>
        <v>0.41302826869902742</v>
      </c>
      <c r="N958" s="21">
        <f t="shared" si="88"/>
        <v>-8.6748542624380032E-2</v>
      </c>
      <c r="O958" s="21">
        <f t="shared" si="89"/>
        <v>0.13806051584631907</v>
      </c>
    </row>
    <row r="959" spans="1:15" ht="19.7" customHeight="1">
      <c r="A959" s="2" t="s">
        <v>2279</v>
      </c>
      <c r="B959" s="2" t="s">
        <v>12</v>
      </c>
      <c r="C959" s="2" t="s">
        <v>12</v>
      </c>
      <c r="D959" s="2" t="s">
        <v>2283</v>
      </c>
      <c r="E959" s="2" t="s">
        <v>10</v>
      </c>
      <c r="F959" s="3">
        <v>716365</v>
      </c>
      <c r="G959" s="3">
        <v>711413.07</v>
      </c>
      <c r="H959" s="3">
        <v>947250.64</v>
      </c>
      <c r="I959" s="3">
        <v>911305</v>
      </c>
      <c r="J959" s="3">
        <f t="shared" si="84"/>
        <v>-4951.9300000000512</v>
      </c>
      <c r="K959" s="3">
        <f t="shared" si="85"/>
        <v>235837.57000000007</v>
      </c>
      <c r="L959" s="3">
        <f t="shared" si="86"/>
        <v>-35945.640000000014</v>
      </c>
      <c r="M959" s="21">
        <f t="shared" si="87"/>
        <v>-6.9125794811305541E-3</v>
      </c>
      <c r="N959" s="21">
        <f t="shared" si="88"/>
        <v>0.33150581560161685</v>
      </c>
      <c r="O959" s="21">
        <f t="shared" si="89"/>
        <v>-3.7947337781687906E-2</v>
      </c>
    </row>
    <row r="960" spans="1:15" ht="19.7" customHeight="1">
      <c r="A960" s="2" t="s">
        <v>2284</v>
      </c>
      <c r="B960" s="2" t="s">
        <v>12</v>
      </c>
      <c r="C960" s="2" t="s">
        <v>12</v>
      </c>
      <c r="D960" s="2" t="s">
        <v>2285</v>
      </c>
      <c r="E960" s="2" t="s">
        <v>10</v>
      </c>
      <c r="F960" s="3">
        <v>411221.76000000001</v>
      </c>
      <c r="G960" s="3">
        <v>440661.92</v>
      </c>
      <c r="H960" s="3">
        <v>472760.06</v>
      </c>
      <c r="I960" s="3">
        <v>595000</v>
      </c>
      <c r="J960" s="3">
        <f t="shared" si="84"/>
        <v>29440.159999999974</v>
      </c>
      <c r="K960" s="3">
        <f t="shared" si="85"/>
        <v>32098.140000000014</v>
      </c>
      <c r="L960" s="3">
        <f t="shared" si="86"/>
        <v>122239.94</v>
      </c>
      <c r="M960" s="21">
        <f t="shared" si="87"/>
        <v>7.1591931321922209E-2</v>
      </c>
      <c r="N960" s="21">
        <f t="shared" si="88"/>
        <v>7.2840739222486128E-2</v>
      </c>
      <c r="O960" s="21">
        <f t="shared" si="89"/>
        <v>0.25856655488198399</v>
      </c>
    </row>
    <row r="961" spans="1:15" ht="19.7" customHeight="1">
      <c r="A961" s="2" t="s">
        <v>2286</v>
      </c>
      <c r="B961" s="2" t="s">
        <v>12</v>
      </c>
      <c r="C961" s="2" t="s">
        <v>12</v>
      </c>
      <c r="D961" s="2" t="s">
        <v>2287</v>
      </c>
      <c r="E961" s="2" t="s">
        <v>10</v>
      </c>
      <c r="F961" s="3">
        <v>301663.28000000003</v>
      </c>
      <c r="G961" s="3">
        <v>315168.59999999998</v>
      </c>
      <c r="H961" s="3">
        <v>92929.32</v>
      </c>
      <c r="I961" s="3">
        <v>0</v>
      </c>
      <c r="J961" s="3">
        <f t="shared" si="84"/>
        <v>13505.319999999949</v>
      </c>
      <c r="K961" s="3">
        <f t="shared" si="85"/>
        <v>-222239.27999999997</v>
      </c>
      <c r="L961" s="3">
        <f t="shared" si="86"/>
        <v>-92929.32</v>
      </c>
      <c r="M961" s="21">
        <f t="shared" si="87"/>
        <v>4.4769519180458239E-2</v>
      </c>
      <c r="N961" s="21">
        <f t="shared" si="88"/>
        <v>-0.70514410382252546</v>
      </c>
      <c r="O961" s="21">
        <f t="shared" si="89"/>
        <v>-1</v>
      </c>
    </row>
    <row r="962" spans="1:15" ht="19.7" customHeight="1">
      <c r="A962" s="2" t="s">
        <v>2288</v>
      </c>
      <c r="B962" s="2" t="s">
        <v>5</v>
      </c>
      <c r="C962" s="2" t="s">
        <v>2408</v>
      </c>
      <c r="D962" s="2" t="s">
        <v>2409</v>
      </c>
      <c r="E962" s="2" t="s">
        <v>2410</v>
      </c>
      <c r="F962" s="3">
        <v>1512268.51</v>
      </c>
      <c r="G962" s="3">
        <v>4241471.0299999993</v>
      </c>
      <c r="H962" s="3">
        <v>4421962.12</v>
      </c>
      <c r="I962" s="3">
        <v>6000000</v>
      </c>
      <c r="J962" s="3">
        <f t="shared" ref="J962:J1025" si="90">G962-F962</f>
        <v>2729202.5199999996</v>
      </c>
      <c r="K962" s="3">
        <f t="shared" ref="K962:K1025" si="91">H962-G962</f>
        <v>180491.09000000078</v>
      </c>
      <c r="L962" s="3">
        <f t="shared" ref="L962:L1025" si="92">I962-H962</f>
        <v>1578037.88</v>
      </c>
      <c r="M962" s="21">
        <f t="shared" ref="M962:M1025" si="93">IFERROR(G962/F962-1,"--")</f>
        <v>1.8047076309219712</v>
      </c>
      <c r="N962" s="21">
        <f t="shared" ref="N962:N1025" si="94">IFERROR(H962/G962-1,"--")</f>
        <v>4.2553889611265605E-2</v>
      </c>
      <c r="O962" s="21">
        <f t="shared" ref="O962:O1025" si="95">IFERROR(I962/H962-1,"--")</f>
        <v>0.35686372636769659</v>
      </c>
    </row>
    <row r="963" spans="1:15" ht="19.7" customHeight="1">
      <c r="A963" s="2" t="s">
        <v>2288</v>
      </c>
      <c r="B963" s="2" t="s">
        <v>5</v>
      </c>
      <c r="C963" s="2" t="s">
        <v>2415</v>
      </c>
      <c r="D963" s="2" t="s">
        <v>2416</v>
      </c>
      <c r="E963" s="2" t="s">
        <v>2417</v>
      </c>
      <c r="F963" s="3">
        <v>22602577.510000002</v>
      </c>
      <c r="G963" s="3">
        <v>22609677.559999999</v>
      </c>
      <c r="H963" s="3">
        <v>30217961.949999999</v>
      </c>
      <c r="I963" s="3">
        <v>32000000</v>
      </c>
      <c r="J963" s="3">
        <f t="shared" si="90"/>
        <v>7100.0499999970198</v>
      </c>
      <c r="K963" s="3">
        <f t="shared" si="91"/>
        <v>7608284.3900000006</v>
      </c>
      <c r="L963" s="3">
        <f t="shared" si="92"/>
        <v>1782038.0500000007</v>
      </c>
      <c r="M963" s="21">
        <f t="shared" si="93"/>
        <v>3.141256786689528E-4</v>
      </c>
      <c r="N963" s="21">
        <f t="shared" si="94"/>
        <v>0.33650565647429787</v>
      </c>
      <c r="O963" s="21">
        <f t="shared" si="95"/>
        <v>5.8972807396761029E-2</v>
      </c>
    </row>
    <row r="964" spans="1:15" ht="19.7" customHeight="1">
      <c r="A964" s="2" t="s">
        <v>2288</v>
      </c>
      <c r="B964" s="2" t="s">
        <v>5</v>
      </c>
      <c r="C964" s="2" t="s">
        <v>2403</v>
      </c>
      <c r="D964" s="2" t="s">
        <v>2404</v>
      </c>
      <c r="E964" s="2" t="s">
        <v>2405</v>
      </c>
      <c r="F964" s="3">
        <v>5686929.2300000004</v>
      </c>
      <c r="G964" s="3">
        <v>10541740.34</v>
      </c>
      <c r="H964" s="3">
        <v>12959449.880000001</v>
      </c>
      <c r="I964" s="3">
        <v>12900000</v>
      </c>
      <c r="J964" s="3">
        <f t="shared" si="90"/>
        <v>4854811.1099999994</v>
      </c>
      <c r="K964" s="3">
        <f t="shared" si="91"/>
        <v>2417709.540000001</v>
      </c>
      <c r="L964" s="3">
        <f t="shared" si="92"/>
        <v>-59449.88000000082</v>
      </c>
      <c r="M964" s="21">
        <f t="shared" si="93"/>
        <v>0.85367883327783201</v>
      </c>
      <c r="N964" s="21">
        <f t="shared" si="94"/>
        <v>0.22934633770347657</v>
      </c>
      <c r="O964" s="21">
        <f t="shared" si="95"/>
        <v>-4.587376821584721E-3</v>
      </c>
    </row>
    <row r="965" spans="1:15" ht="19.7" customHeight="1">
      <c r="A965" s="2" t="s">
        <v>2288</v>
      </c>
      <c r="B965" s="2" t="s">
        <v>5</v>
      </c>
      <c r="C965" s="2" t="s">
        <v>2418</v>
      </c>
      <c r="D965" s="2" t="s">
        <v>2419</v>
      </c>
      <c r="E965" s="2" t="s">
        <v>2420</v>
      </c>
      <c r="F965" s="3">
        <v>126827.22</v>
      </c>
      <c r="G965" s="3">
        <v>181648.88</v>
      </c>
      <c r="H965" s="3">
        <v>190891.51</v>
      </c>
      <c r="I965" s="3">
        <v>650000</v>
      </c>
      <c r="J965" s="3">
        <f t="shared" si="90"/>
        <v>54821.66</v>
      </c>
      <c r="K965" s="3">
        <f t="shared" si="91"/>
        <v>9242.6300000000047</v>
      </c>
      <c r="L965" s="3">
        <f t="shared" si="92"/>
        <v>459108.49</v>
      </c>
      <c r="M965" s="21">
        <f t="shared" si="93"/>
        <v>0.43225468475931272</v>
      </c>
      <c r="N965" s="21">
        <f t="shared" si="94"/>
        <v>5.0881844137987464E-2</v>
      </c>
      <c r="O965" s="21">
        <f t="shared" si="95"/>
        <v>2.4050754797843026</v>
      </c>
    </row>
    <row r="966" spans="1:15" ht="19.7" customHeight="1">
      <c r="A966" s="2" t="s">
        <v>2288</v>
      </c>
      <c r="B966" s="2" t="s">
        <v>5</v>
      </c>
      <c r="C966" s="2" t="s">
        <v>2362</v>
      </c>
      <c r="D966" s="2" t="s">
        <v>2363</v>
      </c>
      <c r="E966" s="2" t="s">
        <v>2364</v>
      </c>
      <c r="F966" s="3">
        <v>257508.3</v>
      </c>
      <c r="G966" s="3">
        <v>221610.31</v>
      </c>
      <c r="H966" s="3">
        <v>139727.82</v>
      </c>
      <c r="I966" s="3">
        <v>708000</v>
      </c>
      <c r="J966" s="3">
        <f t="shared" si="90"/>
        <v>-35897.989999999991</v>
      </c>
      <c r="K966" s="3">
        <f t="shared" si="91"/>
        <v>-81882.489999999991</v>
      </c>
      <c r="L966" s="3">
        <f t="shared" si="92"/>
        <v>568272.17999999993</v>
      </c>
      <c r="M966" s="21">
        <f t="shared" si="93"/>
        <v>-0.13940517645450645</v>
      </c>
      <c r="N966" s="21">
        <f t="shared" si="94"/>
        <v>-0.36948863074105165</v>
      </c>
      <c r="O966" s="21">
        <f t="shared" si="95"/>
        <v>4.0669938169793243</v>
      </c>
    </row>
    <row r="967" spans="1:15" ht="19.7" customHeight="1">
      <c r="A967" s="2" t="s">
        <v>2288</v>
      </c>
      <c r="B967" s="2" t="s">
        <v>5</v>
      </c>
      <c r="C967" s="2" t="s">
        <v>3527</v>
      </c>
      <c r="D967" s="2" t="s">
        <v>3582</v>
      </c>
      <c r="E967" s="2" t="s">
        <v>3583</v>
      </c>
      <c r="F967" s="3">
        <v>0</v>
      </c>
      <c r="G967" s="3">
        <v>0</v>
      </c>
      <c r="H967" s="3">
        <v>0</v>
      </c>
      <c r="I967" s="3">
        <v>31000000</v>
      </c>
      <c r="J967" s="3">
        <f t="shared" si="90"/>
        <v>0</v>
      </c>
      <c r="K967" s="3">
        <f t="shared" si="91"/>
        <v>0</v>
      </c>
      <c r="L967" s="3">
        <f t="shared" si="92"/>
        <v>31000000</v>
      </c>
      <c r="M967" s="21" t="str">
        <f t="shared" si="93"/>
        <v>--</v>
      </c>
      <c r="N967" s="21" t="str">
        <f t="shared" si="94"/>
        <v>--</v>
      </c>
      <c r="O967" s="21" t="str">
        <f t="shared" si="95"/>
        <v>--</v>
      </c>
    </row>
    <row r="968" spans="1:15" ht="19.7" customHeight="1">
      <c r="A968" s="2" t="s">
        <v>2288</v>
      </c>
      <c r="B968" s="2" t="s">
        <v>5</v>
      </c>
      <c r="C968" s="2" t="s">
        <v>2421</v>
      </c>
      <c r="D968" s="2" t="s">
        <v>2422</v>
      </c>
      <c r="E968" s="2" t="s">
        <v>2423</v>
      </c>
      <c r="F968" s="3">
        <v>50000</v>
      </c>
      <c r="G968" s="3">
        <v>3749110.69</v>
      </c>
      <c r="H968" s="3">
        <v>930521.31</v>
      </c>
      <c r="I968" s="3">
        <v>1000000</v>
      </c>
      <c r="J968" s="3">
        <f t="shared" si="90"/>
        <v>3699110.69</v>
      </c>
      <c r="K968" s="3">
        <f t="shared" si="91"/>
        <v>-2818589.38</v>
      </c>
      <c r="L968" s="3">
        <f t="shared" si="92"/>
        <v>69478.689999999944</v>
      </c>
      <c r="M968" s="21">
        <f t="shared" si="93"/>
        <v>73.982213799999997</v>
      </c>
      <c r="N968" s="21">
        <f t="shared" si="94"/>
        <v>-0.75180212403918112</v>
      </c>
      <c r="O968" s="21">
        <f t="shared" si="95"/>
        <v>7.4666414678885795E-2</v>
      </c>
    </row>
    <row r="969" spans="1:15" ht="19.7" customHeight="1">
      <c r="A969" s="2" t="s">
        <v>2288</v>
      </c>
      <c r="B969" s="2" t="s">
        <v>5</v>
      </c>
      <c r="C969" s="2" t="s">
        <v>2424</v>
      </c>
      <c r="D969" s="2" t="s">
        <v>2425</v>
      </c>
      <c r="E969" s="2" t="s">
        <v>2426</v>
      </c>
      <c r="F969" s="3">
        <v>500000</v>
      </c>
      <c r="G969" s="3">
        <v>500000</v>
      </c>
      <c r="H969" s="3">
        <v>500000</v>
      </c>
      <c r="I969" s="3">
        <v>500000</v>
      </c>
      <c r="J969" s="3">
        <f t="shared" si="90"/>
        <v>0</v>
      </c>
      <c r="K969" s="3">
        <f t="shared" si="91"/>
        <v>0</v>
      </c>
      <c r="L969" s="3">
        <f t="shared" si="92"/>
        <v>0</v>
      </c>
      <c r="M969" s="21">
        <f t="shared" si="93"/>
        <v>0</v>
      </c>
      <c r="N969" s="21">
        <f t="shared" si="94"/>
        <v>0</v>
      </c>
      <c r="O969" s="21">
        <f t="shared" si="95"/>
        <v>0</v>
      </c>
    </row>
    <row r="970" spans="1:15" ht="19.7" customHeight="1">
      <c r="A970" s="2" t="s">
        <v>2288</v>
      </c>
      <c r="B970" s="2" t="s">
        <v>5</v>
      </c>
      <c r="C970" s="2" t="s">
        <v>2449</v>
      </c>
      <c r="D970" s="2" t="s">
        <v>2450</v>
      </c>
      <c r="E970" s="2" t="s">
        <v>1879</v>
      </c>
      <c r="F970" s="3">
        <v>19839747.98</v>
      </c>
      <c r="G970" s="3">
        <v>19581383.48</v>
      </c>
      <c r="H970" s="3">
        <v>19905602.350000001</v>
      </c>
      <c r="I970" s="3">
        <v>20000000</v>
      </c>
      <c r="J970" s="3">
        <f t="shared" si="90"/>
        <v>-258364.5</v>
      </c>
      <c r="K970" s="3">
        <f t="shared" si="91"/>
        <v>324218.87000000104</v>
      </c>
      <c r="L970" s="3">
        <f t="shared" si="92"/>
        <v>94397.64999999851</v>
      </c>
      <c r="M970" s="21">
        <f t="shared" si="93"/>
        <v>-1.3022569654637328E-2</v>
      </c>
      <c r="N970" s="21">
        <f t="shared" si="94"/>
        <v>1.6557505772314407E-2</v>
      </c>
      <c r="O970" s="21">
        <f t="shared" si="95"/>
        <v>4.7422654356399363E-3</v>
      </c>
    </row>
    <row r="971" spans="1:15" ht="19.7" customHeight="1">
      <c r="A971" s="2" t="s">
        <v>2288</v>
      </c>
      <c r="B971" s="2" t="s">
        <v>5</v>
      </c>
      <c r="C971" s="2" t="s">
        <v>2429</v>
      </c>
      <c r="D971" s="2" t="s">
        <v>2430</v>
      </c>
      <c r="E971" s="2" t="s">
        <v>2431</v>
      </c>
      <c r="F971" s="5">
        <v>0</v>
      </c>
      <c r="G971" s="3">
        <v>0</v>
      </c>
      <c r="H971" s="3">
        <v>0</v>
      </c>
      <c r="I971" s="3">
        <v>100000</v>
      </c>
      <c r="J971" s="3">
        <f t="shared" si="90"/>
        <v>0</v>
      </c>
      <c r="K971" s="3">
        <f t="shared" si="91"/>
        <v>0</v>
      </c>
      <c r="L971" s="3">
        <f t="shared" si="92"/>
        <v>100000</v>
      </c>
      <c r="M971" s="21" t="str">
        <f t="shared" si="93"/>
        <v>--</v>
      </c>
      <c r="N971" s="21" t="str">
        <f t="shared" si="94"/>
        <v>--</v>
      </c>
      <c r="O971" s="21" t="str">
        <f t="shared" si="95"/>
        <v>--</v>
      </c>
    </row>
    <row r="972" spans="1:15" ht="19.7" customHeight="1">
      <c r="A972" s="2" t="s">
        <v>2288</v>
      </c>
      <c r="B972" s="2" t="s">
        <v>5</v>
      </c>
      <c r="C972" s="2" t="s">
        <v>2413</v>
      </c>
      <c r="D972" s="2" t="s">
        <v>2414</v>
      </c>
      <c r="E972" s="2" t="s">
        <v>2361</v>
      </c>
      <c r="F972" s="3">
        <v>4381206.68</v>
      </c>
      <c r="G972" s="3">
        <v>0</v>
      </c>
      <c r="H972" s="3">
        <v>0</v>
      </c>
      <c r="I972" s="3">
        <v>0</v>
      </c>
      <c r="J972" s="3">
        <f t="shared" si="90"/>
        <v>-4381206.68</v>
      </c>
      <c r="K972" s="3">
        <f t="shared" si="91"/>
        <v>0</v>
      </c>
      <c r="L972" s="3">
        <f t="shared" si="92"/>
        <v>0</v>
      </c>
      <c r="M972" s="21">
        <f t="shared" si="93"/>
        <v>-1</v>
      </c>
      <c r="N972" s="21" t="str">
        <f t="shared" si="94"/>
        <v>--</v>
      </c>
      <c r="O972" s="21" t="str">
        <f t="shared" si="95"/>
        <v>--</v>
      </c>
    </row>
    <row r="973" spans="1:15" ht="19.7" customHeight="1">
      <c r="A973" s="2" t="s">
        <v>2288</v>
      </c>
      <c r="B973" s="2" t="s">
        <v>5</v>
      </c>
      <c r="C973" s="2" t="s">
        <v>2434</v>
      </c>
      <c r="D973" s="2" t="s">
        <v>2435</v>
      </c>
      <c r="E973" s="2" t="s">
        <v>2436</v>
      </c>
      <c r="F973" s="3">
        <v>320837.78000000003</v>
      </c>
      <c r="G973" s="3">
        <v>312536</v>
      </c>
      <c r="H973" s="3">
        <v>125014.47</v>
      </c>
      <c r="I973" s="3">
        <v>2800000</v>
      </c>
      <c r="J973" s="3">
        <f t="shared" si="90"/>
        <v>-8301.7800000000279</v>
      </c>
      <c r="K973" s="3">
        <f t="shared" si="91"/>
        <v>-187521.53</v>
      </c>
      <c r="L973" s="3">
        <f t="shared" si="92"/>
        <v>2674985.5299999998</v>
      </c>
      <c r="M973" s="21">
        <f t="shared" si="93"/>
        <v>-2.5875319296873367E-2</v>
      </c>
      <c r="N973" s="21">
        <f t="shared" si="94"/>
        <v>-0.59999977602580179</v>
      </c>
      <c r="O973" s="21">
        <f t="shared" si="95"/>
        <v>21.397407276133716</v>
      </c>
    </row>
    <row r="974" spans="1:15" ht="19.7" customHeight="1">
      <c r="A974" s="2" t="s">
        <v>2288</v>
      </c>
      <c r="B974" s="2" t="s">
        <v>5</v>
      </c>
      <c r="C974" s="2" t="s">
        <v>2437</v>
      </c>
      <c r="D974" s="2" t="s">
        <v>2438</v>
      </c>
      <c r="E974" s="2" t="s">
        <v>510</v>
      </c>
      <c r="F974" s="3">
        <v>2620673.06</v>
      </c>
      <c r="G974" s="3">
        <v>2832461.76</v>
      </c>
      <c r="H974" s="3">
        <v>9876713.5899999999</v>
      </c>
      <c r="I974" s="3">
        <v>31000000</v>
      </c>
      <c r="J974" s="3">
        <f t="shared" si="90"/>
        <v>211788.69999999972</v>
      </c>
      <c r="K974" s="3">
        <f t="shared" si="91"/>
        <v>7044251.8300000001</v>
      </c>
      <c r="L974" s="3">
        <f t="shared" si="92"/>
        <v>21123286.41</v>
      </c>
      <c r="M974" s="21">
        <f t="shared" si="93"/>
        <v>8.081462095847991E-2</v>
      </c>
      <c r="N974" s="21">
        <f t="shared" si="94"/>
        <v>2.4869715557960439</v>
      </c>
      <c r="O974" s="21">
        <f t="shared" si="95"/>
        <v>2.1386958543970493</v>
      </c>
    </row>
    <row r="975" spans="1:15" ht="19.7" customHeight="1">
      <c r="A975" s="2" t="s">
        <v>2288</v>
      </c>
      <c r="B975" s="2" t="s">
        <v>5</v>
      </c>
      <c r="C975" s="2" t="s">
        <v>1519</v>
      </c>
      <c r="D975" s="2" t="s">
        <v>2439</v>
      </c>
      <c r="E975" s="2" t="s">
        <v>2440</v>
      </c>
      <c r="F975" s="3">
        <v>103125</v>
      </c>
      <c r="G975" s="3">
        <v>147871.42000000001</v>
      </c>
      <c r="H975" s="3">
        <v>799003.51</v>
      </c>
      <c r="I975" s="3">
        <v>750000</v>
      </c>
      <c r="J975" s="3">
        <f t="shared" si="90"/>
        <v>44746.420000000013</v>
      </c>
      <c r="K975" s="3">
        <f t="shared" si="91"/>
        <v>651132.09</v>
      </c>
      <c r="L975" s="3">
        <f t="shared" si="92"/>
        <v>-49003.510000000009</v>
      </c>
      <c r="M975" s="21">
        <f t="shared" si="93"/>
        <v>0.43390467878787886</v>
      </c>
      <c r="N975" s="21">
        <f t="shared" si="94"/>
        <v>4.4033667222509933</v>
      </c>
      <c r="O975" s="21">
        <f t="shared" si="95"/>
        <v>-6.1330781888555119E-2</v>
      </c>
    </row>
    <row r="976" spans="1:15" ht="19.7" customHeight="1">
      <c r="A976" s="2" t="s">
        <v>2288</v>
      </c>
      <c r="B976" s="2" t="s">
        <v>5</v>
      </c>
      <c r="C976" s="2" t="s">
        <v>2441</v>
      </c>
      <c r="D976" s="2" t="s">
        <v>2442</v>
      </c>
      <c r="E976" s="2" t="s">
        <v>2443</v>
      </c>
      <c r="F976" s="3">
        <v>2764012.25</v>
      </c>
      <c r="G976" s="3">
        <v>3066019.56</v>
      </c>
      <c r="H976" s="3">
        <v>3246106.27</v>
      </c>
      <c r="I976" s="3">
        <v>5000000</v>
      </c>
      <c r="J976" s="3">
        <f t="shared" si="90"/>
        <v>302007.31000000006</v>
      </c>
      <c r="K976" s="3">
        <f t="shared" si="91"/>
        <v>180086.70999999996</v>
      </c>
      <c r="L976" s="3">
        <f t="shared" si="92"/>
        <v>1753893.73</v>
      </c>
      <c r="M976" s="21">
        <f t="shared" si="93"/>
        <v>0.10926409967973183</v>
      </c>
      <c r="N976" s="21">
        <f t="shared" si="94"/>
        <v>5.8736321303834105E-2</v>
      </c>
      <c r="O976" s="21">
        <f t="shared" si="95"/>
        <v>0.54030693517621642</v>
      </c>
    </row>
    <row r="977" spans="1:15" ht="19.7" customHeight="1">
      <c r="A977" s="2" t="s">
        <v>2288</v>
      </c>
      <c r="B977" s="2" t="s">
        <v>5</v>
      </c>
      <c r="C977" s="2" t="s">
        <v>2444</v>
      </c>
      <c r="D977" s="2" t="s">
        <v>2445</v>
      </c>
      <c r="E977" s="2" t="s">
        <v>3478</v>
      </c>
      <c r="F977" s="5">
        <v>0</v>
      </c>
      <c r="G977" s="3">
        <v>0</v>
      </c>
      <c r="H977" s="3">
        <v>5000000</v>
      </c>
      <c r="I977" s="3">
        <v>0</v>
      </c>
      <c r="J977" s="3">
        <f t="shared" si="90"/>
        <v>0</v>
      </c>
      <c r="K977" s="3">
        <f t="shared" si="91"/>
        <v>5000000</v>
      </c>
      <c r="L977" s="3">
        <f t="shared" si="92"/>
        <v>-5000000</v>
      </c>
      <c r="M977" s="21" t="str">
        <f t="shared" si="93"/>
        <v>--</v>
      </c>
      <c r="N977" s="21" t="str">
        <f t="shared" si="94"/>
        <v>--</v>
      </c>
      <c r="O977" s="21">
        <f t="shared" si="95"/>
        <v>-1</v>
      </c>
    </row>
    <row r="978" spans="1:15" ht="19.7" customHeight="1">
      <c r="A978" s="2" t="s">
        <v>2288</v>
      </c>
      <c r="B978" s="2" t="s">
        <v>22</v>
      </c>
      <c r="C978" s="2" t="s">
        <v>2446</v>
      </c>
      <c r="D978" s="2" t="s">
        <v>2447</v>
      </c>
      <c r="E978" s="2" t="s">
        <v>2448</v>
      </c>
      <c r="F978" s="3">
        <v>23269896</v>
      </c>
      <c r="G978" s="3">
        <v>23969119.100000001</v>
      </c>
      <c r="H978" s="3">
        <v>26790047.280000001</v>
      </c>
      <c r="I978" s="3">
        <v>47358246</v>
      </c>
      <c r="J978" s="3">
        <f t="shared" si="90"/>
        <v>699223.10000000149</v>
      </c>
      <c r="K978" s="3">
        <f t="shared" si="91"/>
        <v>2820928.1799999997</v>
      </c>
      <c r="L978" s="3">
        <f t="shared" si="92"/>
        <v>20568198.719999999</v>
      </c>
      <c r="M978" s="21">
        <f t="shared" si="93"/>
        <v>3.0048398153562861E-2</v>
      </c>
      <c r="N978" s="21">
        <f t="shared" si="94"/>
        <v>0.11769010651709766</v>
      </c>
      <c r="O978" s="21">
        <f t="shared" si="95"/>
        <v>0.76775522286424258</v>
      </c>
    </row>
    <row r="979" spans="1:15" ht="19.7" customHeight="1">
      <c r="A979" s="2" t="s">
        <v>2288</v>
      </c>
      <c r="B979" s="2" t="s">
        <v>22</v>
      </c>
      <c r="C979" s="2" t="s">
        <v>2307</v>
      </c>
      <c r="D979" s="2" t="s">
        <v>2432</v>
      </c>
      <c r="E979" s="2" t="s">
        <v>2433</v>
      </c>
      <c r="F979" s="3">
        <v>6227174.54</v>
      </c>
      <c r="G979" s="3">
        <v>6473046.5599999996</v>
      </c>
      <c r="H979" s="3">
        <v>6267795.9800000004</v>
      </c>
      <c r="I979" s="3">
        <v>7000000</v>
      </c>
      <c r="J979" s="3">
        <f t="shared" si="90"/>
        <v>245872.01999999955</v>
      </c>
      <c r="K979" s="3">
        <f t="shared" si="91"/>
        <v>-205250.57999999914</v>
      </c>
      <c r="L979" s="3">
        <f t="shared" si="92"/>
        <v>732204.01999999955</v>
      </c>
      <c r="M979" s="21">
        <f t="shared" si="93"/>
        <v>3.9483720653829657E-2</v>
      </c>
      <c r="N979" s="21">
        <f t="shared" si="94"/>
        <v>-3.1708497397244018E-2</v>
      </c>
      <c r="O979" s="21">
        <f t="shared" si="95"/>
        <v>0.11682001493609562</v>
      </c>
    </row>
    <row r="980" spans="1:15" ht="19.7" customHeight="1">
      <c r="A980" s="2" t="s">
        <v>2288</v>
      </c>
      <c r="B980" s="2" t="s">
        <v>22</v>
      </c>
      <c r="C980" s="2" t="s">
        <v>2307</v>
      </c>
      <c r="D980" s="2" t="s">
        <v>2411</v>
      </c>
      <c r="E980" s="2" t="s">
        <v>2412</v>
      </c>
      <c r="F980" s="3">
        <v>24229318.010000002</v>
      </c>
      <c r="G980" s="3">
        <v>21288282.57</v>
      </c>
      <c r="H980" s="3">
        <v>24919806.09</v>
      </c>
      <c r="I980" s="3">
        <v>26000000</v>
      </c>
      <c r="J980" s="3">
        <f t="shared" si="90"/>
        <v>-2941035.4400000013</v>
      </c>
      <c r="K980" s="3">
        <f t="shared" si="91"/>
        <v>3631523.5199999996</v>
      </c>
      <c r="L980" s="3">
        <f t="shared" si="92"/>
        <v>1080193.9100000001</v>
      </c>
      <c r="M980" s="21">
        <f t="shared" si="93"/>
        <v>-0.12138333562612735</v>
      </c>
      <c r="N980" s="21">
        <f t="shared" si="94"/>
        <v>0.17058790478089758</v>
      </c>
      <c r="O980" s="21">
        <f t="shared" si="95"/>
        <v>4.3346802382762784E-2</v>
      </c>
    </row>
    <row r="981" spans="1:15" ht="19.7" customHeight="1">
      <c r="A981" s="2" t="s">
        <v>2288</v>
      </c>
      <c r="B981" s="2" t="s">
        <v>22</v>
      </c>
      <c r="C981" s="2" t="s">
        <v>2307</v>
      </c>
      <c r="D981" s="2" t="s">
        <v>2308</v>
      </c>
      <c r="E981" s="2" t="s">
        <v>2309</v>
      </c>
      <c r="F981" s="3">
        <v>2988027.39</v>
      </c>
      <c r="G981" s="3">
        <v>2563791.7999999998</v>
      </c>
      <c r="H981" s="3">
        <v>2539115.5099999998</v>
      </c>
      <c r="I981" s="3">
        <v>4000000</v>
      </c>
      <c r="J981" s="3">
        <f t="shared" si="90"/>
        <v>-424235.59000000032</v>
      </c>
      <c r="K981" s="3">
        <f t="shared" si="91"/>
        <v>-24676.290000000037</v>
      </c>
      <c r="L981" s="3">
        <f t="shared" si="92"/>
        <v>1460884.4900000002</v>
      </c>
      <c r="M981" s="21">
        <f t="shared" si="93"/>
        <v>-0.14197848099377708</v>
      </c>
      <c r="N981" s="21">
        <f t="shared" si="94"/>
        <v>-9.6249196210081989E-3</v>
      </c>
      <c r="O981" s="21">
        <f t="shared" si="95"/>
        <v>0.57535172553059644</v>
      </c>
    </row>
    <row r="982" spans="1:15" ht="19.7" customHeight="1">
      <c r="A982" s="2" t="s">
        <v>2288</v>
      </c>
      <c r="B982" s="2" t="s">
        <v>22</v>
      </c>
      <c r="C982" s="2" t="s">
        <v>2296</v>
      </c>
      <c r="D982" s="2" t="s">
        <v>2297</v>
      </c>
      <c r="E982" s="2" t="s">
        <v>2298</v>
      </c>
      <c r="F982" s="3">
        <v>133737431.45999999</v>
      </c>
      <c r="G982" s="3">
        <v>144921632.19999999</v>
      </c>
      <c r="H982" s="3">
        <v>141841763.84999999</v>
      </c>
      <c r="I982" s="3">
        <v>185544356</v>
      </c>
      <c r="J982" s="3">
        <f t="shared" si="90"/>
        <v>11184200.739999995</v>
      </c>
      <c r="K982" s="3">
        <f t="shared" si="91"/>
        <v>-3079868.349999994</v>
      </c>
      <c r="L982" s="3">
        <f t="shared" si="92"/>
        <v>43702592.150000006</v>
      </c>
      <c r="M982" s="21">
        <f t="shared" si="93"/>
        <v>8.3628051009377424E-2</v>
      </c>
      <c r="N982" s="21">
        <f t="shared" si="94"/>
        <v>-2.1251957373414121E-2</v>
      </c>
      <c r="O982" s="21">
        <f t="shared" si="95"/>
        <v>0.30810807031570908</v>
      </c>
    </row>
    <row r="983" spans="1:15" ht="19.7" customHeight="1">
      <c r="A983" s="2" t="s">
        <v>2288</v>
      </c>
      <c r="B983" s="2" t="s">
        <v>22</v>
      </c>
      <c r="C983" s="2" t="s">
        <v>2310</v>
      </c>
      <c r="D983" s="2" t="s">
        <v>2311</v>
      </c>
      <c r="E983" s="2" t="s">
        <v>2312</v>
      </c>
      <c r="F983" s="3">
        <v>6678861.75</v>
      </c>
      <c r="G983" s="3">
        <v>6667376.8199999994</v>
      </c>
      <c r="H983" s="3">
        <v>6731432.2599999998</v>
      </c>
      <c r="I983" s="3">
        <v>12000000</v>
      </c>
      <c r="J983" s="3">
        <f t="shared" si="90"/>
        <v>-11484.930000000633</v>
      </c>
      <c r="K983" s="3">
        <f t="shared" si="91"/>
        <v>64055.44000000041</v>
      </c>
      <c r="L983" s="3">
        <f t="shared" si="92"/>
        <v>5268567.74</v>
      </c>
      <c r="M983" s="21">
        <f t="shared" si="93"/>
        <v>-1.7195939113427983E-3</v>
      </c>
      <c r="N983" s="21">
        <f t="shared" si="94"/>
        <v>9.6072926023702543E-3</v>
      </c>
      <c r="O983" s="21">
        <f t="shared" si="95"/>
        <v>0.78268153589055056</v>
      </c>
    </row>
    <row r="984" spans="1:15" ht="19.7" customHeight="1">
      <c r="A984" s="2" t="s">
        <v>2288</v>
      </c>
      <c r="B984" s="2" t="s">
        <v>22</v>
      </c>
      <c r="C984" s="2" t="s">
        <v>2313</v>
      </c>
      <c r="D984" s="2" t="s">
        <v>2314</v>
      </c>
      <c r="E984" s="2" t="s">
        <v>2315</v>
      </c>
      <c r="F984" s="3">
        <v>1451299.57</v>
      </c>
      <c r="G984" s="3">
        <v>1556171.03</v>
      </c>
      <c r="H984" s="3">
        <v>2081339.89</v>
      </c>
      <c r="I984" s="3">
        <v>9000000</v>
      </c>
      <c r="J984" s="3">
        <f t="shared" si="90"/>
        <v>104871.45999999996</v>
      </c>
      <c r="K984" s="3">
        <f t="shared" si="91"/>
        <v>525168.85999999987</v>
      </c>
      <c r="L984" s="3">
        <f t="shared" si="92"/>
        <v>6918660.1100000003</v>
      </c>
      <c r="M984" s="21">
        <f t="shared" si="93"/>
        <v>7.2260381087276171E-2</v>
      </c>
      <c r="N984" s="21">
        <f t="shared" si="94"/>
        <v>0.33747502676489227</v>
      </c>
      <c r="O984" s="21">
        <f t="shared" si="95"/>
        <v>3.3241375631348706</v>
      </c>
    </row>
    <row r="985" spans="1:15" ht="19.7" customHeight="1">
      <c r="A985" s="2" t="s">
        <v>2288</v>
      </c>
      <c r="B985" s="2" t="s">
        <v>22</v>
      </c>
      <c r="C985" s="2" t="s">
        <v>2331</v>
      </c>
      <c r="D985" s="2" t="s">
        <v>2332</v>
      </c>
      <c r="E985" s="2" t="s">
        <v>2333</v>
      </c>
      <c r="F985" s="3">
        <v>41868576.689999998</v>
      </c>
      <c r="G985" s="3">
        <v>37110565.119999997</v>
      </c>
      <c r="H985" s="3">
        <v>42015371.950000003</v>
      </c>
      <c r="I985" s="3">
        <v>42000000</v>
      </c>
      <c r="J985" s="3">
        <f t="shared" si="90"/>
        <v>-4758011.57</v>
      </c>
      <c r="K985" s="3">
        <f t="shared" si="91"/>
        <v>4904806.8300000057</v>
      </c>
      <c r="L985" s="3">
        <f t="shared" si="92"/>
        <v>-15371.95000000298</v>
      </c>
      <c r="M985" s="21">
        <f t="shared" si="93"/>
        <v>-0.11364158866036678</v>
      </c>
      <c r="N985" s="21">
        <f t="shared" si="94"/>
        <v>0.13216739799407318</v>
      </c>
      <c r="O985" s="21">
        <f t="shared" si="95"/>
        <v>-3.6586490340473343E-4</v>
      </c>
    </row>
    <row r="986" spans="1:15" ht="19.7" customHeight="1">
      <c r="A986" s="2" t="s">
        <v>2288</v>
      </c>
      <c r="B986" s="2" t="s">
        <v>22</v>
      </c>
      <c r="C986" s="2" t="s">
        <v>2318</v>
      </c>
      <c r="D986" s="2" t="s">
        <v>2319</v>
      </c>
      <c r="E986" s="2" t="s">
        <v>2320</v>
      </c>
      <c r="F986" s="3">
        <v>175556303.30000001</v>
      </c>
      <c r="G986" s="3">
        <v>182952345.53</v>
      </c>
      <c r="H986" s="3">
        <v>184119627.63999999</v>
      </c>
      <c r="I986" s="3">
        <v>198000000</v>
      </c>
      <c r="J986" s="3">
        <f t="shared" si="90"/>
        <v>7396042.2299999893</v>
      </c>
      <c r="K986" s="3">
        <f t="shared" si="91"/>
        <v>1167282.1099999845</v>
      </c>
      <c r="L986" s="3">
        <f t="shared" si="92"/>
        <v>13880372.360000014</v>
      </c>
      <c r="M986" s="21">
        <f t="shared" si="93"/>
        <v>4.2129175033728261E-2</v>
      </c>
      <c r="N986" s="21">
        <f t="shared" si="94"/>
        <v>6.3802522269853501E-3</v>
      </c>
      <c r="O986" s="21">
        <f t="shared" si="95"/>
        <v>7.5387792914396012E-2</v>
      </c>
    </row>
    <row r="987" spans="1:15" ht="19.7" customHeight="1">
      <c r="A987" s="2" t="s">
        <v>2288</v>
      </c>
      <c r="B987" s="2" t="s">
        <v>22</v>
      </c>
      <c r="C987" s="2" t="s">
        <v>2291</v>
      </c>
      <c r="D987" s="2" t="s">
        <v>2292</v>
      </c>
      <c r="E987" s="2" t="s">
        <v>2293</v>
      </c>
      <c r="F987" s="3">
        <v>159593048.19999999</v>
      </c>
      <c r="G987" s="3">
        <v>164077454.23000002</v>
      </c>
      <c r="H987" s="3">
        <v>171057138.58000001</v>
      </c>
      <c r="I987" s="3">
        <v>175000000</v>
      </c>
      <c r="J987" s="3">
        <f t="shared" si="90"/>
        <v>4484406.030000031</v>
      </c>
      <c r="K987" s="3">
        <f t="shared" si="91"/>
        <v>6979684.349999994</v>
      </c>
      <c r="L987" s="3">
        <f t="shared" si="92"/>
        <v>3942861.4199999869</v>
      </c>
      <c r="M987" s="21">
        <f t="shared" si="93"/>
        <v>2.8099006069363552E-2</v>
      </c>
      <c r="N987" s="21">
        <f t="shared" si="94"/>
        <v>4.2538960533944126E-2</v>
      </c>
      <c r="O987" s="21">
        <f t="shared" si="95"/>
        <v>2.3049967120524428E-2</v>
      </c>
    </row>
    <row r="988" spans="1:15" s="8" customFormat="1" ht="19.7" customHeight="1">
      <c r="A988" s="2" t="s">
        <v>2288</v>
      </c>
      <c r="B988" s="2" t="s">
        <v>22</v>
      </c>
      <c r="C988" s="2" t="s">
        <v>2323</v>
      </c>
      <c r="D988" s="2" t="s">
        <v>2324</v>
      </c>
      <c r="E988" s="2" t="s">
        <v>2325</v>
      </c>
      <c r="F988" s="3">
        <v>3784294.12</v>
      </c>
      <c r="G988" s="3">
        <v>6631233.29</v>
      </c>
      <c r="H988" s="3">
        <v>8981528.1400000006</v>
      </c>
      <c r="I988" s="3">
        <v>16500000</v>
      </c>
      <c r="J988" s="3">
        <f t="shared" si="90"/>
        <v>2846939.17</v>
      </c>
      <c r="K988" s="3">
        <f t="shared" si="91"/>
        <v>2350294.8500000006</v>
      </c>
      <c r="L988" s="3">
        <f t="shared" si="92"/>
        <v>7518471.8599999994</v>
      </c>
      <c r="M988" s="21">
        <f t="shared" si="93"/>
        <v>0.75230388540730009</v>
      </c>
      <c r="N988" s="21">
        <f t="shared" si="94"/>
        <v>0.35442801470192298</v>
      </c>
      <c r="O988" s="21">
        <f t="shared" si="95"/>
        <v>0.83710385836412904</v>
      </c>
    </row>
    <row r="989" spans="1:15" ht="19.7" customHeight="1">
      <c r="A989" s="2" t="s">
        <v>2288</v>
      </c>
      <c r="B989" s="2" t="s">
        <v>22</v>
      </c>
      <c r="C989" s="2" t="s">
        <v>2326</v>
      </c>
      <c r="D989" s="2" t="s">
        <v>2327</v>
      </c>
      <c r="E989" s="2" t="s">
        <v>2328</v>
      </c>
      <c r="F989" s="3">
        <v>1533640.4</v>
      </c>
      <c r="G989" s="3">
        <v>151335.76999999999</v>
      </c>
      <c r="H989" s="3">
        <v>0</v>
      </c>
      <c r="I989" s="3">
        <v>0</v>
      </c>
      <c r="J989" s="3">
        <f t="shared" si="90"/>
        <v>-1382304.63</v>
      </c>
      <c r="K989" s="3">
        <f t="shared" si="91"/>
        <v>-151335.76999999999</v>
      </c>
      <c r="L989" s="3">
        <f t="shared" si="92"/>
        <v>0</v>
      </c>
      <c r="M989" s="21">
        <f t="shared" si="93"/>
        <v>-0.90132251993361678</v>
      </c>
      <c r="N989" s="21">
        <f t="shared" si="94"/>
        <v>-1</v>
      </c>
      <c r="O989" s="21" t="str">
        <f t="shared" si="95"/>
        <v>--</v>
      </c>
    </row>
    <row r="990" spans="1:15" ht="19.7" customHeight="1">
      <c r="A990" s="2" t="s">
        <v>2288</v>
      </c>
      <c r="B990" s="2" t="s">
        <v>22</v>
      </c>
      <c r="C990" s="2" t="s">
        <v>2384</v>
      </c>
      <c r="D990" s="2" t="s">
        <v>2385</v>
      </c>
      <c r="E990" s="2" t="s">
        <v>2386</v>
      </c>
      <c r="F990" s="3">
        <v>676147.14</v>
      </c>
      <c r="G990" s="3">
        <v>951573.14</v>
      </c>
      <c r="H990" s="3">
        <v>999931.21</v>
      </c>
      <c r="I990" s="3">
        <v>2000000</v>
      </c>
      <c r="J990" s="3">
        <f t="shared" si="90"/>
        <v>275426</v>
      </c>
      <c r="K990" s="3">
        <f t="shared" si="91"/>
        <v>48358.069999999949</v>
      </c>
      <c r="L990" s="3">
        <f t="shared" si="92"/>
        <v>1000068.79</v>
      </c>
      <c r="M990" s="21">
        <f t="shared" si="93"/>
        <v>0.40734624714969581</v>
      </c>
      <c r="N990" s="21">
        <f t="shared" si="94"/>
        <v>5.0819078394751527E-2</v>
      </c>
      <c r="O990" s="21">
        <f t="shared" si="95"/>
        <v>1.0001375894647793</v>
      </c>
    </row>
    <row r="991" spans="1:15" ht="19.7" customHeight="1">
      <c r="A991" s="2" t="s">
        <v>2288</v>
      </c>
      <c r="B991" s="2" t="s">
        <v>22</v>
      </c>
      <c r="C991" s="2" t="s">
        <v>2381</v>
      </c>
      <c r="D991" s="2" t="s">
        <v>2382</v>
      </c>
      <c r="E991" s="2" t="s">
        <v>2383</v>
      </c>
      <c r="F991" s="3">
        <v>171686560.90000001</v>
      </c>
      <c r="G991" s="3">
        <v>184049869.38999999</v>
      </c>
      <c r="H991" s="3">
        <v>188550897.03999999</v>
      </c>
      <c r="I991" s="3">
        <v>179500000</v>
      </c>
      <c r="J991" s="3">
        <f t="shared" si="90"/>
        <v>12363308.48999998</v>
      </c>
      <c r="K991" s="3">
        <f t="shared" si="91"/>
        <v>4501027.650000006</v>
      </c>
      <c r="L991" s="3">
        <f t="shared" si="92"/>
        <v>-9050897.0399999917</v>
      </c>
      <c r="M991" s="21">
        <f t="shared" si="93"/>
        <v>7.2010927501780841E-2</v>
      </c>
      <c r="N991" s="21">
        <f t="shared" si="94"/>
        <v>2.4455478642380069E-2</v>
      </c>
      <c r="O991" s="21">
        <f t="shared" si="95"/>
        <v>-4.8002407742880671E-2</v>
      </c>
    </row>
    <row r="992" spans="1:15" ht="19.7" customHeight="1">
      <c r="A992" s="2" t="s">
        <v>2288</v>
      </c>
      <c r="B992" s="2" t="s">
        <v>22</v>
      </c>
      <c r="C992" s="2" t="s">
        <v>2378</v>
      </c>
      <c r="D992" s="2" t="s">
        <v>2379</v>
      </c>
      <c r="E992" s="2" t="s">
        <v>2380</v>
      </c>
      <c r="F992" s="3">
        <v>220586276.90000001</v>
      </c>
      <c r="G992" s="3">
        <v>295200962.01999998</v>
      </c>
      <c r="H992" s="3">
        <v>394923393.06</v>
      </c>
      <c r="I992" s="3">
        <v>331980000</v>
      </c>
      <c r="J992" s="3">
        <f t="shared" si="90"/>
        <v>74614685.119999975</v>
      </c>
      <c r="K992" s="3">
        <f t="shared" si="91"/>
        <v>99722431.040000021</v>
      </c>
      <c r="L992" s="3">
        <f t="shared" si="92"/>
        <v>-62943393.060000002</v>
      </c>
      <c r="M992" s="21">
        <f t="shared" si="93"/>
        <v>0.33825624226762563</v>
      </c>
      <c r="N992" s="21">
        <f t="shared" si="94"/>
        <v>0.33781201239189662</v>
      </c>
      <c r="O992" s="21">
        <f t="shared" si="95"/>
        <v>-0.15938127283950765</v>
      </c>
    </row>
    <row r="993" spans="1:15" ht="19.7" customHeight="1">
      <c r="A993" s="2" t="s">
        <v>2288</v>
      </c>
      <c r="B993" s="2" t="s">
        <v>22</v>
      </c>
      <c r="C993" s="2" t="s">
        <v>3558</v>
      </c>
      <c r="D993" s="2" t="s">
        <v>3559</v>
      </c>
      <c r="E993" s="2" t="s">
        <v>3560</v>
      </c>
      <c r="F993" s="3">
        <v>0</v>
      </c>
      <c r="G993" s="3">
        <v>0</v>
      </c>
      <c r="H993" s="3">
        <v>0</v>
      </c>
      <c r="I993" s="3">
        <v>9000000</v>
      </c>
      <c r="J993" s="3">
        <f t="shared" si="90"/>
        <v>0</v>
      </c>
      <c r="K993" s="3">
        <f t="shared" si="91"/>
        <v>0</v>
      </c>
      <c r="L993" s="3">
        <f t="shared" si="92"/>
        <v>9000000</v>
      </c>
      <c r="M993" s="21" t="str">
        <f t="shared" si="93"/>
        <v>--</v>
      </c>
      <c r="N993" s="21" t="str">
        <f t="shared" si="94"/>
        <v>--</v>
      </c>
      <c r="O993" s="21" t="str">
        <f t="shared" si="95"/>
        <v>--</v>
      </c>
    </row>
    <row r="994" spans="1:15" ht="19.7" customHeight="1">
      <c r="A994" s="2" t="s">
        <v>2288</v>
      </c>
      <c r="B994" s="2" t="s">
        <v>22</v>
      </c>
      <c r="C994" s="2" t="s">
        <v>2391</v>
      </c>
      <c r="D994" s="2" t="s">
        <v>2392</v>
      </c>
      <c r="E994" s="2" t="s">
        <v>2393</v>
      </c>
      <c r="F994" s="3">
        <v>235660595.21000001</v>
      </c>
      <c r="G994" s="3">
        <v>252658609.90000001</v>
      </c>
      <c r="H994" s="3">
        <v>234216127.72</v>
      </c>
      <c r="I994" s="3">
        <v>281000000</v>
      </c>
      <c r="J994" s="3">
        <f t="shared" si="90"/>
        <v>16998014.689999998</v>
      </c>
      <c r="K994" s="3">
        <f t="shared" si="91"/>
        <v>-18442482.180000007</v>
      </c>
      <c r="L994" s="3">
        <f t="shared" si="92"/>
        <v>46783872.280000001</v>
      </c>
      <c r="M994" s="21">
        <f t="shared" si="93"/>
        <v>7.2129219035761416E-2</v>
      </c>
      <c r="N994" s="21">
        <f t="shared" si="94"/>
        <v>-7.2993681819508827E-2</v>
      </c>
      <c r="O994" s="21">
        <f t="shared" si="95"/>
        <v>0.19974658763007569</v>
      </c>
    </row>
    <row r="995" spans="1:15" ht="19.7" customHeight="1">
      <c r="A995" s="2" t="s">
        <v>2288</v>
      </c>
      <c r="B995" s="2" t="s">
        <v>22</v>
      </c>
      <c r="C995" s="2" t="s">
        <v>2394</v>
      </c>
      <c r="D995" s="2" t="s">
        <v>2395</v>
      </c>
      <c r="E995" s="2" t="s">
        <v>2396</v>
      </c>
      <c r="F995" s="3">
        <v>243899.94</v>
      </c>
      <c r="G995" s="3">
        <v>345565.94</v>
      </c>
      <c r="H995" s="3">
        <v>365761.14</v>
      </c>
      <c r="I995" s="3">
        <v>534050</v>
      </c>
      <c r="J995" s="3">
        <f t="shared" si="90"/>
        <v>101666</v>
      </c>
      <c r="K995" s="3">
        <f t="shared" si="91"/>
        <v>20195.200000000012</v>
      </c>
      <c r="L995" s="3">
        <f t="shared" si="92"/>
        <v>168288.86</v>
      </c>
      <c r="M995" s="21">
        <f t="shared" si="93"/>
        <v>0.41683487089008708</v>
      </c>
      <c r="N995" s="21">
        <f t="shared" si="94"/>
        <v>5.8440944729680311E-2</v>
      </c>
      <c r="O995" s="21">
        <f t="shared" si="95"/>
        <v>0.46010590408811614</v>
      </c>
    </row>
    <row r="996" spans="1:15" ht="19.7" customHeight="1">
      <c r="A996" s="2" t="s">
        <v>2288</v>
      </c>
      <c r="B996" s="2" t="s">
        <v>22</v>
      </c>
      <c r="C996" s="2" t="s">
        <v>2397</v>
      </c>
      <c r="D996" s="2" t="s">
        <v>2398</v>
      </c>
      <c r="E996" s="2" t="s">
        <v>2399</v>
      </c>
      <c r="F996" s="3">
        <v>83204981.379999995</v>
      </c>
      <c r="G996" s="3">
        <v>92788229.159999996</v>
      </c>
      <c r="H996" s="3">
        <v>106430436.75</v>
      </c>
      <c r="I996" s="3">
        <v>187450000</v>
      </c>
      <c r="J996" s="3">
        <f t="shared" si="90"/>
        <v>9583247.7800000012</v>
      </c>
      <c r="K996" s="3">
        <f t="shared" si="91"/>
        <v>13642207.590000004</v>
      </c>
      <c r="L996" s="3">
        <f t="shared" si="92"/>
        <v>81019563.25</v>
      </c>
      <c r="M996" s="21">
        <f t="shared" si="93"/>
        <v>0.11517637070589548</v>
      </c>
      <c r="N996" s="21">
        <f t="shared" si="94"/>
        <v>0.14702519612133091</v>
      </c>
      <c r="O996" s="21">
        <f t="shared" si="95"/>
        <v>0.76124429931929227</v>
      </c>
    </row>
    <row r="997" spans="1:15" ht="19.7" customHeight="1">
      <c r="A997" s="2" t="s">
        <v>2288</v>
      </c>
      <c r="B997" s="2" t="s">
        <v>22</v>
      </c>
      <c r="C997" s="2" t="s">
        <v>2400</v>
      </c>
      <c r="D997" s="2" t="s">
        <v>2401</v>
      </c>
      <c r="E997" s="2" t="s">
        <v>2402</v>
      </c>
      <c r="F997" s="3">
        <v>12051743.32</v>
      </c>
      <c r="G997" s="3">
        <v>13685874.98</v>
      </c>
      <c r="H997" s="3">
        <v>18524746.550000001</v>
      </c>
      <c r="I997" s="3">
        <v>20000000</v>
      </c>
      <c r="J997" s="3">
        <f t="shared" si="90"/>
        <v>1634131.6600000001</v>
      </c>
      <c r="K997" s="3">
        <f t="shared" si="91"/>
        <v>4838871.57</v>
      </c>
      <c r="L997" s="3">
        <f t="shared" si="92"/>
        <v>1475253.4499999993</v>
      </c>
      <c r="M997" s="21">
        <f t="shared" si="93"/>
        <v>0.13559296913402896</v>
      </c>
      <c r="N997" s="21">
        <f t="shared" si="94"/>
        <v>0.35356684005014927</v>
      </c>
      <c r="O997" s="21">
        <f t="shared" si="95"/>
        <v>7.9636903318388352E-2</v>
      </c>
    </row>
    <row r="998" spans="1:15" ht="19.7" customHeight="1">
      <c r="A998" s="2" t="s">
        <v>2288</v>
      </c>
      <c r="B998" s="2" t="s">
        <v>22</v>
      </c>
      <c r="C998" s="2" t="s">
        <v>2400</v>
      </c>
      <c r="D998" s="2" t="s">
        <v>2427</v>
      </c>
      <c r="E998" s="2" t="s">
        <v>2428</v>
      </c>
      <c r="F998" s="3">
        <v>78967175.739999995</v>
      </c>
      <c r="G998" s="3">
        <v>73368301.209999993</v>
      </c>
      <c r="H998" s="3">
        <v>86708305.799999997</v>
      </c>
      <c r="I998" s="3">
        <v>215056262</v>
      </c>
      <c r="J998" s="3">
        <f t="shared" si="90"/>
        <v>-5598874.5300000012</v>
      </c>
      <c r="K998" s="3">
        <f t="shared" si="91"/>
        <v>13340004.590000004</v>
      </c>
      <c r="L998" s="3">
        <f t="shared" si="92"/>
        <v>128347956.2</v>
      </c>
      <c r="M998" s="21">
        <f t="shared" si="93"/>
        <v>-7.0901288763755899E-2</v>
      </c>
      <c r="N998" s="21">
        <f t="shared" si="94"/>
        <v>0.18182245424788146</v>
      </c>
      <c r="O998" s="21">
        <f t="shared" si="95"/>
        <v>1.4802267789206418</v>
      </c>
    </row>
    <row r="999" spans="1:15" ht="19.7" customHeight="1">
      <c r="A999" s="2" t="s">
        <v>2288</v>
      </c>
      <c r="B999" s="2" t="s">
        <v>22</v>
      </c>
      <c r="C999" s="2" t="s">
        <v>2400</v>
      </c>
      <c r="D999" s="2" t="s">
        <v>2406</v>
      </c>
      <c r="E999" s="2" t="s">
        <v>2407</v>
      </c>
      <c r="F999" s="3">
        <v>4279219.2300000004</v>
      </c>
      <c r="G999" s="3">
        <v>4067090.78</v>
      </c>
      <c r="H999" s="3">
        <v>4051676.19</v>
      </c>
      <c r="I999" s="3">
        <v>4800000</v>
      </c>
      <c r="J999" s="3">
        <f t="shared" si="90"/>
        <v>-212128.45000000065</v>
      </c>
      <c r="K999" s="3">
        <f t="shared" si="91"/>
        <v>-15414.589999999851</v>
      </c>
      <c r="L999" s="3">
        <f t="shared" si="92"/>
        <v>748323.81</v>
      </c>
      <c r="M999" s="21">
        <f t="shared" si="93"/>
        <v>-4.9571764987605182E-2</v>
      </c>
      <c r="N999" s="21">
        <f t="shared" si="94"/>
        <v>-3.7900776829967731E-3</v>
      </c>
      <c r="O999" s="21">
        <f t="shared" si="95"/>
        <v>0.18469487069251711</v>
      </c>
    </row>
    <row r="1000" spans="1:15" ht="19.7" customHeight="1">
      <c r="A1000" s="2" t="s">
        <v>2288</v>
      </c>
      <c r="B1000" s="2" t="s">
        <v>22</v>
      </c>
      <c r="C1000" s="2" t="s">
        <v>2372</v>
      </c>
      <c r="D1000" s="2" t="s">
        <v>2373</v>
      </c>
      <c r="E1000" s="2" t="s">
        <v>2374</v>
      </c>
      <c r="F1000" s="3">
        <v>685315630.99000001</v>
      </c>
      <c r="G1000" s="3">
        <v>663070796.89999998</v>
      </c>
      <c r="H1000" s="3">
        <v>744348677.74000001</v>
      </c>
      <c r="I1000" s="3">
        <v>944877664</v>
      </c>
      <c r="J1000" s="3">
        <f t="shared" si="90"/>
        <v>-22244834.090000033</v>
      </c>
      <c r="K1000" s="3">
        <f t="shared" si="91"/>
        <v>81277880.840000033</v>
      </c>
      <c r="L1000" s="3">
        <f t="shared" si="92"/>
        <v>200528986.25999999</v>
      </c>
      <c r="M1000" s="21">
        <f t="shared" si="93"/>
        <v>-3.2459253932185073E-2</v>
      </c>
      <c r="N1000" s="21">
        <f t="shared" si="94"/>
        <v>0.12257798295444733</v>
      </c>
      <c r="O1000" s="21">
        <f t="shared" si="95"/>
        <v>0.26940195133932177</v>
      </c>
    </row>
    <row r="1001" spans="1:15" ht="19.7" customHeight="1">
      <c r="A1001" s="2" t="s">
        <v>2288</v>
      </c>
      <c r="B1001" s="2" t="s">
        <v>780</v>
      </c>
      <c r="C1001" s="2" t="s">
        <v>2304</v>
      </c>
      <c r="D1001" s="2" t="s">
        <v>2305</v>
      </c>
      <c r="E1001" s="2" t="s">
        <v>2306</v>
      </c>
      <c r="F1001" s="3">
        <v>92656452.900000006</v>
      </c>
      <c r="G1001" s="3">
        <v>89285283.689999998</v>
      </c>
      <c r="H1001" s="3">
        <v>245928643.75999999</v>
      </c>
      <c r="I1001" s="3">
        <v>100000000</v>
      </c>
      <c r="J1001" s="3">
        <f t="shared" si="90"/>
        <v>-3371169.2100000083</v>
      </c>
      <c r="K1001" s="3">
        <f t="shared" si="91"/>
        <v>156643360.06999999</v>
      </c>
      <c r="L1001" s="3">
        <f t="shared" si="92"/>
        <v>-145928643.75999999</v>
      </c>
      <c r="M1001" s="21">
        <f t="shared" si="93"/>
        <v>-3.6383534060367761E-2</v>
      </c>
      <c r="N1001" s="21">
        <f t="shared" si="94"/>
        <v>1.7544140937477262</v>
      </c>
      <c r="O1001" s="21">
        <f t="shared" si="95"/>
        <v>-0.59337798773212735</v>
      </c>
    </row>
    <row r="1002" spans="1:15" ht="19.7" customHeight="1">
      <c r="A1002" s="2" t="s">
        <v>2288</v>
      </c>
      <c r="B1002" s="2" t="s">
        <v>780</v>
      </c>
      <c r="C1002" s="2" t="s">
        <v>2301</v>
      </c>
      <c r="D1002" s="2" t="s">
        <v>2302</v>
      </c>
      <c r="E1002" s="2" t="s">
        <v>2303</v>
      </c>
      <c r="F1002" s="3">
        <v>11282997.02</v>
      </c>
      <c r="G1002" s="3">
        <v>12291384.57</v>
      </c>
      <c r="H1002" s="3">
        <v>14090451.880000001</v>
      </c>
      <c r="I1002" s="3">
        <v>13000000</v>
      </c>
      <c r="J1002" s="3">
        <f t="shared" si="90"/>
        <v>1008387.5500000007</v>
      </c>
      <c r="K1002" s="3">
        <f t="shared" si="91"/>
        <v>1799067.3100000005</v>
      </c>
      <c r="L1002" s="3">
        <f t="shared" si="92"/>
        <v>-1090451.8800000008</v>
      </c>
      <c r="M1002" s="21">
        <f t="shared" si="93"/>
        <v>8.9372313775546885E-2</v>
      </c>
      <c r="N1002" s="21">
        <f t="shared" si="94"/>
        <v>0.14636815728563612</v>
      </c>
      <c r="O1002" s="21">
        <f t="shared" si="95"/>
        <v>-7.7389418684846389E-2</v>
      </c>
    </row>
    <row r="1003" spans="1:15" ht="19.7" customHeight="1">
      <c r="A1003" s="2" t="s">
        <v>2288</v>
      </c>
      <c r="B1003" s="2" t="s">
        <v>780</v>
      </c>
      <c r="C1003" s="2" t="s">
        <v>2367</v>
      </c>
      <c r="D1003" s="2" t="s">
        <v>2368</v>
      </c>
      <c r="E1003" s="2" t="s">
        <v>2369</v>
      </c>
      <c r="F1003" s="3">
        <v>2644755.2200000002</v>
      </c>
      <c r="G1003" s="3">
        <v>3307521.4699999997</v>
      </c>
      <c r="H1003" s="3">
        <v>3701673.94</v>
      </c>
      <c r="I1003" s="3">
        <v>4000000</v>
      </c>
      <c r="J1003" s="3">
        <f t="shared" si="90"/>
        <v>662766.24999999953</v>
      </c>
      <c r="K1003" s="3">
        <f t="shared" si="91"/>
        <v>394152.4700000002</v>
      </c>
      <c r="L1003" s="3">
        <f t="shared" si="92"/>
        <v>298326.06000000006</v>
      </c>
      <c r="M1003" s="21">
        <f t="shared" si="93"/>
        <v>0.25059644272107695</v>
      </c>
      <c r="N1003" s="21">
        <f t="shared" si="94"/>
        <v>0.1191685295394318</v>
      </c>
      <c r="O1003" s="21">
        <f t="shared" si="95"/>
        <v>8.0592203645035276E-2</v>
      </c>
    </row>
    <row r="1004" spans="1:15" ht="19.7" customHeight="1">
      <c r="A1004" s="2" t="s">
        <v>2288</v>
      </c>
      <c r="B1004" s="2" t="s">
        <v>12</v>
      </c>
      <c r="C1004" s="2" t="s">
        <v>12</v>
      </c>
      <c r="D1004" s="2" t="s">
        <v>2329</v>
      </c>
      <c r="E1004" s="2" t="s">
        <v>2330</v>
      </c>
      <c r="F1004" s="3">
        <v>23658848.100000001</v>
      </c>
      <c r="G1004" s="3">
        <v>22664821.93</v>
      </c>
      <c r="H1004" s="3">
        <v>5663633.25</v>
      </c>
      <c r="I1004" s="3">
        <v>0</v>
      </c>
      <c r="J1004" s="3">
        <f t="shared" si="90"/>
        <v>-994026.17000000179</v>
      </c>
      <c r="K1004" s="3">
        <f t="shared" si="91"/>
        <v>-17001188.68</v>
      </c>
      <c r="L1004" s="3">
        <f t="shared" si="92"/>
        <v>-5663633.25</v>
      </c>
      <c r="M1004" s="21">
        <f t="shared" si="93"/>
        <v>-4.2014985928245707E-2</v>
      </c>
      <c r="N1004" s="21">
        <f t="shared" si="94"/>
        <v>-0.75011349008202866</v>
      </c>
      <c r="O1004" s="21">
        <f t="shared" si="95"/>
        <v>-1</v>
      </c>
    </row>
    <row r="1005" spans="1:15" ht="19.7" customHeight="1">
      <c r="A1005" s="2" t="s">
        <v>2288</v>
      </c>
      <c r="B1005" s="2" t="s">
        <v>12</v>
      </c>
      <c r="C1005" s="2" t="s">
        <v>12</v>
      </c>
      <c r="D1005" s="2" t="s">
        <v>2387</v>
      </c>
      <c r="E1005" s="2" t="s">
        <v>2388</v>
      </c>
      <c r="F1005" s="3">
        <v>148157140.56</v>
      </c>
      <c r="G1005" s="3">
        <v>148624020.63999999</v>
      </c>
      <c r="H1005" s="3">
        <v>134320686.31999999</v>
      </c>
      <c r="I1005" s="3">
        <v>144267326</v>
      </c>
      <c r="J1005" s="3">
        <f t="shared" si="90"/>
        <v>466880.07999998331</v>
      </c>
      <c r="K1005" s="3">
        <f t="shared" si="91"/>
        <v>-14303334.319999993</v>
      </c>
      <c r="L1005" s="3">
        <f t="shared" si="92"/>
        <v>9946639.6800000072</v>
      </c>
      <c r="M1005" s="21">
        <f t="shared" si="93"/>
        <v>3.1512492630141331E-3</v>
      </c>
      <c r="N1005" s="21">
        <f t="shared" si="94"/>
        <v>-9.6238375589675407E-2</v>
      </c>
      <c r="O1005" s="21">
        <f t="shared" si="95"/>
        <v>7.405143580269935E-2</v>
      </c>
    </row>
    <row r="1006" spans="1:15" ht="19.7" customHeight="1">
      <c r="A1006" s="2" t="s">
        <v>2288</v>
      </c>
      <c r="B1006" s="2" t="s">
        <v>12</v>
      </c>
      <c r="C1006" s="2" t="s">
        <v>12</v>
      </c>
      <c r="D1006" s="2" t="s">
        <v>2389</v>
      </c>
      <c r="E1006" s="2" t="s">
        <v>2390</v>
      </c>
      <c r="F1006" s="3">
        <v>83430603.599999994</v>
      </c>
      <c r="G1006" s="3">
        <v>83370732.599999994</v>
      </c>
      <c r="H1006" s="3">
        <v>83457145.049999997</v>
      </c>
      <c r="I1006" s="3">
        <v>83461739</v>
      </c>
      <c r="J1006" s="3">
        <f t="shared" si="90"/>
        <v>-59871</v>
      </c>
      <c r="K1006" s="3">
        <f t="shared" si="91"/>
        <v>86412.45000000298</v>
      </c>
      <c r="L1006" s="3">
        <f t="shared" si="92"/>
        <v>4593.9500000029802</v>
      </c>
      <c r="M1006" s="21">
        <f t="shared" si="93"/>
        <v>-7.1761436950701363E-4</v>
      </c>
      <c r="N1006" s="21">
        <f t="shared" si="94"/>
        <v>1.0364842349963599E-3</v>
      </c>
      <c r="O1006" s="21">
        <f t="shared" si="95"/>
        <v>5.504561649272155E-5</v>
      </c>
    </row>
    <row r="1007" spans="1:15" ht="19.7" customHeight="1">
      <c r="A1007" s="2" t="s">
        <v>2288</v>
      </c>
      <c r="B1007" s="2" t="s">
        <v>12</v>
      </c>
      <c r="C1007" s="2" t="s">
        <v>12</v>
      </c>
      <c r="D1007" s="2" t="s">
        <v>2299</v>
      </c>
      <c r="E1007" s="2" t="s">
        <v>2300</v>
      </c>
      <c r="F1007" s="3">
        <v>46084759.280000001</v>
      </c>
      <c r="G1007" s="3">
        <v>52005435.950000003</v>
      </c>
      <c r="H1007" s="3">
        <v>10649951.85</v>
      </c>
      <c r="I1007" s="3">
        <v>0</v>
      </c>
      <c r="J1007" s="3">
        <f t="shared" si="90"/>
        <v>5920676.6700000018</v>
      </c>
      <c r="K1007" s="3">
        <f t="shared" si="91"/>
        <v>-41355484.100000001</v>
      </c>
      <c r="L1007" s="3">
        <f t="shared" si="92"/>
        <v>-10649951.85</v>
      </c>
      <c r="M1007" s="21">
        <f t="shared" si="93"/>
        <v>0.12847363776009724</v>
      </c>
      <c r="N1007" s="21">
        <f t="shared" si="94"/>
        <v>-0.79521464140327047</v>
      </c>
      <c r="O1007" s="21">
        <f t="shared" si="95"/>
        <v>-1</v>
      </c>
    </row>
    <row r="1008" spans="1:15" ht="19.7" customHeight="1">
      <c r="A1008" s="2" t="s">
        <v>2288</v>
      </c>
      <c r="B1008" s="2" t="s">
        <v>12</v>
      </c>
      <c r="C1008" s="2" t="s">
        <v>12</v>
      </c>
      <c r="D1008" s="2" t="s">
        <v>2289</v>
      </c>
      <c r="E1008" s="2" t="s">
        <v>2290</v>
      </c>
      <c r="F1008" s="3">
        <v>5482951.1200000001</v>
      </c>
      <c r="G1008" s="3">
        <v>5650933</v>
      </c>
      <c r="H1008" s="3">
        <v>782454.29</v>
      </c>
      <c r="I1008" s="3">
        <v>0</v>
      </c>
      <c r="J1008" s="3">
        <f t="shared" si="90"/>
        <v>167981.87999999989</v>
      </c>
      <c r="K1008" s="3">
        <f t="shared" si="91"/>
        <v>-4868478.71</v>
      </c>
      <c r="L1008" s="3">
        <f t="shared" si="92"/>
        <v>-782454.29</v>
      </c>
      <c r="M1008" s="21">
        <f t="shared" si="93"/>
        <v>3.0637128860634411E-2</v>
      </c>
      <c r="N1008" s="21">
        <f t="shared" si="94"/>
        <v>-0.86153538008679276</v>
      </c>
      <c r="O1008" s="21">
        <f t="shared" si="95"/>
        <v>-1</v>
      </c>
    </row>
    <row r="1009" spans="1:15" ht="19.7" customHeight="1">
      <c r="A1009" s="2" t="s">
        <v>2288</v>
      </c>
      <c r="B1009" s="2" t="s">
        <v>12</v>
      </c>
      <c r="C1009" s="2" t="s">
        <v>12</v>
      </c>
      <c r="D1009" s="2" t="s">
        <v>2294</v>
      </c>
      <c r="E1009" s="2" t="s">
        <v>2295</v>
      </c>
      <c r="F1009" s="3">
        <v>2458864.7999999998</v>
      </c>
      <c r="G1009" s="3">
        <v>2898227.6100000003</v>
      </c>
      <c r="H1009" s="3">
        <v>247875.58</v>
      </c>
      <c r="I1009" s="3">
        <v>0</v>
      </c>
      <c r="J1009" s="3">
        <f t="shared" si="90"/>
        <v>439362.81000000052</v>
      </c>
      <c r="K1009" s="3">
        <f t="shared" si="91"/>
        <v>-2650352.0300000003</v>
      </c>
      <c r="L1009" s="3">
        <f t="shared" si="92"/>
        <v>-247875.58</v>
      </c>
      <c r="M1009" s="21">
        <f t="shared" si="93"/>
        <v>0.1786852249867501</v>
      </c>
      <c r="N1009" s="21">
        <f t="shared" si="94"/>
        <v>-0.91447339085973312</v>
      </c>
      <c r="O1009" s="21">
        <f t="shared" si="95"/>
        <v>-1</v>
      </c>
    </row>
    <row r="1010" spans="1:15" ht="19.7" customHeight="1">
      <c r="A1010" s="2" t="s">
        <v>2288</v>
      </c>
      <c r="B1010" s="2" t="s">
        <v>12</v>
      </c>
      <c r="C1010" s="2" t="s">
        <v>12</v>
      </c>
      <c r="D1010" s="2" t="s">
        <v>2316</v>
      </c>
      <c r="E1010" s="2" t="s">
        <v>2317</v>
      </c>
      <c r="F1010" s="3">
        <v>13351964.949999999</v>
      </c>
      <c r="G1010" s="3">
        <v>11223896.960000001</v>
      </c>
      <c r="H1010" s="3">
        <v>1605544.23</v>
      </c>
      <c r="I1010" s="3">
        <v>0</v>
      </c>
      <c r="J1010" s="3">
        <f t="shared" si="90"/>
        <v>-2128067.9899999984</v>
      </c>
      <c r="K1010" s="3">
        <f t="shared" si="91"/>
        <v>-9618352.7300000004</v>
      </c>
      <c r="L1010" s="3">
        <f t="shared" si="92"/>
        <v>-1605544.23</v>
      </c>
      <c r="M1010" s="21">
        <f t="shared" si="93"/>
        <v>-0.1593823828903923</v>
      </c>
      <c r="N1010" s="21">
        <f t="shared" si="94"/>
        <v>-0.85695304975429853</v>
      </c>
      <c r="O1010" s="21">
        <f t="shared" si="95"/>
        <v>-1</v>
      </c>
    </row>
    <row r="1011" spans="1:15" ht="19.7" customHeight="1">
      <c r="A1011" s="2" t="s">
        <v>2288</v>
      </c>
      <c r="B1011" s="2" t="s">
        <v>12</v>
      </c>
      <c r="C1011" s="2" t="s">
        <v>12</v>
      </c>
      <c r="D1011" s="2" t="s">
        <v>2351</v>
      </c>
      <c r="E1011" s="2" t="s">
        <v>2352</v>
      </c>
      <c r="F1011" s="3">
        <v>19936381.140000001</v>
      </c>
      <c r="G1011" s="3">
        <v>21008761.560000002</v>
      </c>
      <c r="H1011" s="3">
        <v>2006728</v>
      </c>
      <c r="I1011" s="3">
        <v>0</v>
      </c>
      <c r="J1011" s="3">
        <f t="shared" si="90"/>
        <v>1072380.4200000018</v>
      </c>
      <c r="K1011" s="3">
        <f t="shared" si="91"/>
        <v>-19002033.560000002</v>
      </c>
      <c r="L1011" s="3">
        <f t="shared" si="92"/>
        <v>-2006728</v>
      </c>
      <c r="M1011" s="21">
        <f t="shared" si="93"/>
        <v>5.3790124319422983E-2</v>
      </c>
      <c r="N1011" s="21">
        <f t="shared" si="94"/>
        <v>-0.90448137581699506</v>
      </c>
      <c r="O1011" s="21">
        <f t="shared" si="95"/>
        <v>-1</v>
      </c>
    </row>
    <row r="1012" spans="1:15" ht="19.7" customHeight="1">
      <c r="A1012" s="2" t="s">
        <v>2288</v>
      </c>
      <c r="B1012" s="2" t="s">
        <v>12</v>
      </c>
      <c r="C1012" s="2" t="s">
        <v>12</v>
      </c>
      <c r="D1012" s="2" t="s">
        <v>2348</v>
      </c>
      <c r="E1012" s="2" t="s">
        <v>2349</v>
      </c>
      <c r="F1012" s="5">
        <v>0</v>
      </c>
      <c r="G1012" s="3">
        <v>0</v>
      </c>
      <c r="H1012" s="3">
        <v>96255873.349999994</v>
      </c>
      <c r="I1012" s="3">
        <v>145441048</v>
      </c>
      <c r="J1012" s="3">
        <f t="shared" si="90"/>
        <v>0</v>
      </c>
      <c r="K1012" s="3">
        <f t="shared" si="91"/>
        <v>96255873.349999994</v>
      </c>
      <c r="L1012" s="3">
        <f t="shared" si="92"/>
        <v>49185174.650000006</v>
      </c>
      <c r="M1012" s="21" t="str">
        <f t="shared" si="93"/>
        <v>--</v>
      </c>
      <c r="N1012" s="21" t="str">
        <f t="shared" si="94"/>
        <v>--</v>
      </c>
      <c r="O1012" s="21">
        <f t="shared" si="95"/>
        <v>0.51098362040886314</v>
      </c>
    </row>
    <row r="1013" spans="1:15" ht="19.7" customHeight="1">
      <c r="A1013" s="2" t="s">
        <v>2288</v>
      </c>
      <c r="B1013" s="2" t="s">
        <v>12</v>
      </c>
      <c r="C1013" s="2" t="s">
        <v>12</v>
      </c>
      <c r="D1013" s="2" t="s">
        <v>2365</v>
      </c>
      <c r="E1013" s="2" t="s">
        <v>2366</v>
      </c>
      <c r="F1013" s="3">
        <v>15650</v>
      </c>
      <c r="G1013" s="3">
        <v>0</v>
      </c>
      <c r="H1013" s="3">
        <v>0</v>
      </c>
      <c r="I1013" s="3">
        <v>0</v>
      </c>
      <c r="J1013" s="3">
        <f t="shared" si="90"/>
        <v>-15650</v>
      </c>
      <c r="K1013" s="3">
        <f t="shared" si="91"/>
        <v>0</v>
      </c>
      <c r="L1013" s="3">
        <f t="shared" si="92"/>
        <v>0</v>
      </c>
      <c r="M1013" s="21">
        <f t="shared" si="93"/>
        <v>-1</v>
      </c>
      <c r="N1013" s="21" t="str">
        <f t="shared" si="94"/>
        <v>--</v>
      </c>
      <c r="O1013" s="21" t="str">
        <f t="shared" si="95"/>
        <v>--</v>
      </c>
    </row>
    <row r="1014" spans="1:15" ht="19.7" customHeight="1">
      <c r="A1014" s="2" t="s">
        <v>2288</v>
      </c>
      <c r="B1014" s="2" t="s">
        <v>12</v>
      </c>
      <c r="C1014" s="2" t="s">
        <v>12</v>
      </c>
      <c r="D1014" s="2" t="s">
        <v>2321</v>
      </c>
      <c r="E1014" s="2" t="s">
        <v>2322</v>
      </c>
      <c r="F1014" s="3">
        <v>23335555.699999999</v>
      </c>
      <c r="G1014" s="3">
        <v>23621367.719999999</v>
      </c>
      <c r="H1014" s="3">
        <v>22961438.199999999</v>
      </c>
      <c r="I1014" s="3">
        <v>23456891</v>
      </c>
      <c r="J1014" s="3">
        <f t="shared" si="90"/>
        <v>285812.01999999955</v>
      </c>
      <c r="K1014" s="3">
        <f t="shared" si="91"/>
        <v>-659929.51999999955</v>
      </c>
      <c r="L1014" s="3">
        <f t="shared" si="92"/>
        <v>495452.80000000075</v>
      </c>
      <c r="M1014" s="21">
        <f t="shared" si="93"/>
        <v>1.2247920027034009E-2</v>
      </c>
      <c r="N1014" s="21">
        <f t="shared" si="94"/>
        <v>-2.7937820020525028E-2</v>
      </c>
      <c r="O1014" s="21">
        <f t="shared" si="95"/>
        <v>2.157760309630774E-2</v>
      </c>
    </row>
    <row r="1015" spans="1:15" ht="19.7" customHeight="1">
      <c r="A1015" s="2" t="s">
        <v>2288</v>
      </c>
      <c r="B1015" s="2" t="s">
        <v>12</v>
      </c>
      <c r="C1015" s="2" t="s">
        <v>12</v>
      </c>
      <c r="D1015" s="2" t="s">
        <v>2360</v>
      </c>
      <c r="E1015" s="2" t="s">
        <v>2361</v>
      </c>
      <c r="F1015" s="3">
        <v>16929.080000000002</v>
      </c>
      <c r="G1015" s="3">
        <v>0</v>
      </c>
      <c r="H1015" s="3">
        <v>0</v>
      </c>
      <c r="I1015" s="3">
        <v>0</v>
      </c>
      <c r="J1015" s="3">
        <f t="shared" si="90"/>
        <v>-16929.080000000002</v>
      </c>
      <c r="K1015" s="3">
        <f t="shared" si="91"/>
        <v>0</v>
      </c>
      <c r="L1015" s="3">
        <f t="shared" si="92"/>
        <v>0</v>
      </c>
      <c r="M1015" s="21">
        <f t="shared" si="93"/>
        <v>-1</v>
      </c>
      <c r="N1015" s="21" t="str">
        <f t="shared" si="94"/>
        <v>--</v>
      </c>
      <c r="O1015" s="21" t="str">
        <f t="shared" si="95"/>
        <v>--</v>
      </c>
    </row>
    <row r="1016" spans="1:15" ht="19.7" customHeight="1">
      <c r="A1016" s="2" t="s">
        <v>2288</v>
      </c>
      <c r="B1016" s="2" t="s">
        <v>12</v>
      </c>
      <c r="C1016" s="2" t="s">
        <v>12</v>
      </c>
      <c r="D1016" s="2" t="s">
        <v>2358</v>
      </c>
      <c r="E1016" s="2" t="s">
        <v>2359</v>
      </c>
      <c r="F1016" s="3">
        <v>1625193.57</v>
      </c>
      <c r="G1016" s="3">
        <v>0</v>
      </c>
      <c r="H1016" s="3">
        <v>0</v>
      </c>
      <c r="I1016" s="3">
        <v>0</v>
      </c>
      <c r="J1016" s="3">
        <f t="shared" si="90"/>
        <v>-1625193.57</v>
      </c>
      <c r="K1016" s="3">
        <f t="shared" si="91"/>
        <v>0</v>
      </c>
      <c r="L1016" s="3">
        <f t="shared" si="92"/>
        <v>0</v>
      </c>
      <c r="M1016" s="21">
        <f t="shared" si="93"/>
        <v>-1</v>
      </c>
      <c r="N1016" s="21" t="str">
        <f t="shared" si="94"/>
        <v>--</v>
      </c>
      <c r="O1016" s="21" t="str">
        <f t="shared" si="95"/>
        <v>--</v>
      </c>
    </row>
    <row r="1017" spans="1:15" ht="19.7" customHeight="1">
      <c r="A1017" s="2" t="s">
        <v>2288</v>
      </c>
      <c r="B1017" s="2" t="s">
        <v>12</v>
      </c>
      <c r="C1017" s="2" t="s">
        <v>12</v>
      </c>
      <c r="D1017" s="2" t="s">
        <v>2353</v>
      </c>
      <c r="E1017" s="2" t="s">
        <v>2354</v>
      </c>
      <c r="F1017" s="3">
        <v>44419102.299999997</v>
      </c>
      <c r="G1017" s="3">
        <v>40473299.780000001</v>
      </c>
      <c r="H1017" s="3">
        <v>42926835.460000001</v>
      </c>
      <c r="I1017" s="3">
        <v>44748768</v>
      </c>
      <c r="J1017" s="3">
        <f t="shared" si="90"/>
        <v>-3945802.5199999958</v>
      </c>
      <c r="K1017" s="3">
        <f t="shared" si="91"/>
        <v>2453535.6799999997</v>
      </c>
      <c r="L1017" s="3">
        <f t="shared" si="92"/>
        <v>1821932.5399999991</v>
      </c>
      <c r="M1017" s="21">
        <f t="shared" si="93"/>
        <v>-8.8831208099403591E-2</v>
      </c>
      <c r="N1017" s="21">
        <f t="shared" si="94"/>
        <v>6.0621093247564151E-2</v>
      </c>
      <c r="O1017" s="21">
        <f t="shared" si="95"/>
        <v>4.2442740548571445E-2</v>
      </c>
    </row>
    <row r="1018" spans="1:15" ht="19.7" customHeight="1">
      <c r="A1018" s="2" t="s">
        <v>2288</v>
      </c>
      <c r="B1018" s="2" t="s">
        <v>12</v>
      </c>
      <c r="C1018" s="2" t="s">
        <v>12</v>
      </c>
      <c r="D1018" s="2" t="s">
        <v>2334</v>
      </c>
      <c r="E1018" s="2" t="s">
        <v>2335</v>
      </c>
      <c r="F1018" s="3">
        <v>73207819.730000004</v>
      </c>
      <c r="G1018" s="3">
        <v>75090794.189999998</v>
      </c>
      <c r="H1018" s="3">
        <v>145564622.49000001</v>
      </c>
      <c r="I1018" s="3">
        <v>186397628</v>
      </c>
      <c r="J1018" s="3">
        <f t="shared" si="90"/>
        <v>1882974.4599999934</v>
      </c>
      <c r="K1018" s="3">
        <f t="shared" si="91"/>
        <v>70473828.300000012</v>
      </c>
      <c r="L1018" s="3">
        <f t="shared" si="92"/>
        <v>40833005.50999999</v>
      </c>
      <c r="M1018" s="21">
        <f t="shared" si="93"/>
        <v>2.5720947119374005E-2</v>
      </c>
      <c r="N1018" s="21">
        <f t="shared" si="94"/>
        <v>0.93851488801253291</v>
      </c>
      <c r="O1018" s="21">
        <f t="shared" si="95"/>
        <v>0.28051462513018999</v>
      </c>
    </row>
    <row r="1019" spans="1:15" ht="19.7" customHeight="1">
      <c r="A1019" s="2" t="s">
        <v>2288</v>
      </c>
      <c r="B1019" s="2" t="s">
        <v>12</v>
      </c>
      <c r="C1019" s="2" t="s">
        <v>12</v>
      </c>
      <c r="D1019" s="2" t="s">
        <v>2350</v>
      </c>
      <c r="E1019" s="2" t="s">
        <v>1500</v>
      </c>
      <c r="F1019" s="3">
        <v>24237491.420000002</v>
      </c>
      <c r="G1019" s="3">
        <v>25002471.210000001</v>
      </c>
      <c r="H1019" s="3">
        <v>21599639.309999999</v>
      </c>
      <c r="I1019" s="3">
        <v>28922517</v>
      </c>
      <c r="J1019" s="3">
        <f t="shared" si="90"/>
        <v>764979.78999999911</v>
      </c>
      <c r="K1019" s="3">
        <f t="shared" si="91"/>
        <v>-3402831.9000000022</v>
      </c>
      <c r="L1019" s="3">
        <f t="shared" si="92"/>
        <v>7322877.6900000013</v>
      </c>
      <c r="M1019" s="21">
        <f t="shared" si="93"/>
        <v>3.1561838506470208E-2</v>
      </c>
      <c r="N1019" s="21">
        <f t="shared" si="94"/>
        <v>-0.13609982275028099</v>
      </c>
      <c r="O1019" s="21">
        <f t="shared" si="95"/>
        <v>0.33902777657077476</v>
      </c>
    </row>
    <row r="1020" spans="1:15" ht="19.7" customHeight="1">
      <c r="A1020" s="2" t="s">
        <v>2288</v>
      </c>
      <c r="B1020" s="2" t="s">
        <v>12</v>
      </c>
      <c r="C1020" s="2" t="s">
        <v>12</v>
      </c>
      <c r="D1020" s="2" t="s">
        <v>2370</v>
      </c>
      <c r="E1020" s="2" t="s">
        <v>2371</v>
      </c>
      <c r="F1020" s="3">
        <v>13195750.300000001</v>
      </c>
      <c r="G1020" s="3">
        <v>13601201.029999999</v>
      </c>
      <c r="H1020" s="3">
        <v>12557988.23</v>
      </c>
      <c r="I1020" s="3">
        <v>13500000</v>
      </c>
      <c r="J1020" s="3">
        <f t="shared" si="90"/>
        <v>405450.72999999858</v>
      </c>
      <c r="K1020" s="3">
        <f t="shared" si="91"/>
        <v>-1043212.7999999989</v>
      </c>
      <c r="L1020" s="3">
        <f t="shared" si="92"/>
        <v>942011.76999999955</v>
      </c>
      <c r="M1020" s="21">
        <f t="shared" si="93"/>
        <v>3.0725856490327663E-2</v>
      </c>
      <c r="N1020" s="21">
        <f t="shared" si="94"/>
        <v>-7.6700050069034131E-2</v>
      </c>
      <c r="O1020" s="21">
        <f t="shared" si="95"/>
        <v>7.5012952134292599E-2</v>
      </c>
    </row>
    <row r="1021" spans="1:15" ht="19.7" customHeight="1">
      <c r="A1021" s="2" t="s">
        <v>2288</v>
      </c>
      <c r="B1021" s="2" t="s">
        <v>12</v>
      </c>
      <c r="C1021" s="2" t="s">
        <v>12</v>
      </c>
      <c r="D1021" s="2" t="s">
        <v>2346</v>
      </c>
      <c r="E1021" s="2" t="s">
        <v>2347</v>
      </c>
      <c r="F1021" s="3">
        <v>2485335.7599999998</v>
      </c>
      <c r="G1021" s="3">
        <v>2649776.5499999998</v>
      </c>
      <c r="H1021" s="3">
        <v>3708740.36</v>
      </c>
      <c r="I1021" s="3">
        <v>4230000</v>
      </c>
      <c r="J1021" s="3">
        <f t="shared" si="90"/>
        <v>164440.79000000004</v>
      </c>
      <c r="K1021" s="3">
        <f t="shared" si="91"/>
        <v>1058963.81</v>
      </c>
      <c r="L1021" s="3">
        <f t="shared" si="92"/>
        <v>521259.64000000013</v>
      </c>
      <c r="M1021" s="21">
        <f t="shared" si="93"/>
        <v>6.6164416352340272E-2</v>
      </c>
      <c r="N1021" s="21">
        <f t="shared" si="94"/>
        <v>0.39964268307831463</v>
      </c>
      <c r="O1021" s="21">
        <f t="shared" si="95"/>
        <v>0.14054897064835248</v>
      </c>
    </row>
    <row r="1022" spans="1:15" ht="19.7" customHeight="1">
      <c r="A1022" s="2" t="s">
        <v>2288</v>
      </c>
      <c r="B1022" s="2" t="s">
        <v>12</v>
      </c>
      <c r="C1022" s="2" t="s">
        <v>12</v>
      </c>
      <c r="D1022" s="2" t="s">
        <v>2344</v>
      </c>
      <c r="E1022" s="2" t="s">
        <v>2345</v>
      </c>
      <c r="F1022" s="3">
        <v>140834414.59</v>
      </c>
      <c r="G1022" s="3">
        <v>141089258.94</v>
      </c>
      <c r="H1022" s="3">
        <v>140816805.56999999</v>
      </c>
      <c r="I1022" s="3">
        <v>141285241</v>
      </c>
      <c r="J1022" s="3">
        <f t="shared" si="90"/>
        <v>254844.34999999404</v>
      </c>
      <c r="K1022" s="3">
        <f t="shared" si="91"/>
        <v>-272453.37000000477</v>
      </c>
      <c r="L1022" s="3">
        <f t="shared" si="92"/>
        <v>468435.43000000715</v>
      </c>
      <c r="M1022" s="21">
        <f t="shared" si="93"/>
        <v>1.8095317876805073E-3</v>
      </c>
      <c r="N1022" s="21">
        <f t="shared" si="94"/>
        <v>-1.9310709549893446E-3</v>
      </c>
      <c r="O1022" s="21">
        <f t="shared" si="95"/>
        <v>3.3265591283928586E-3</v>
      </c>
    </row>
    <row r="1023" spans="1:15" ht="19.7" customHeight="1">
      <c r="A1023" s="2" t="s">
        <v>2288</v>
      </c>
      <c r="B1023" s="2" t="s">
        <v>12</v>
      </c>
      <c r="C1023" s="2" t="s">
        <v>12</v>
      </c>
      <c r="D1023" s="2" t="s">
        <v>2342</v>
      </c>
      <c r="E1023" s="2" t="s">
        <v>2343</v>
      </c>
      <c r="F1023" s="3">
        <v>968400</v>
      </c>
      <c r="G1023" s="3">
        <v>983000</v>
      </c>
      <c r="H1023" s="3">
        <v>839550</v>
      </c>
      <c r="I1023" s="3">
        <v>1000000</v>
      </c>
      <c r="J1023" s="3">
        <f t="shared" si="90"/>
        <v>14600</v>
      </c>
      <c r="K1023" s="3">
        <f t="shared" si="91"/>
        <v>-143450</v>
      </c>
      <c r="L1023" s="3">
        <f t="shared" si="92"/>
        <v>160450</v>
      </c>
      <c r="M1023" s="21">
        <f t="shared" si="93"/>
        <v>1.5076414704667584E-2</v>
      </c>
      <c r="N1023" s="21">
        <f t="shared" si="94"/>
        <v>-0.14593082400813839</v>
      </c>
      <c r="O1023" s="21">
        <f t="shared" si="95"/>
        <v>0.19111428741587755</v>
      </c>
    </row>
    <row r="1024" spans="1:15" ht="19.7" customHeight="1">
      <c r="A1024" s="2" t="s">
        <v>2288</v>
      </c>
      <c r="B1024" s="2" t="s">
        <v>12</v>
      </c>
      <c r="C1024" s="2" t="s">
        <v>12</v>
      </c>
      <c r="D1024" s="2" t="s">
        <v>2340</v>
      </c>
      <c r="E1024" s="2" t="s">
        <v>2341</v>
      </c>
      <c r="F1024" s="3">
        <v>106000</v>
      </c>
      <c r="G1024" s="3">
        <v>100000</v>
      </c>
      <c r="H1024" s="3">
        <v>150000</v>
      </c>
      <c r="I1024" s="3">
        <v>150000</v>
      </c>
      <c r="J1024" s="3">
        <f t="shared" si="90"/>
        <v>-6000</v>
      </c>
      <c r="K1024" s="3">
        <f t="shared" si="91"/>
        <v>50000</v>
      </c>
      <c r="L1024" s="3">
        <f t="shared" si="92"/>
        <v>0</v>
      </c>
      <c r="M1024" s="21">
        <f t="shared" si="93"/>
        <v>-5.6603773584905648E-2</v>
      </c>
      <c r="N1024" s="21">
        <f t="shared" si="94"/>
        <v>0.5</v>
      </c>
      <c r="O1024" s="21">
        <f t="shared" si="95"/>
        <v>0</v>
      </c>
    </row>
    <row r="1025" spans="1:15" ht="19.7" customHeight="1">
      <c r="A1025" s="2" t="s">
        <v>2288</v>
      </c>
      <c r="B1025" s="2" t="s">
        <v>12</v>
      </c>
      <c r="C1025" s="2" t="s">
        <v>12</v>
      </c>
      <c r="D1025" s="6" t="s">
        <v>3412</v>
      </c>
      <c r="E1025" s="2" t="s">
        <v>3402</v>
      </c>
      <c r="F1025" s="3">
        <v>0</v>
      </c>
      <c r="G1025" s="3">
        <v>0</v>
      </c>
      <c r="H1025" s="3">
        <v>82193.48</v>
      </c>
      <c r="I1025" s="3">
        <v>105000</v>
      </c>
      <c r="J1025" s="3">
        <f t="shared" si="90"/>
        <v>0</v>
      </c>
      <c r="K1025" s="3">
        <f t="shared" si="91"/>
        <v>82193.48</v>
      </c>
      <c r="L1025" s="3">
        <f t="shared" si="92"/>
        <v>22806.520000000004</v>
      </c>
      <c r="M1025" s="21" t="str">
        <f t="shared" si="93"/>
        <v>--</v>
      </c>
      <c r="N1025" s="21" t="str">
        <f t="shared" si="94"/>
        <v>--</v>
      </c>
      <c r="O1025" s="21">
        <f t="shared" si="95"/>
        <v>0.27747359036264196</v>
      </c>
    </row>
    <row r="1026" spans="1:15" ht="19.7" customHeight="1">
      <c r="A1026" s="2" t="s">
        <v>2288</v>
      </c>
      <c r="B1026" s="2" t="s">
        <v>12</v>
      </c>
      <c r="C1026" s="2" t="s">
        <v>12</v>
      </c>
      <c r="D1026" s="2" t="s">
        <v>3418</v>
      </c>
      <c r="E1026" s="2" t="s">
        <v>3415</v>
      </c>
      <c r="F1026" s="3">
        <v>0</v>
      </c>
      <c r="G1026" s="3">
        <v>0</v>
      </c>
      <c r="H1026" s="3">
        <v>125502.85</v>
      </c>
      <c r="I1026" s="3">
        <v>259685</v>
      </c>
      <c r="J1026" s="3">
        <f t="shared" ref="J1026:J1089" si="96">G1026-F1026</f>
        <v>0</v>
      </c>
      <c r="K1026" s="3">
        <f t="shared" ref="K1026:K1089" si="97">H1026-G1026</f>
        <v>125502.85</v>
      </c>
      <c r="L1026" s="3">
        <f t="shared" ref="L1026:L1089" si="98">I1026-H1026</f>
        <v>134182.15</v>
      </c>
      <c r="M1026" s="21" t="str">
        <f t="shared" ref="M1026:M1089" si="99">IFERROR(G1026/F1026-1,"--")</f>
        <v>--</v>
      </c>
      <c r="N1026" s="21" t="str">
        <f t="shared" ref="N1026:N1089" si="100">IFERROR(H1026/G1026-1,"--")</f>
        <v>--</v>
      </c>
      <c r="O1026" s="21">
        <f t="shared" ref="O1026:O1089" si="101">IFERROR(I1026/H1026-1,"--")</f>
        <v>1.0691561984448956</v>
      </c>
    </row>
    <row r="1027" spans="1:15" ht="19.7" customHeight="1">
      <c r="A1027" s="2" t="s">
        <v>2288</v>
      </c>
      <c r="B1027" s="2" t="s">
        <v>12</v>
      </c>
      <c r="C1027" s="2" t="s">
        <v>12</v>
      </c>
      <c r="D1027" s="6" t="s">
        <v>3467</v>
      </c>
      <c r="E1027" s="2" t="s">
        <v>3446</v>
      </c>
      <c r="F1027" s="3">
        <v>0</v>
      </c>
      <c r="G1027" s="3">
        <v>0</v>
      </c>
      <c r="H1027" s="3">
        <v>888888</v>
      </c>
      <c r="I1027" s="3">
        <v>1000000</v>
      </c>
      <c r="J1027" s="3">
        <f t="shared" si="96"/>
        <v>0</v>
      </c>
      <c r="K1027" s="3">
        <f t="shared" si="97"/>
        <v>888888</v>
      </c>
      <c r="L1027" s="3">
        <f t="shared" si="98"/>
        <v>111112</v>
      </c>
      <c r="M1027" s="21" t="str">
        <f t="shared" si="99"/>
        <v>--</v>
      </c>
      <c r="N1027" s="21" t="str">
        <f t="shared" si="100"/>
        <v>--</v>
      </c>
      <c r="O1027" s="21">
        <f t="shared" si="101"/>
        <v>0.12500112500112492</v>
      </c>
    </row>
    <row r="1028" spans="1:15" ht="19.7" customHeight="1">
      <c r="A1028" s="2" t="s">
        <v>2288</v>
      </c>
      <c r="B1028" s="2" t="s">
        <v>12</v>
      </c>
      <c r="C1028" s="2" t="s">
        <v>12</v>
      </c>
      <c r="D1028" s="6" t="s">
        <v>3468</v>
      </c>
      <c r="E1028" s="2" t="s">
        <v>3438</v>
      </c>
      <c r="F1028" s="3">
        <v>0</v>
      </c>
      <c r="G1028" s="3">
        <v>0</v>
      </c>
      <c r="H1028" s="3">
        <v>7408340.04</v>
      </c>
      <c r="I1028" s="3">
        <v>0</v>
      </c>
      <c r="J1028" s="3">
        <f t="shared" si="96"/>
        <v>0</v>
      </c>
      <c r="K1028" s="3">
        <f t="shared" si="97"/>
        <v>7408340.04</v>
      </c>
      <c r="L1028" s="3">
        <f t="shared" si="98"/>
        <v>-7408340.04</v>
      </c>
      <c r="M1028" s="21" t="str">
        <f t="shared" si="99"/>
        <v>--</v>
      </c>
      <c r="N1028" s="21" t="str">
        <f t="shared" si="100"/>
        <v>--</v>
      </c>
      <c r="O1028" s="21">
        <f t="shared" si="101"/>
        <v>-1</v>
      </c>
    </row>
    <row r="1029" spans="1:15" ht="19.7" customHeight="1">
      <c r="A1029" s="2" t="s">
        <v>2288</v>
      </c>
      <c r="B1029" s="2" t="s">
        <v>12</v>
      </c>
      <c r="C1029" s="2" t="s">
        <v>12</v>
      </c>
      <c r="D1029" s="2" t="s">
        <v>2339</v>
      </c>
      <c r="E1029" s="2" t="s">
        <v>928</v>
      </c>
      <c r="F1029" s="3">
        <v>5396196.25</v>
      </c>
      <c r="G1029" s="3">
        <v>7770221.9199999999</v>
      </c>
      <c r="H1029" s="3">
        <v>11013484.74</v>
      </c>
      <c r="I1029" s="3">
        <v>13520788</v>
      </c>
      <c r="J1029" s="3">
        <f t="shared" si="96"/>
        <v>2374025.67</v>
      </c>
      <c r="K1029" s="3">
        <f t="shared" si="97"/>
        <v>3243262.8200000003</v>
      </c>
      <c r="L1029" s="3">
        <f t="shared" si="98"/>
        <v>2507303.2599999998</v>
      </c>
      <c r="M1029" s="21">
        <f t="shared" si="99"/>
        <v>0.43994427926893875</v>
      </c>
      <c r="N1029" s="21">
        <f t="shared" si="100"/>
        <v>0.41739642102783092</v>
      </c>
      <c r="O1029" s="21">
        <f t="shared" si="101"/>
        <v>0.22765757788665164</v>
      </c>
    </row>
    <row r="1030" spans="1:15" ht="19.7" customHeight="1">
      <c r="A1030" s="2" t="s">
        <v>2288</v>
      </c>
      <c r="B1030" s="2" t="s">
        <v>12</v>
      </c>
      <c r="C1030" s="2" t="s">
        <v>12</v>
      </c>
      <c r="D1030" s="2" t="s">
        <v>2338</v>
      </c>
      <c r="E1030" s="2" t="s">
        <v>3496</v>
      </c>
      <c r="F1030" s="3">
        <v>39900600.939999998</v>
      </c>
      <c r="G1030" s="3">
        <v>36015471.539999999</v>
      </c>
      <c r="H1030" s="3">
        <v>43350201.850000001</v>
      </c>
      <c r="I1030" s="3">
        <v>37119931</v>
      </c>
      <c r="J1030" s="3">
        <f t="shared" si="96"/>
        <v>-3885129.3999999985</v>
      </c>
      <c r="K1030" s="3">
        <f t="shared" si="97"/>
        <v>7334730.3100000024</v>
      </c>
      <c r="L1030" s="3">
        <f t="shared" si="98"/>
        <v>-6230270.8500000015</v>
      </c>
      <c r="M1030" s="21">
        <f t="shared" si="99"/>
        <v>-9.7370197652967949E-2</v>
      </c>
      <c r="N1030" s="21">
        <f t="shared" si="100"/>
        <v>0.20365498482655719</v>
      </c>
      <c r="O1030" s="21">
        <f t="shared" si="101"/>
        <v>-0.14371953495298428</v>
      </c>
    </row>
    <row r="1031" spans="1:15" ht="19.7" customHeight="1">
      <c r="A1031" s="2" t="s">
        <v>2288</v>
      </c>
      <c r="B1031" s="2" t="s">
        <v>12</v>
      </c>
      <c r="C1031" s="2" t="s">
        <v>12</v>
      </c>
      <c r="D1031" s="2" t="s">
        <v>2336</v>
      </c>
      <c r="E1031" s="2" t="s">
        <v>2337</v>
      </c>
      <c r="F1031" s="3">
        <v>38387319.890000001</v>
      </c>
      <c r="G1031" s="3">
        <v>40048104.549999997</v>
      </c>
      <c r="H1031" s="3">
        <v>41326226.32</v>
      </c>
      <c r="I1031" s="3">
        <v>38750000</v>
      </c>
      <c r="J1031" s="3">
        <f t="shared" si="96"/>
        <v>1660784.6599999964</v>
      </c>
      <c r="K1031" s="3">
        <f t="shared" si="97"/>
        <v>1278121.7700000033</v>
      </c>
      <c r="L1031" s="3">
        <f t="shared" si="98"/>
        <v>-2576226.3200000003</v>
      </c>
      <c r="M1031" s="21">
        <f t="shared" si="99"/>
        <v>4.3263886740700475E-2</v>
      </c>
      <c r="N1031" s="21">
        <f t="shared" si="100"/>
        <v>3.191466323716452E-2</v>
      </c>
      <c r="O1031" s="21">
        <f t="shared" si="101"/>
        <v>-6.2338774899299843E-2</v>
      </c>
    </row>
    <row r="1032" spans="1:15" ht="19.7" customHeight="1">
      <c r="A1032" s="2" t="s">
        <v>2288</v>
      </c>
      <c r="B1032" s="2" t="s">
        <v>129</v>
      </c>
      <c r="C1032" s="2" t="s">
        <v>2375</v>
      </c>
      <c r="D1032" s="2" t="s">
        <v>2376</v>
      </c>
      <c r="E1032" s="2" t="s">
        <v>2377</v>
      </c>
      <c r="F1032" s="3">
        <v>0</v>
      </c>
      <c r="G1032" s="3">
        <v>0</v>
      </c>
      <c r="H1032" s="3">
        <v>0</v>
      </c>
      <c r="I1032" s="3">
        <v>500000</v>
      </c>
      <c r="J1032" s="3">
        <f t="shared" si="96"/>
        <v>0</v>
      </c>
      <c r="K1032" s="3">
        <f t="shared" si="97"/>
        <v>0</v>
      </c>
      <c r="L1032" s="3">
        <f t="shared" si="98"/>
        <v>500000</v>
      </c>
      <c r="M1032" s="21" t="str">
        <f t="shared" si="99"/>
        <v>--</v>
      </c>
      <c r="N1032" s="21" t="str">
        <f t="shared" si="100"/>
        <v>--</v>
      </c>
      <c r="O1032" s="21" t="str">
        <f t="shared" si="101"/>
        <v>--</v>
      </c>
    </row>
    <row r="1033" spans="1:15" ht="19.7" customHeight="1">
      <c r="A1033" s="2" t="s">
        <v>2288</v>
      </c>
      <c r="B1033" s="2" t="s">
        <v>161</v>
      </c>
      <c r="C1033" s="2" t="s">
        <v>2355</v>
      </c>
      <c r="D1033" s="2" t="s">
        <v>2356</v>
      </c>
      <c r="E1033" s="2" t="s">
        <v>2357</v>
      </c>
      <c r="F1033" s="3">
        <v>136368.95999999999</v>
      </c>
      <c r="G1033" s="3">
        <v>1724839.66</v>
      </c>
      <c r="H1033" s="3">
        <v>1649755.11</v>
      </c>
      <c r="I1033" s="3">
        <v>2000000</v>
      </c>
      <c r="J1033" s="3">
        <f t="shared" si="96"/>
        <v>1588470.7</v>
      </c>
      <c r="K1033" s="3">
        <f t="shared" si="97"/>
        <v>-75084.549999999814</v>
      </c>
      <c r="L1033" s="3">
        <f t="shared" si="98"/>
        <v>350244.8899999999</v>
      </c>
      <c r="M1033" s="21">
        <f t="shared" si="99"/>
        <v>11.6483303825152</v>
      </c>
      <c r="N1033" s="21">
        <f t="shared" si="100"/>
        <v>-4.3531321630208675E-2</v>
      </c>
      <c r="O1033" s="21">
        <f t="shared" si="101"/>
        <v>0.21230113965217523</v>
      </c>
    </row>
    <row r="1034" spans="1:15" ht="19.7" customHeight="1">
      <c r="A1034" s="2" t="s">
        <v>2451</v>
      </c>
      <c r="B1034" s="2" t="s">
        <v>5</v>
      </c>
      <c r="C1034" s="2" t="s">
        <v>2457</v>
      </c>
      <c r="D1034" s="2" t="s">
        <v>2458</v>
      </c>
      <c r="E1034" s="2" t="s">
        <v>2459</v>
      </c>
      <c r="F1034" s="3">
        <v>180316.64</v>
      </c>
      <c r="G1034" s="3">
        <v>175301.15</v>
      </c>
      <c r="H1034" s="3">
        <v>135435.53</v>
      </c>
      <c r="I1034" s="3">
        <v>150000</v>
      </c>
      <c r="J1034" s="3">
        <f t="shared" si="96"/>
        <v>-5015.4900000000198</v>
      </c>
      <c r="K1034" s="3">
        <f t="shared" si="97"/>
        <v>-39865.619999999995</v>
      </c>
      <c r="L1034" s="3">
        <f t="shared" si="98"/>
        <v>14564.470000000001</v>
      </c>
      <c r="M1034" s="21">
        <f t="shared" si="99"/>
        <v>-2.7814903826956949E-2</v>
      </c>
      <c r="N1034" s="21">
        <f t="shared" si="100"/>
        <v>-0.22741219895020648</v>
      </c>
      <c r="O1034" s="21">
        <f t="shared" si="101"/>
        <v>0.10753802934872403</v>
      </c>
    </row>
    <row r="1035" spans="1:15" ht="19.7" customHeight="1">
      <c r="A1035" s="2" t="s">
        <v>2451</v>
      </c>
      <c r="B1035" s="2" t="s">
        <v>5</v>
      </c>
      <c r="C1035" s="2" t="s">
        <v>2452</v>
      </c>
      <c r="D1035" s="2" t="s">
        <v>2453</v>
      </c>
      <c r="E1035" s="2" t="s">
        <v>2454</v>
      </c>
      <c r="F1035" s="3">
        <v>10000</v>
      </c>
      <c r="G1035" s="3">
        <v>10000</v>
      </c>
      <c r="H1035" s="3">
        <v>5397.7</v>
      </c>
      <c r="I1035" s="3">
        <v>10000</v>
      </c>
      <c r="J1035" s="3">
        <f t="shared" si="96"/>
        <v>0</v>
      </c>
      <c r="K1035" s="3">
        <f t="shared" si="97"/>
        <v>-4602.3</v>
      </c>
      <c r="L1035" s="3">
        <f t="shared" si="98"/>
        <v>4602.3</v>
      </c>
      <c r="M1035" s="21">
        <f t="shared" si="99"/>
        <v>0</v>
      </c>
      <c r="N1035" s="21">
        <f t="shared" si="100"/>
        <v>-0.46023000000000003</v>
      </c>
      <c r="O1035" s="21">
        <f t="shared" si="101"/>
        <v>0.85264093965948473</v>
      </c>
    </row>
    <row r="1036" spans="1:15" ht="19.7" customHeight="1">
      <c r="A1036" s="2" t="s">
        <v>2451</v>
      </c>
      <c r="B1036" s="2" t="s">
        <v>12</v>
      </c>
      <c r="C1036" s="2" t="s">
        <v>12</v>
      </c>
      <c r="D1036" s="2" t="s">
        <v>2455</v>
      </c>
      <c r="E1036" s="2" t="s">
        <v>2456</v>
      </c>
      <c r="F1036" s="3">
        <v>520602.6</v>
      </c>
      <c r="G1036" s="3">
        <v>515004.35000000003</v>
      </c>
      <c r="H1036" s="3">
        <v>541318.01</v>
      </c>
      <c r="I1036" s="3">
        <v>821913.94</v>
      </c>
      <c r="J1036" s="3">
        <f t="shared" si="96"/>
        <v>-5598.2499999999418</v>
      </c>
      <c r="K1036" s="3">
        <f t="shared" si="97"/>
        <v>26313.659999999974</v>
      </c>
      <c r="L1036" s="3">
        <f t="shared" si="98"/>
        <v>280595.92999999993</v>
      </c>
      <c r="M1036" s="21">
        <f t="shared" si="99"/>
        <v>-1.0753403843929976E-2</v>
      </c>
      <c r="N1036" s="21">
        <f t="shared" si="100"/>
        <v>5.1094053865758493E-2</v>
      </c>
      <c r="O1036" s="21">
        <f t="shared" si="101"/>
        <v>0.51835690816937707</v>
      </c>
    </row>
    <row r="1037" spans="1:15" ht="19.7" customHeight="1">
      <c r="A1037" s="2" t="s">
        <v>2460</v>
      </c>
      <c r="B1037" s="2" t="s">
        <v>12</v>
      </c>
      <c r="C1037" s="2" t="s">
        <v>12</v>
      </c>
      <c r="D1037" s="2" t="s">
        <v>2461</v>
      </c>
      <c r="E1037" s="2" t="s">
        <v>10</v>
      </c>
      <c r="F1037" s="3">
        <v>305194.65999999997</v>
      </c>
      <c r="G1037" s="3">
        <v>323721.29000000004</v>
      </c>
      <c r="H1037" s="3">
        <v>4774</v>
      </c>
      <c r="I1037" s="3">
        <v>528681</v>
      </c>
      <c r="J1037" s="3">
        <f t="shared" si="96"/>
        <v>18526.630000000063</v>
      </c>
      <c r="K1037" s="3">
        <f t="shared" si="97"/>
        <v>-318947.29000000004</v>
      </c>
      <c r="L1037" s="3">
        <f t="shared" si="98"/>
        <v>523907</v>
      </c>
      <c r="M1037" s="21">
        <f t="shared" si="99"/>
        <v>6.0704305901027489E-2</v>
      </c>
      <c r="N1037" s="21">
        <f t="shared" si="100"/>
        <v>-0.98525274627442638</v>
      </c>
      <c r="O1037" s="21">
        <f t="shared" si="101"/>
        <v>109.74172601591957</v>
      </c>
    </row>
    <row r="1038" spans="1:15" ht="19.7" customHeight="1">
      <c r="A1038" s="2" t="s">
        <v>2462</v>
      </c>
      <c r="B1038" s="2" t="s">
        <v>5</v>
      </c>
      <c r="C1038" s="2" t="s">
        <v>2486</v>
      </c>
      <c r="D1038" s="2" t="s">
        <v>2487</v>
      </c>
      <c r="E1038" s="2" t="s">
        <v>2488</v>
      </c>
      <c r="F1038" s="3">
        <v>8227675.8200000003</v>
      </c>
      <c r="G1038" s="3">
        <v>8430086.6499999985</v>
      </c>
      <c r="H1038" s="3">
        <v>9941502.4000000004</v>
      </c>
      <c r="I1038" s="3">
        <v>10924650</v>
      </c>
      <c r="J1038" s="3">
        <f t="shared" si="96"/>
        <v>202410.82999999821</v>
      </c>
      <c r="K1038" s="3">
        <f t="shared" si="97"/>
        <v>1511415.7500000019</v>
      </c>
      <c r="L1038" s="3">
        <f t="shared" si="98"/>
        <v>983147.59999999963</v>
      </c>
      <c r="M1038" s="21">
        <f t="shared" si="99"/>
        <v>2.4601215996864267E-2</v>
      </c>
      <c r="N1038" s="21">
        <f t="shared" si="100"/>
        <v>0.17928828169281052</v>
      </c>
      <c r="O1038" s="21">
        <f t="shared" si="101"/>
        <v>9.889326184742453E-2</v>
      </c>
    </row>
    <row r="1039" spans="1:15" ht="19.7" customHeight="1">
      <c r="A1039" s="2" t="s">
        <v>2462</v>
      </c>
      <c r="B1039" s="2" t="s">
        <v>5</v>
      </c>
      <c r="C1039" s="2" t="s">
        <v>2483</v>
      </c>
      <c r="D1039" s="2" t="s">
        <v>2484</v>
      </c>
      <c r="E1039" s="2" t="s">
        <v>2485</v>
      </c>
      <c r="F1039" s="3">
        <v>21387</v>
      </c>
      <c r="G1039" s="3">
        <v>4970</v>
      </c>
      <c r="H1039" s="3">
        <v>7950</v>
      </c>
      <c r="I1039" s="3">
        <v>4261</v>
      </c>
      <c r="J1039" s="3">
        <f t="shared" si="96"/>
        <v>-16417</v>
      </c>
      <c r="K1039" s="3">
        <f t="shared" si="97"/>
        <v>2980</v>
      </c>
      <c r="L1039" s="3">
        <f t="shared" si="98"/>
        <v>-3689</v>
      </c>
      <c r="M1039" s="21">
        <f t="shared" si="99"/>
        <v>-0.76761584139898065</v>
      </c>
      <c r="N1039" s="21">
        <f t="shared" si="100"/>
        <v>0.5995975855130784</v>
      </c>
      <c r="O1039" s="21">
        <f t="shared" si="101"/>
        <v>-0.46402515723270443</v>
      </c>
    </row>
    <row r="1040" spans="1:15" ht="19.7" customHeight="1">
      <c r="A1040" s="2" t="s">
        <v>2462</v>
      </c>
      <c r="B1040" s="2" t="s">
        <v>5</v>
      </c>
      <c r="C1040" s="2" t="s">
        <v>2463</v>
      </c>
      <c r="D1040" s="2" t="s">
        <v>2464</v>
      </c>
      <c r="E1040" s="2" t="s">
        <v>2465</v>
      </c>
      <c r="F1040" s="3">
        <v>12337.28</v>
      </c>
      <c r="G1040" s="3">
        <v>103828.25</v>
      </c>
      <c r="H1040" s="3">
        <v>284012.39</v>
      </c>
      <c r="I1040" s="3">
        <v>350000</v>
      </c>
      <c r="J1040" s="3">
        <f t="shared" si="96"/>
        <v>91490.97</v>
      </c>
      <c r="K1040" s="3">
        <f t="shared" si="97"/>
        <v>180184.14</v>
      </c>
      <c r="L1040" s="3">
        <f t="shared" si="98"/>
        <v>65987.609999999986</v>
      </c>
      <c r="M1040" s="21">
        <f t="shared" si="99"/>
        <v>7.4158136963739167</v>
      </c>
      <c r="N1040" s="21">
        <f t="shared" si="100"/>
        <v>1.7354057301360664</v>
      </c>
      <c r="O1040" s="21">
        <f t="shared" si="101"/>
        <v>0.23234060316875604</v>
      </c>
    </row>
    <row r="1041" spans="1:15" ht="19.7" customHeight="1">
      <c r="A1041" s="2" t="s">
        <v>2462</v>
      </c>
      <c r="B1041" s="2" t="s">
        <v>5</v>
      </c>
      <c r="C1041" s="2" t="s">
        <v>2480</v>
      </c>
      <c r="D1041" s="2" t="s">
        <v>2481</v>
      </c>
      <c r="E1041" s="2" t="s">
        <v>2482</v>
      </c>
      <c r="F1041" s="3">
        <v>590.28</v>
      </c>
      <c r="G1041" s="3">
        <v>178.07</v>
      </c>
      <c r="H1041" s="3">
        <v>0</v>
      </c>
      <c r="I1041" s="3">
        <v>8224</v>
      </c>
      <c r="J1041" s="3">
        <f t="shared" si="96"/>
        <v>-412.21</v>
      </c>
      <c r="K1041" s="3">
        <f t="shared" si="97"/>
        <v>-178.07</v>
      </c>
      <c r="L1041" s="3">
        <f t="shared" si="98"/>
        <v>8224</v>
      </c>
      <c r="M1041" s="21">
        <f t="shared" si="99"/>
        <v>-0.69832960628854102</v>
      </c>
      <c r="N1041" s="21">
        <f t="shared" si="100"/>
        <v>-1</v>
      </c>
      <c r="O1041" s="21" t="str">
        <f t="shared" si="101"/>
        <v>--</v>
      </c>
    </row>
    <row r="1042" spans="1:15" ht="19.7" customHeight="1">
      <c r="A1042" s="2" t="s">
        <v>2462</v>
      </c>
      <c r="B1042" s="2" t="s">
        <v>5</v>
      </c>
      <c r="C1042" s="2" t="s">
        <v>2489</v>
      </c>
      <c r="D1042" s="2" t="s">
        <v>2490</v>
      </c>
      <c r="E1042" s="2" t="s">
        <v>2491</v>
      </c>
      <c r="F1042" s="3">
        <v>208346.43</v>
      </c>
      <c r="G1042" s="3">
        <v>117765.22</v>
      </c>
      <c r="H1042" s="3">
        <v>134475.21</v>
      </c>
      <c r="I1042" s="3">
        <v>151000</v>
      </c>
      <c r="J1042" s="3">
        <f t="shared" si="96"/>
        <v>-90581.209999999992</v>
      </c>
      <c r="K1042" s="3">
        <f t="shared" si="97"/>
        <v>16709.989999999991</v>
      </c>
      <c r="L1042" s="3">
        <f t="shared" si="98"/>
        <v>16524.790000000008</v>
      </c>
      <c r="M1042" s="21">
        <f t="shared" si="99"/>
        <v>-0.43476247709164006</v>
      </c>
      <c r="N1042" s="21">
        <f t="shared" si="100"/>
        <v>0.1418924025276731</v>
      </c>
      <c r="O1042" s="21">
        <f t="shared" si="101"/>
        <v>0.12288354113743361</v>
      </c>
    </row>
    <row r="1043" spans="1:15" ht="19.7" customHeight="1">
      <c r="A1043" s="2" t="s">
        <v>2462</v>
      </c>
      <c r="B1043" s="2" t="s">
        <v>5</v>
      </c>
      <c r="C1043" s="2" t="s">
        <v>2477</v>
      </c>
      <c r="D1043" s="2" t="s">
        <v>2478</v>
      </c>
      <c r="E1043" s="2" t="s">
        <v>2479</v>
      </c>
      <c r="F1043" s="3">
        <v>1287499.31</v>
      </c>
      <c r="G1043" s="3">
        <v>1266707.27</v>
      </c>
      <c r="H1043" s="3">
        <v>23227.37</v>
      </c>
      <c r="I1043" s="3">
        <v>0</v>
      </c>
      <c r="J1043" s="3">
        <f t="shared" si="96"/>
        <v>-20792.040000000037</v>
      </c>
      <c r="K1043" s="3">
        <f t="shared" si="97"/>
        <v>-1243479.8999999999</v>
      </c>
      <c r="L1043" s="3">
        <f t="shared" si="98"/>
        <v>-23227.37</v>
      </c>
      <c r="M1043" s="21">
        <f t="shared" si="99"/>
        <v>-1.6149165936252041E-2</v>
      </c>
      <c r="N1043" s="21">
        <f t="shared" si="100"/>
        <v>-0.98166319042283545</v>
      </c>
      <c r="O1043" s="21">
        <f t="shared" si="101"/>
        <v>-1</v>
      </c>
    </row>
    <row r="1044" spans="1:15" ht="19.7" customHeight="1">
      <c r="A1044" s="2" t="s">
        <v>2462</v>
      </c>
      <c r="B1044" s="2" t="s">
        <v>22</v>
      </c>
      <c r="C1044" s="2" t="s">
        <v>2475</v>
      </c>
      <c r="D1044" s="2" t="s">
        <v>2476</v>
      </c>
      <c r="E1044" s="2" t="s">
        <v>1678</v>
      </c>
      <c r="F1044" s="3">
        <v>881717</v>
      </c>
      <c r="G1044" s="3">
        <v>1282096.73</v>
      </c>
      <c r="H1044" s="3">
        <v>1639208.26</v>
      </c>
      <c r="I1044" s="3">
        <v>2260715</v>
      </c>
      <c r="J1044" s="3">
        <f t="shared" si="96"/>
        <v>400379.73</v>
      </c>
      <c r="K1044" s="3">
        <f t="shared" si="97"/>
        <v>357111.53</v>
      </c>
      <c r="L1044" s="3">
        <f t="shared" si="98"/>
        <v>621506.74</v>
      </c>
      <c r="M1044" s="21">
        <f t="shared" si="99"/>
        <v>0.45409097250024666</v>
      </c>
      <c r="N1044" s="21">
        <f t="shared" si="100"/>
        <v>0.27853711942623871</v>
      </c>
      <c r="O1044" s="21">
        <f t="shared" si="101"/>
        <v>0.37915056626178778</v>
      </c>
    </row>
    <row r="1045" spans="1:15" ht="19.7" customHeight="1">
      <c r="A1045" s="2" t="s">
        <v>2462</v>
      </c>
      <c r="B1045" s="2" t="s">
        <v>780</v>
      </c>
      <c r="C1045" s="2" t="s">
        <v>2472</v>
      </c>
      <c r="D1045" s="2" t="s">
        <v>2473</v>
      </c>
      <c r="E1045" s="2" t="s">
        <v>2474</v>
      </c>
      <c r="F1045" s="3">
        <v>286279.13</v>
      </c>
      <c r="G1045" s="3">
        <v>196505.22999999998</v>
      </c>
      <c r="H1045" s="3">
        <v>220799.54</v>
      </c>
      <c r="I1045" s="3">
        <v>313500</v>
      </c>
      <c r="J1045" s="3">
        <f t="shared" si="96"/>
        <v>-89773.900000000023</v>
      </c>
      <c r="K1045" s="3">
        <f t="shared" si="97"/>
        <v>24294.310000000027</v>
      </c>
      <c r="L1045" s="3">
        <f t="shared" si="98"/>
        <v>92700.459999999992</v>
      </c>
      <c r="M1045" s="21">
        <f t="shared" si="99"/>
        <v>-0.3135886992530682</v>
      </c>
      <c r="N1045" s="21">
        <f t="shared" si="100"/>
        <v>0.12363187483610494</v>
      </c>
      <c r="O1045" s="21">
        <f t="shared" si="101"/>
        <v>0.419839914521561</v>
      </c>
    </row>
    <row r="1046" spans="1:15" ht="19.7" customHeight="1">
      <c r="A1046" s="2" t="s">
        <v>2462</v>
      </c>
      <c r="B1046" s="2" t="s">
        <v>12</v>
      </c>
      <c r="C1046" s="2" t="s">
        <v>12</v>
      </c>
      <c r="D1046" s="2" t="s">
        <v>2470</v>
      </c>
      <c r="E1046" s="2" t="s">
        <v>2471</v>
      </c>
      <c r="F1046" s="3">
        <v>155966577.36000001</v>
      </c>
      <c r="G1046" s="3">
        <v>164394673.35999998</v>
      </c>
      <c r="H1046" s="3">
        <v>177767679.69999999</v>
      </c>
      <c r="I1046" s="3">
        <v>185018785</v>
      </c>
      <c r="J1046" s="3">
        <f t="shared" si="96"/>
        <v>8428095.9999999702</v>
      </c>
      <c r="K1046" s="3">
        <f t="shared" si="97"/>
        <v>13373006.340000004</v>
      </c>
      <c r="L1046" s="3">
        <f t="shared" si="98"/>
        <v>7251105.3000000119</v>
      </c>
      <c r="M1046" s="21">
        <f t="shared" si="99"/>
        <v>5.4037833891464659E-2</v>
      </c>
      <c r="N1046" s="21">
        <f t="shared" si="100"/>
        <v>8.1346956483894672E-2</v>
      </c>
      <c r="O1046" s="21">
        <f t="shared" si="101"/>
        <v>4.078978424107782E-2</v>
      </c>
    </row>
    <row r="1047" spans="1:15" s="8" customFormat="1" ht="19.7" customHeight="1">
      <c r="A1047" s="2" t="s">
        <v>2462</v>
      </c>
      <c r="B1047" s="2" t="s">
        <v>12</v>
      </c>
      <c r="C1047" s="2" t="s">
        <v>12</v>
      </c>
      <c r="D1047" s="2" t="s">
        <v>2469</v>
      </c>
      <c r="E1047" s="2" t="s">
        <v>3479</v>
      </c>
      <c r="F1047" s="5">
        <v>0</v>
      </c>
      <c r="G1047" s="3">
        <v>0</v>
      </c>
      <c r="H1047" s="3">
        <v>457134.02</v>
      </c>
      <c r="I1047" s="3">
        <v>614970</v>
      </c>
      <c r="J1047" s="3">
        <f t="shared" si="96"/>
        <v>0</v>
      </c>
      <c r="K1047" s="3">
        <f t="shared" si="97"/>
        <v>457134.02</v>
      </c>
      <c r="L1047" s="3">
        <f t="shared" si="98"/>
        <v>157835.97999999998</v>
      </c>
      <c r="M1047" s="21" t="str">
        <f t="shared" si="99"/>
        <v>--</v>
      </c>
      <c r="N1047" s="21" t="str">
        <f t="shared" si="100"/>
        <v>--</v>
      </c>
      <c r="O1047" s="21">
        <f t="shared" si="101"/>
        <v>0.34527288080637697</v>
      </c>
    </row>
    <row r="1048" spans="1:15" ht="19.7" customHeight="1">
      <c r="A1048" s="2" t="s">
        <v>2462</v>
      </c>
      <c r="B1048" s="2" t="s">
        <v>12</v>
      </c>
      <c r="C1048" s="2" t="s">
        <v>12</v>
      </c>
      <c r="D1048" s="2" t="s">
        <v>2468</v>
      </c>
      <c r="E1048" s="2" t="s">
        <v>145</v>
      </c>
      <c r="F1048" s="3">
        <v>166172</v>
      </c>
      <c r="G1048" s="3">
        <v>166172</v>
      </c>
      <c r="H1048" s="3">
        <v>200000</v>
      </c>
      <c r="I1048" s="3">
        <v>200000</v>
      </c>
      <c r="J1048" s="3">
        <f t="shared" si="96"/>
        <v>0</v>
      </c>
      <c r="K1048" s="3">
        <f t="shared" si="97"/>
        <v>33828</v>
      </c>
      <c r="L1048" s="3">
        <f t="shared" si="98"/>
        <v>0</v>
      </c>
      <c r="M1048" s="21">
        <f t="shared" si="99"/>
        <v>0</v>
      </c>
      <c r="N1048" s="21">
        <f t="shared" si="100"/>
        <v>0.20357220229641571</v>
      </c>
      <c r="O1048" s="21">
        <f t="shared" si="101"/>
        <v>0</v>
      </c>
    </row>
    <row r="1049" spans="1:15" ht="19.7" customHeight="1">
      <c r="A1049" s="2" t="s">
        <v>2462</v>
      </c>
      <c r="B1049" s="2" t="s">
        <v>12</v>
      </c>
      <c r="C1049" s="2" t="s">
        <v>12</v>
      </c>
      <c r="D1049" s="2" t="s">
        <v>2466</v>
      </c>
      <c r="E1049" s="2" t="s">
        <v>2467</v>
      </c>
      <c r="F1049" s="3">
        <v>3272947.18</v>
      </c>
      <c r="G1049" s="3">
        <v>3231143.42</v>
      </c>
      <c r="H1049" s="3">
        <v>4702950.45</v>
      </c>
      <c r="I1049" s="3">
        <v>5435625</v>
      </c>
      <c r="J1049" s="3">
        <f t="shared" si="96"/>
        <v>-41803.760000000242</v>
      </c>
      <c r="K1049" s="3">
        <f t="shared" si="97"/>
        <v>1471807.0300000003</v>
      </c>
      <c r="L1049" s="3">
        <f t="shared" si="98"/>
        <v>732674.54999999981</v>
      </c>
      <c r="M1049" s="21">
        <f t="shared" si="99"/>
        <v>-1.2772512876300102E-2</v>
      </c>
      <c r="N1049" s="21">
        <f t="shared" si="100"/>
        <v>0.45550656182262572</v>
      </c>
      <c r="O1049" s="21">
        <f t="shared" si="101"/>
        <v>0.15579040387295584</v>
      </c>
    </row>
    <row r="1050" spans="1:15" ht="19.7" customHeight="1">
      <c r="A1050" s="2" t="s">
        <v>2492</v>
      </c>
      <c r="B1050" s="2" t="s">
        <v>5</v>
      </c>
      <c r="C1050" s="2" t="s">
        <v>654</v>
      </c>
      <c r="D1050" s="2" t="s">
        <v>2493</v>
      </c>
      <c r="E1050" s="2" t="s">
        <v>2494</v>
      </c>
      <c r="F1050" s="3">
        <v>778556.38</v>
      </c>
      <c r="G1050" s="3">
        <v>739602.64</v>
      </c>
      <c r="H1050" s="3">
        <v>769868.46</v>
      </c>
      <c r="I1050" s="3">
        <v>905916</v>
      </c>
      <c r="J1050" s="3">
        <f t="shared" si="96"/>
        <v>-38953.739999999991</v>
      </c>
      <c r="K1050" s="3">
        <f t="shared" si="97"/>
        <v>30265.819999999949</v>
      </c>
      <c r="L1050" s="3">
        <f t="shared" si="98"/>
        <v>136047.54000000004</v>
      </c>
      <c r="M1050" s="21">
        <f t="shared" si="99"/>
        <v>-5.0033293671037704E-2</v>
      </c>
      <c r="N1050" s="21">
        <f t="shared" si="100"/>
        <v>4.0921730620107066E-2</v>
      </c>
      <c r="O1050" s="21">
        <f t="shared" si="101"/>
        <v>0.17671530536528279</v>
      </c>
    </row>
    <row r="1051" spans="1:15" ht="19.7" customHeight="1">
      <c r="A1051" s="2" t="s">
        <v>2495</v>
      </c>
      <c r="B1051" s="2" t="s">
        <v>5</v>
      </c>
      <c r="C1051" s="2" t="s">
        <v>2496</v>
      </c>
      <c r="D1051" s="2" t="s">
        <v>2497</v>
      </c>
      <c r="E1051" s="2" t="s">
        <v>2498</v>
      </c>
      <c r="F1051" s="3">
        <v>365705.59</v>
      </c>
      <c r="G1051" s="3">
        <v>526668.81999999995</v>
      </c>
      <c r="H1051" s="3">
        <v>514317.2</v>
      </c>
      <c r="I1051" s="3">
        <v>699000</v>
      </c>
      <c r="J1051" s="3">
        <f t="shared" si="96"/>
        <v>160963.22999999992</v>
      </c>
      <c r="K1051" s="3">
        <f t="shared" si="97"/>
        <v>-12351.619999999937</v>
      </c>
      <c r="L1051" s="3">
        <f t="shared" si="98"/>
        <v>184682.8</v>
      </c>
      <c r="M1051" s="21">
        <f t="shared" si="99"/>
        <v>0.44014429749351081</v>
      </c>
      <c r="N1051" s="21">
        <f t="shared" si="100"/>
        <v>-2.3452347150529906E-2</v>
      </c>
      <c r="O1051" s="21">
        <f t="shared" si="101"/>
        <v>0.35908346055702589</v>
      </c>
    </row>
    <row r="1052" spans="1:15" ht="19.7" customHeight="1">
      <c r="A1052" s="2" t="s">
        <v>2495</v>
      </c>
      <c r="B1052" s="2" t="s">
        <v>22</v>
      </c>
      <c r="C1052" s="2" t="s">
        <v>2499</v>
      </c>
      <c r="D1052" s="2" t="s">
        <v>2500</v>
      </c>
      <c r="E1052" s="2" t="s">
        <v>2501</v>
      </c>
      <c r="F1052" s="3">
        <v>0</v>
      </c>
      <c r="G1052" s="3">
        <v>433343</v>
      </c>
      <c r="H1052" s="3">
        <v>848721.46</v>
      </c>
      <c r="I1052" s="3">
        <v>380000</v>
      </c>
      <c r="J1052" s="3">
        <f t="shared" si="96"/>
        <v>433343</v>
      </c>
      <c r="K1052" s="3">
        <f t="shared" si="97"/>
        <v>415378.45999999996</v>
      </c>
      <c r="L1052" s="3">
        <f t="shared" si="98"/>
        <v>-468721.45999999996</v>
      </c>
      <c r="M1052" s="21" t="str">
        <f t="shared" si="99"/>
        <v>--</v>
      </c>
      <c r="N1052" s="21">
        <f t="shared" si="100"/>
        <v>0.95854429401190266</v>
      </c>
      <c r="O1052" s="21">
        <f t="shared" si="101"/>
        <v>-0.55226771336735136</v>
      </c>
    </row>
    <row r="1053" spans="1:15" ht="19.7" customHeight="1">
      <c r="A1053" s="2" t="s">
        <v>2502</v>
      </c>
      <c r="B1053" s="2" t="s">
        <v>5</v>
      </c>
      <c r="C1053" s="2" t="s">
        <v>2517</v>
      </c>
      <c r="D1053" s="2" t="s">
        <v>2518</v>
      </c>
      <c r="E1053" s="2" t="s">
        <v>2519</v>
      </c>
      <c r="F1053" s="3">
        <v>3730668.14</v>
      </c>
      <c r="G1053" s="3">
        <v>3663366</v>
      </c>
      <c r="H1053" s="3">
        <v>3546321.68</v>
      </c>
      <c r="I1053" s="3">
        <v>4202887</v>
      </c>
      <c r="J1053" s="3">
        <f t="shared" si="96"/>
        <v>-67302.14000000013</v>
      </c>
      <c r="K1053" s="3">
        <f t="shared" si="97"/>
        <v>-117044.31999999983</v>
      </c>
      <c r="L1053" s="3">
        <f t="shared" si="98"/>
        <v>656565.31999999983</v>
      </c>
      <c r="M1053" s="21">
        <f t="shared" si="99"/>
        <v>-1.8040237693187078E-2</v>
      </c>
      <c r="N1053" s="21">
        <f t="shared" si="100"/>
        <v>-3.1949938935940336E-2</v>
      </c>
      <c r="O1053" s="21">
        <f t="shared" si="101"/>
        <v>0.18513980942642516</v>
      </c>
    </row>
    <row r="1054" spans="1:15" ht="19.7" customHeight="1">
      <c r="A1054" s="2" t="s">
        <v>2502</v>
      </c>
      <c r="B1054" s="2" t="s">
        <v>5</v>
      </c>
      <c r="C1054" s="2" t="s">
        <v>2503</v>
      </c>
      <c r="D1054" s="2" t="s">
        <v>2504</v>
      </c>
      <c r="E1054" s="2" t="s">
        <v>2505</v>
      </c>
      <c r="F1054" s="3">
        <v>4545719.47</v>
      </c>
      <c r="G1054" s="3">
        <v>5724855.6500000004</v>
      </c>
      <c r="H1054" s="3">
        <v>4977199.1399999997</v>
      </c>
      <c r="I1054" s="3">
        <v>5696898</v>
      </c>
      <c r="J1054" s="3">
        <f t="shared" si="96"/>
        <v>1179136.1800000006</v>
      </c>
      <c r="K1054" s="3">
        <f t="shared" si="97"/>
        <v>-747656.51000000071</v>
      </c>
      <c r="L1054" s="3">
        <f t="shared" si="98"/>
        <v>719698.86000000034</v>
      </c>
      <c r="M1054" s="21">
        <f t="shared" si="99"/>
        <v>0.2593948411867133</v>
      </c>
      <c r="N1054" s="21">
        <f t="shared" si="100"/>
        <v>-0.13059831648331621</v>
      </c>
      <c r="O1054" s="21">
        <f t="shared" si="101"/>
        <v>0.14459916908207138</v>
      </c>
    </row>
    <row r="1055" spans="1:15" s="8" customFormat="1" ht="19.7" customHeight="1">
      <c r="A1055" s="2" t="s">
        <v>2502</v>
      </c>
      <c r="B1055" s="2" t="s">
        <v>5</v>
      </c>
      <c r="C1055" s="2" t="s">
        <v>2514</v>
      </c>
      <c r="D1055" s="2" t="s">
        <v>2515</v>
      </c>
      <c r="E1055" s="2" t="s">
        <v>2516</v>
      </c>
      <c r="F1055" s="3">
        <v>1274194</v>
      </c>
      <c r="G1055" s="3">
        <v>1274194</v>
      </c>
      <c r="H1055" s="3">
        <v>1274194</v>
      </c>
      <c r="I1055" s="3">
        <v>1274194</v>
      </c>
      <c r="J1055" s="3">
        <f t="shared" si="96"/>
        <v>0</v>
      </c>
      <c r="K1055" s="3">
        <f t="shared" si="97"/>
        <v>0</v>
      </c>
      <c r="L1055" s="3">
        <f t="shared" si="98"/>
        <v>0</v>
      </c>
      <c r="M1055" s="21">
        <f t="shared" si="99"/>
        <v>0</v>
      </c>
      <c r="N1055" s="21">
        <f t="shared" si="100"/>
        <v>0</v>
      </c>
      <c r="O1055" s="21">
        <f t="shared" si="101"/>
        <v>0</v>
      </c>
    </row>
    <row r="1056" spans="1:15" ht="19.7" customHeight="1">
      <c r="A1056" s="2" t="s">
        <v>2502</v>
      </c>
      <c r="B1056" s="2" t="s">
        <v>22</v>
      </c>
      <c r="C1056" s="2" t="s">
        <v>2520</v>
      </c>
      <c r="D1056" s="2" t="s">
        <v>2521</v>
      </c>
      <c r="E1056" s="2" t="s">
        <v>2522</v>
      </c>
      <c r="F1056" s="3">
        <v>5164888.5</v>
      </c>
      <c r="G1056" s="3">
        <v>5210318.34</v>
      </c>
      <c r="H1056" s="3">
        <v>5186825.51</v>
      </c>
      <c r="I1056" s="3">
        <v>5366565</v>
      </c>
      <c r="J1056" s="3">
        <f t="shared" si="96"/>
        <v>45429.839999999851</v>
      </c>
      <c r="K1056" s="3">
        <f t="shared" si="97"/>
        <v>-23492.830000000075</v>
      </c>
      <c r="L1056" s="3">
        <f t="shared" si="98"/>
        <v>179739.49000000022</v>
      </c>
      <c r="M1056" s="21">
        <f t="shared" si="99"/>
        <v>8.7958994661743173E-3</v>
      </c>
      <c r="N1056" s="21">
        <f t="shared" si="100"/>
        <v>-4.5089049203853593E-3</v>
      </c>
      <c r="O1056" s="21">
        <f t="shared" si="101"/>
        <v>3.4653082054422191E-2</v>
      </c>
    </row>
    <row r="1057" spans="1:15" ht="19.7" customHeight="1">
      <c r="A1057" s="2" t="s">
        <v>2502</v>
      </c>
      <c r="B1057" s="2" t="s">
        <v>12</v>
      </c>
      <c r="C1057" s="2" t="s">
        <v>12</v>
      </c>
      <c r="D1057" s="2" t="s">
        <v>2513</v>
      </c>
      <c r="E1057" s="2" t="s">
        <v>10</v>
      </c>
      <c r="F1057" s="3">
        <v>4512571.66</v>
      </c>
      <c r="G1057" s="3">
        <v>4378000.54</v>
      </c>
      <c r="H1057" s="3">
        <v>4708060.5</v>
      </c>
      <c r="I1057" s="3">
        <v>4543122</v>
      </c>
      <c r="J1057" s="3">
        <f t="shared" si="96"/>
        <v>-134571.12000000011</v>
      </c>
      <c r="K1057" s="3">
        <f t="shared" si="97"/>
        <v>330059.95999999996</v>
      </c>
      <c r="L1057" s="3">
        <f t="shared" si="98"/>
        <v>-164938.5</v>
      </c>
      <c r="M1057" s="21">
        <f t="shared" si="99"/>
        <v>-2.9821381274197867E-2</v>
      </c>
      <c r="N1057" s="21">
        <f t="shared" si="100"/>
        <v>7.5390570874621199E-2</v>
      </c>
      <c r="O1057" s="21">
        <f t="shared" si="101"/>
        <v>-3.5033215907059767E-2</v>
      </c>
    </row>
    <row r="1058" spans="1:15" ht="19.7" customHeight="1">
      <c r="A1058" s="2" t="s">
        <v>2502</v>
      </c>
      <c r="B1058" s="2" t="s">
        <v>12</v>
      </c>
      <c r="C1058" s="2" t="s">
        <v>12</v>
      </c>
      <c r="D1058" s="2" t="s">
        <v>2511</v>
      </c>
      <c r="E1058" s="2" t="s">
        <v>2512</v>
      </c>
      <c r="F1058" s="3">
        <v>295114</v>
      </c>
      <c r="G1058" s="3">
        <v>300114</v>
      </c>
      <c r="H1058" s="3">
        <v>295114</v>
      </c>
      <c r="I1058" s="3">
        <v>300114</v>
      </c>
      <c r="J1058" s="3">
        <f t="shared" si="96"/>
        <v>5000</v>
      </c>
      <c r="K1058" s="3">
        <f t="shared" si="97"/>
        <v>-5000</v>
      </c>
      <c r="L1058" s="3">
        <f t="shared" si="98"/>
        <v>5000</v>
      </c>
      <c r="M1058" s="21">
        <f t="shared" si="99"/>
        <v>1.6942605230521046E-2</v>
      </c>
      <c r="N1058" s="21">
        <f t="shared" si="100"/>
        <v>-1.6660335739085763E-2</v>
      </c>
      <c r="O1058" s="21">
        <f t="shared" si="101"/>
        <v>1.6942605230521046E-2</v>
      </c>
    </row>
    <row r="1059" spans="1:15" ht="19.7" customHeight="1">
      <c r="A1059" s="2" t="s">
        <v>2502</v>
      </c>
      <c r="B1059" s="2" t="s">
        <v>12</v>
      </c>
      <c r="C1059" s="2" t="s">
        <v>12</v>
      </c>
      <c r="D1059" s="2" t="s">
        <v>2509</v>
      </c>
      <c r="E1059" s="2" t="s">
        <v>2510</v>
      </c>
      <c r="F1059" s="3">
        <v>500000</v>
      </c>
      <c r="G1059" s="3">
        <v>500000</v>
      </c>
      <c r="H1059" s="3">
        <v>492000</v>
      </c>
      <c r="I1059" s="3">
        <v>500000</v>
      </c>
      <c r="J1059" s="3">
        <f t="shared" si="96"/>
        <v>0</v>
      </c>
      <c r="K1059" s="3">
        <f t="shared" si="97"/>
        <v>-8000</v>
      </c>
      <c r="L1059" s="3">
        <f t="shared" si="98"/>
        <v>8000</v>
      </c>
      <c r="M1059" s="21">
        <f t="shared" si="99"/>
        <v>0</v>
      </c>
      <c r="N1059" s="21">
        <f t="shared" si="100"/>
        <v>-1.6000000000000014E-2</v>
      </c>
      <c r="O1059" s="21">
        <f t="shared" si="101"/>
        <v>1.6260162601626105E-2</v>
      </c>
    </row>
    <row r="1060" spans="1:15" ht="19.7" customHeight="1">
      <c r="A1060" s="2" t="s">
        <v>2502</v>
      </c>
      <c r="B1060" s="2" t="s">
        <v>161</v>
      </c>
      <c r="C1060" s="2" t="s">
        <v>2506</v>
      </c>
      <c r="D1060" s="2" t="s">
        <v>2507</v>
      </c>
      <c r="E1060" s="2" t="s">
        <v>2508</v>
      </c>
      <c r="F1060" s="3">
        <v>2064.9</v>
      </c>
      <c r="G1060" s="3">
        <v>1419.78</v>
      </c>
      <c r="H1060" s="3">
        <v>6990.07</v>
      </c>
      <c r="I1060" s="3">
        <v>8000</v>
      </c>
      <c r="J1060" s="3">
        <f t="shared" si="96"/>
        <v>-645.12000000000012</v>
      </c>
      <c r="K1060" s="3">
        <f t="shared" si="97"/>
        <v>5570.29</v>
      </c>
      <c r="L1060" s="3">
        <f t="shared" si="98"/>
        <v>1009.9300000000003</v>
      </c>
      <c r="M1060" s="21">
        <f t="shared" si="99"/>
        <v>-0.31242190905128586</v>
      </c>
      <c r="N1060" s="21">
        <f t="shared" si="100"/>
        <v>3.9233472791559256</v>
      </c>
      <c r="O1060" s="21">
        <f t="shared" si="101"/>
        <v>0.1444806704367767</v>
      </c>
    </row>
    <row r="1061" spans="1:15" s="8" customFormat="1" ht="19.7" customHeight="1">
      <c r="A1061" s="2" t="s">
        <v>2523</v>
      </c>
      <c r="B1061" s="2" t="s">
        <v>1848</v>
      </c>
      <c r="C1061" s="2" t="s">
        <v>2524</v>
      </c>
      <c r="D1061" s="2" t="s">
        <v>2525</v>
      </c>
      <c r="E1061" s="2" t="s">
        <v>10</v>
      </c>
      <c r="F1061" s="3">
        <v>46845178.390000001</v>
      </c>
      <c r="G1061" s="3">
        <v>48744537.589999996</v>
      </c>
      <c r="H1061" s="3">
        <v>49313419.619999997</v>
      </c>
      <c r="I1061" s="3">
        <v>60544470</v>
      </c>
      <c r="J1061" s="3">
        <f t="shared" si="96"/>
        <v>1899359.1999999955</v>
      </c>
      <c r="K1061" s="3">
        <f t="shared" si="97"/>
        <v>568882.03000000119</v>
      </c>
      <c r="L1061" s="3">
        <f t="shared" si="98"/>
        <v>11231050.380000003</v>
      </c>
      <c r="M1061" s="21">
        <f t="shared" si="99"/>
        <v>4.0545457724320499E-2</v>
      </c>
      <c r="N1061" s="21">
        <f t="shared" si="100"/>
        <v>1.1670682667768384E-2</v>
      </c>
      <c r="O1061" s="21">
        <f t="shared" si="101"/>
        <v>0.22774835869311794</v>
      </c>
    </row>
    <row r="1062" spans="1:15" ht="19.7" customHeight="1">
      <c r="A1062" s="2" t="s">
        <v>2523</v>
      </c>
      <c r="B1062" s="2" t="s">
        <v>1848</v>
      </c>
      <c r="C1062" s="2" t="s">
        <v>2524</v>
      </c>
      <c r="D1062" s="2" t="s">
        <v>2535</v>
      </c>
      <c r="E1062" s="2" t="s">
        <v>2536</v>
      </c>
      <c r="F1062" s="3">
        <v>24395404.039999999</v>
      </c>
      <c r="G1062" s="3">
        <v>25272892.640000001</v>
      </c>
      <c r="H1062" s="3">
        <v>25625728.59</v>
      </c>
      <c r="I1062" s="3">
        <v>26750000</v>
      </c>
      <c r="J1062" s="3">
        <f t="shared" si="96"/>
        <v>877488.60000000149</v>
      </c>
      <c r="K1062" s="3">
        <f t="shared" si="97"/>
        <v>352835.94999999925</v>
      </c>
      <c r="L1062" s="3">
        <f t="shared" si="98"/>
        <v>1124271.4100000001</v>
      </c>
      <c r="M1062" s="21">
        <f t="shared" si="99"/>
        <v>3.5969422706064735E-2</v>
      </c>
      <c r="N1062" s="21">
        <f t="shared" si="100"/>
        <v>1.3961043360804615E-2</v>
      </c>
      <c r="O1062" s="21">
        <f t="shared" si="101"/>
        <v>4.3872758819381463E-2</v>
      </c>
    </row>
    <row r="1063" spans="1:15" ht="19.7" customHeight="1">
      <c r="A1063" s="2" t="s">
        <v>2523</v>
      </c>
      <c r="B1063" s="2" t="s">
        <v>1848</v>
      </c>
      <c r="C1063" s="2" t="s">
        <v>2524</v>
      </c>
      <c r="D1063" s="2" t="s">
        <v>2526</v>
      </c>
      <c r="E1063" s="2" t="s">
        <v>2527</v>
      </c>
      <c r="F1063" s="3">
        <v>70201027.590000004</v>
      </c>
      <c r="G1063" s="3">
        <v>62464281.560000002</v>
      </c>
      <c r="H1063" s="3">
        <v>70245686.430000007</v>
      </c>
      <c r="I1063" s="3">
        <v>71239582</v>
      </c>
      <c r="J1063" s="3">
        <f t="shared" si="96"/>
        <v>-7736746.0300000012</v>
      </c>
      <c r="K1063" s="3">
        <f t="shared" si="97"/>
        <v>7781404.8700000048</v>
      </c>
      <c r="L1063" s="3">
        <f t="shared" si="98"/>
        <v>993895.56999999285</v>
      </c>
      <c r="M1063" s="21">
        <f t="shared" si="99"/>
        <v>-0.11020844417243381</v>
      </c>
      <c r="N1063" s="21">
        <f t="shared" si="100"/>
        <v>0.12457367115517992</v>
      </c>
      <c r="O1063" s="21">
        <f t="shared" si="101"/>
        <v>1.4148848427731009E-2</v>
      </c>
    </row>
    <row r="1064" spans="1:15" s="8" customFormat="1" ht="19.7" customHeight="1">
      <c r="A1064" s="2" t="s">
        <v>2523</v>
      </c>
      <c r="B1064" s="2" t="s">
        <v>1848</v>
      </c>
      <c r="C1064" s="2" t="s">
        <v>2524</v>
      </c>
      <c r="D1064" s="2" t="s">
        <v>2528</v>
      </c>
      <c r="E1064" s="2" t="s">
        <v>2529</v>
      </c>
      <c r="F1064" s="3">
        <v>237777567.59999999</v>
      </c>
      <c r="G1064" s="3">
        <v>141764106.01000002</v>
      </c>
      <c r="H1064" s="3">
        <v>403100845.66000003</v>
      </c>
      <c r="I1064" s="3">
        <v>157440000</v>
      </c>
      <c r="J1064" s="3">
        <f t="shared" si="96"/>
        <v>-96013461.589999974</v>
      </c>
      <c r="K1064" s="3">
        <f t="shared" si="97"/>
        <v>261336739.65000001</v>
      </c>
      <c r="L1064" s="3">
        <f t="shared" si="98"/>
        <v>-245660845.66000003</v>
      </c>
      <c r="M1064" s="21">
        <f t="shared" si="99"/>
        <v>-0.40379528884540572</v>
      </c>
      <c r="N1064" s="21">
        <f t="shared" si="100"/>
        <v>1.8434619806480868</v>
      </c>
      <c r="O1064" s="21">
        <f t="shared" si="101"/>
        <v>-0.60942776058377568</v>
      </c>
    </row>
    <row r="1065" spans="1:15" ht="19.7" customHeight="1">
      <c r="A1065" s="2" t="s">
        <v>2523</v>
      </c>
      <c r="B1065" s="2" t="s">
        <v>1848</v>
      </c>
      <c r="C1065" s="2" t="s">
        <v>2524</v>
      </c>
      <c r="D1065" s="2" t="s">
        <v>2530</v>
      </c>
      <c r="E1065" s="2" t="s">
        <v>2531</v>
      </c>
      <c r="F1065" s="3">
        <v>2952309.46</v>
      </c>
      <c r="G1065" s="3">
        <v>3397505.0300000003</v>
      </c>
      <c r="H1065" s="3">
        <v>3055118.79</v>
      </c>
      <c r="I1065" s="3">
        <v>3400000</v>
      </c>
      <c r="J1065" s="3">
        <f t="shared" si="96"/>
        <v>445195.5700000003</v>
      </c>
      <c r="K1065" s="3">
        <f t="shared" si="97"/>
        <v>-342386.24000000022</v>
      </c>
      <c r="L1065" s="3">
        <f t="shared" si="98"/>
        <v>344881.20999999996</v>
      </c>
      <c r="M1065" s="21">
        <f t="shared" si="99"/>
        <v>0.15079569944540983</v>
      </c>
      <c r="N1065" s="21">
        <f t="shared" si="100"/>
        <v>-0.10077578604791648</v>
      </c>
      <c r="O1065" s="21">
        <f t="shared" si="101"/>
        <v>0.11288635032093142</v>
      </c>
    </row>
    <row r="1066" spans="1:15" ht="19.7" customHeight="1">
      <c r="A1066" s="2" t="s">
        <v>2523</v>
      </c>
      <c r="B1066" s="2" t="s">
        <v>1848</v>
      </c>
      <c r="C1066" s="2" t="s">
        <v>2532</v>
      </c>
      <c r="D1066" s="2" t="s">
        <v>2533</v>
      </c>
      <c r="E1066" s="2" t="s">
        <v>2534</v>
      </c>
      <c r="F1066" s="3">
        <v>71906369.370000005</v>
      </c>
      <c r="G1066" s="3">
        <v>64663059.189999998</v>
      </c>
      <c r="H1066" s="3">
        <v>57998216.909999996</v>
      </c>
      <c r="I1066" s="3">
        <v>60279000</v>
      </c>
      <c r="J1066" s="3">
        <f t="shared" si="96"/>
        <v>-7243310.1800000072</v>
      </c>
      <c r="K1066" s="3">
        <f t="shared" si="97"/>
        <v>-6664842.2800000012</v>
      </c>
      <c r="L1066" s="3">
        <f t="shared" si="98"/>
        <v>2280783.0900000036</v>
      </c>
      <c r="M1066" s="21">
        <f t="shared" si="99"/>
        <v>-0.10073252541411137</v>
      </c>
      <c r="N1066" s="21">
        <f t="shared" si="100"/>
        <v>-0.10307032119245463</v>
      </c>
      <c r="O1066" s="21">
        <f t="shared" si="101"/>
        <v>3.9325055346774773E-2</v>
      </c>
    </row>
    <row r="1067" spans="1:15" ht="19.7" customHeight="1">
      <c r="A1067" s="2" t="s">
        <v>2537</v>
      </c>
      <c r="B1067" s="2" t="s">
        <v>5</v>
      </c>
      <c r="C1067" s="2" t="s">
        <v>2552</v>
      </c>
      <c r="D1067" s="2" t="s">
        <v>2553</v>
      </c>
      <c r="E1067" s="2" t="s">
        <v>2554</v>
      </c>
      <c r="F1067" s="3">
        <v>5973.3</v>
      </c>
      <c r="G1067" s="3">
        <v>10000</v>
      </c>
      <c r="H1067" s="3">
        <v>10000</v>
      </c>
      <c r="I1067" s="3">
        <v>10000</v>
      </c>
      <c r="J1067" s="3">
        <f t="shared" si="96"/>
        <v>4026.7</v>
      </c>
      <c r="K1067" s="3">
        <f t="shared" si="97"/>
        <v>0</v>
      </c>
      <c r="L1067" s="3">
        <f t="shared" si="98"/>
        <v>0</v>
      </c>
      <c r="M1067" s="21">
        <f t="shared" si="99"/>
        <v>0.67411648502502808</v>
      </c>
      <c r="N1067" s="21">
        <f t="shared" si="100"/>
        <v>0</v>
      </c>
      <c r="O1067" s="21">
        <f t="shared" si="101"/>
        <v>0</v>
      </c>
    </row>
    <row r="1068" spans="1:15" ht="19.7" customHeight="1">
      <c r="A1068" s="2" t="s">
        <v>2537</v>
      </c>
      <c r="B1068" s="2" t="s">
        <v>12</v>
      </c>
      <c r="C1068" s="2" t="s">
        <v>12</v>
      </c>
      <c r="D1068" s="2" t="s">
        <v>2555</v>
      </c>
      <c r="E1068" s="2" t="s">
        <v>10</v>
      </c>
      <c r="F1068" s="3">
        <v>16087420.52</v>
      </c>
      <c r="G1068" s="3">
        <v>16526426.43</v>
      </c>
      <c r="H1068" s="3">
        <v>16934342.109999999</v>
      </c>
      <c r="I1068" s="3">
        <v>21362380.129999999</v>
      </c>
      <c r="J1068" s="3">
        <f t="shared" si="96"/>
        <v>439005.91000000015</v>
      </c>
      <c r="K1068" s="3">
        <f t="shared" si="97"/>
        <v>407915.6799999997</v>
      </c>
      <c r="L1068" s="3">
        <f t="shared" si="98"/>
        <v>4428038.0199999996</v>
      </c>
      <c r="M1068" s="21">
        <f t="shared" si="99"/>
        <v>2.7288769473901908E-2</v>
      </c>
      <c r="N1068" s="21">
        <f t="shared" si="100"/>
        <v>2.4682630678070971E-2</v>
      </c>
      <c r="O1068" s="21">
        <f t="shared" si="101"/>
        <v>0.26148273084581031</v>
      </c>
    </row>
    <row r="1069" spans="1:15" ht="19.7" customHeight="1">
      <c r="A1069" s="2" t="s">
        <v>2537</v>
      </c>
      <c r="B1069" s="2" t="s">
        <v>12</v>
      </c>
      <c r="C1069" s="2" t="s">
        <v>12</v>
      </c>
      <c r="D1069" s="2" t="s">
        <v>2544</v>
      </c>
      <c r="E1069" s="2" t="s">
        <v>2545</v>
      </c>
      <c r="F1069" s="3">
        <v>978386.61</v>
      </c>
      <c r="G1069" s="3">
        <v>1018783.29</v>
      </c>
      <c r="H1069" s="3">
        <v>920805.47</v>
      </c>
      <c r="I1069" s="3">
        <v>1080000</v>
      </c>
      <c r="J1069" s="3">
        <f t="shared" si="96"/>
        <v>40396.680000000051</v>
      </c>
      <c r="K1069" s="3">
        <f t="shared" si="97"/>
        <v>-97977.820000000065</v>
      </c>
      <c r="L1069" s="3">
        <f t="shared" si="98"/>
        <v>159194.53000000003</v>
      </c>
      <c r="M1069" s="21">
        <f t="shared" si="99"/>
        <v>4.1289076922260914E-2</v>
      </c>
      <c r="N1069" s="21">
        <f t="shared" si="100"/>
        <v>-9.6171404617364731E-2</v>
      </c>
      <c r="O1069" s="21">
        <f t="shared" si="101"/>
        <v>0.17288616888863628</v>
      </c>
    </row>
    <row r="1070" spans="1:15" ht="19.7" customHeight="1">
      <c r="A1070" s="2" t="s">
        <v>2537</v>
      </c>
      <c r="B1070" s="2" t="s">
        <v>12</v>
      </c>
      <c r="C1070" s="2" t="s">
        <v>12</v>
      </c>
      <c r="D1070" s="2" t="s">
        <v>2550</v>
      </c>
      <c r="E1070" s="2" t="s">
        <v>2551</v>
      </c>
      <c r="F1070" s="3">
        <v>224869.69</v>
      </c>
      <c r="G1070" s="3">
        <v>102372.31000000001</v>
      </c>
      <c r="H1070" s="3">
        <v>333678.63</v>
      </c>
      <c r="I1070" s="3">
        <v>447020</v>
      </c>
      <c r="J1070" s="3">
        <f t="shared" si="96"/>
        <v>-122497.37999999999</v>
      </c>
      <c r="K1070" s="3">
        <f t="shared" si="97"/>
        <v>231306.32</v>
      </c>
      <c r="L1070" s="3">
        <f t="shared" si="98"/>
        <v>113341.37</v>
      </c>
      <c r="M1070" s="21">
        <f t="shared" si="99"/>
        <v>-0.5447482940008499</v>
      </c>
      <c r="N1070" s="21">
        <f t="shared" si="100"/>
        <v>2.2594617626582809</v>
      </c>
      <c r="O1070" s="21">
        <f t="shared" si="101"/>
        <v>0.33967224691614195</v>
      </c>
    </row>
    <row r="1071" spans="1:15" ht="19.7" customHeight="1">
      <c r="A1071" s="2" t="s">
        <v>2537</v>
      </c>
      <c r="B1071" s="2" t="s">
        <v>12</v>
      </c>
      <c r="C1071" s="2" t="s">
        <v>12</v>
      </c>
      <c r="D1071" s="2" t="s">
        <v>2548</v>
      </c>
      <c r="E1071" s="2" t="s">
        <v>2549</v>
      </c>
      <c r="F1071" s="5">
        <v>0</v>
      </c>
      <c r="G1071" s="3">
        <v>0</v>
      </c>
      <c r="H1071" s="3">
        <v>362480.04</v>
      </c>
      <c r="I1071" s="3">
        <v>4837519.96</v>
      </c>
      <c r="J1071" s="3">
        <f t="shared" si="96"/>
        <v>0</v>
      </c>
      <c r="K1071" s="3">
        <f t="shared" si="97"/>
        <v>362480.04</v>
      </c>
      <c r="L1071" s="3">
        <f t="shared" si="98"/>
        <v>4475039.92</v>
      </c>
      <c r="M1071" s="21" t="str">
        <f t="shared" si="99"/>
        <v>--</v>
      </c>
      <c r="N1071" s="21" t="str">
        <f t="shared" si="100"/>
        <v>--</v>
      </c>
      <c r="O1071" s="21">
        <f t="shared" si="101"/>
        <v>12.345617485586242</v>
      </c>
    </row>
    <row r="1072" spans="1:15" ht="19.7" customHeight="1">
      <c r="A1072" s="2" t="s">
        <v>2537</v>
      </c>
      <c r="B1072" s="2" t="s">
        <v>12</v>
      </c>
      <c r="C1072" s="2" t="s">
        <v>12</v>
      </c>
      <c r="D1072" s="2" t="s">
        <v>2546</v>
      </c>
      <c r="E1072" s="2" t="s">
        <v>2547</v>
      </c>
      <c r="F1072" s="3">
        <v>581073</v>
      </c>
      <c r="G1072" s="3">
        <v>18000</v>
      </c>
      <c r="H1072" s="3">
        <v>316000</v>
      </c>
      <c r="I1072" s="3">
        <v>600000</v>
      </c>
      <c r="J1072" s="3">
        <f t="shared" si="96"/>
        <v>-563073</v>
      </c>
      <c r="K1072" s="3">
        <f t="shared" si="97"/>
        <v>298000</v>
      </c>
      <c r="L1072" s="3">
        <f t="shared" si="98"/>
        <v>284000</v>
      </c>
      <c r="M1072" s="21">
        <f t="shared" si="99"/>
        <v>-0.9690228250151014</v>
      </c>
      <c r="N1072" s="21">
        <f t="shared" si="100"/>
        <v>16.555555555555557</v>
      </c>
      <c r="O1072" s="21">
        <f t="shared" si="101"/>
        <v>0.89873417721518978</v>
      </c>
    </row>
    <row r="1073" spans="1:15" ht="19.7" customHeight="1">
      <c r="A1073" s="2" t="s">
        <v>2537</v>
      </c>
      <c r="B1073" s="2" t="s">
        <v>12</v>
      </c>
      <c r="C1073" s="2" t="s">
        <v>12</v>
      </c>
      <c r="D1073" s="2" t="s">
        <v>2538</v>
      </c>
      <c r="E1073" s="2" t="s">
        <v>2539</v>
      </c>
      <c r="F1073" s="3">
        <v>8563275.8000000007</v>
      </c>
      <c r="G1073" s="3">
        <v>8365152.6299999999</v>
      </c>
      <c r="H1073" s="3">
        <v>7215516.6799999997</v>
      </c>
      <c r="I1073" s="3">
        <v>11033889.539999999</v>
      </c>
      <c r="J1073" s="3">
        <f t="shared" si="96"/>
        <v>-198123.17000000086</v>
      </c>
      <c r="K1073" s="3">
        <f t="shared" si="97"/>
        <v>-1149635.9500000002</v>
      </c>
      <c r="L1073" s="3">
        <f t="shared" si="98"/>
        <v>3818372.8599999994</v>
      </c>
      <c r="M1073" s="21">
        <f t="shared" si="99"/>
        <v>-2.313637615175268E-2</v>
      </c>
      <c r="N1073" s="21">
        <f t="shared" si="100"/>
        <v>-0.13743155694219533</v>
      </c>
      <c r="O1073" s="21">
        <f t="shared" si="101"/>
        <v>0.52918911137490432</v>
      </c>
    </row>
    <row r="1074" spans="1:15" ht="19.7" customHeight="1">
      <c r="A1074" s="2" t="s">
        <v>2537</v>
      </c>
      <c r="B1074" s="2" t="s">
        <v>12</v>
      </c>
      <c r="C1074" s="2" t="s">
        <v>12</v>
      </c>
      <c r="D1074" s="2" t="s">
        <v>2540</v>
      </c>
      <c r="E1074" s="2" t="s">
        <v>2541</v>
      </c>
      <c r="F1074" s="3">
        <v>12936.67</v>
      </c>
      <c r="G1074" s="3">
        <v>0</v>
      </c>
      <c r="H1074" s="3">
        <v>0</v>
      </c>
      <c r="I1074" s="3">
        <v>0</v>
      </c>
      <c r="J1074" s="3">
        <f t="shared" si="96"/>
        <v>-12936.67</v>
      </c>
      <c r="K1074" s="3">
        <f t="shared" si="97"/>
        <v>0</v>
      </c>
      <c r="L1074" s="3">
        <f t="shared" si="98"/>
        <v>0</v>
      </c>
      <c r="M1074" s="21">
        <f t="shared" si="99"/>
        <v>-1</v>
      </c>
      <c r="N1074" s="21" t="str">
        <f t="shared" si="100"/>
        <v>--</v>
      </c>
      <c r="O1074" s="21" t="str">
        <f t="shared" si="101"/>
        <v>--</v>
      </c>
    </row>
    <row r="1075" spans="1:15" ht="19.7" customHeight="1">
      <c r="A1075" s="2" t="s">
        <v>2537</v>
      </c>
      <c r="B1075" s="2" t="s">
        <v>12</v>
      </c>
      <c r="C1075" s="2" t="s">
        <v>12</v>
      </c>
      <c r="D1075" s="2" t="s">
        <v>2542</v>
      </c>
      <c r="E1075" s="2" t="s">
        <v>2543</v>
      </c>
      <c r="F1075" s="5">
        <v>0</v>
      </c>
      <c r="G1075" s="3">
        <v>1769501.93</v>
      </c>
      <c r="H1075" s="3">
        <v>156858.81</v>
      </c>
      <c r="I1075" s="3">
        <v>4073639.26</v>
      </c>
      <c r="J1075" s="3">
        <f t="shared" si="96"/>
        <v>1769501.93</v>
      </c>
      <c r="K1075" s="3">
        <f t="shared" si="97"/>
        <v>-1612643.1199999999</v>
      </c>
      <c r="L1075" s="3">
        <f t="shared" si="98"/>
        <v>3916780.4499999997</v>
      </c>
      <c r="M1075" s="21" t="str">
        <f t="shared" si="99"/>
        <v>--</v>
      </c>
      <c r="N1075" s="21">
        <f t="shared" si="100"/>
        <v>-0.91135425887893773</v>
      </c>
      <c r="O1075" s="21">
        <f t="shared" si="101"/>
        <v>24.970101774965652</v>
      </c>
    </row>
    <row r="1076" spans="1:15" ht="19.7" customHeight="1">
      <c r="A1076" s="2" t="s">
        <v>2556</v>
      </c>
      <c r="B1076" s="2" t="s">
        <v>5</v>
      </c>
      <c r="C1076" s="2" t="s">
        <v>2579</v>
      </c>
      <c r="D1076" s="2" t="s">
        <v>2580</v>
      </c>
      <c r="E1076" s="2" t="s">
        <v>2581</v>
      </c>
      <c r="F1076" s="3">
        <v>1770786.3</v>
      </c>
      <c r="G1076" s="3">
        <v>2668035.2999999998</v>
      </c>
      <c r="H1076" s="3">
        <v>2372825.7000000002</v>
      </c>
      <c r="I1076" s="3">
        <v>7013000</v>
      </c>
      <c r="J1076" s="3">
        <f t="shared" si="96"/>
        <v>897248.99999999977</v>
      </c>
      <c r="K1076" s="3">
        <f t="shared" si="97"/>
        <v>-295209.59999999963</v>
      </c>
      <c r="L1076" s="3">
        <f t="shared" si="98"/>
        <v>4640174.3</v>
      </c>
      <c r="M1076" s="21">
        <f t="shared" si="99"/>
        <v>0.50669524606102945</v>
      </c>
      <c r="N1076" s="21">
        <f t="shared" si="100"/>
        <v>-0.11064681190687387</v>
      </c>
      <c r="O1076" s="21">
        <f t="shared" si="101"/>
        <v>1.9555478938044204</v>
      </c>
    </row>
    <row r="1077" spans="1:15" ht="19.7" customHeight="1">
      <c r="A1077" s="2" t="s">
        <v>2556</v>
      </c>
      <c r="B1077" s="2" t="s">
        <v>5</v>
      </c>
      <c r="C1077" s="2" t="s">
        <v>2576</v>
      </c>
      <c r="D1077" s="2" t="s">
        <v>2577</v>
      </c>
      <c r="E1077" s="2" t="s">
        <v>2578</v>
      </c>
      <c r="F1077" s="3">
        <v>4295197.2</v>
      </c>
      <c r="G1077" s="3">
        <v>8124632.79</v>
      </c>
      <c r="H1077" s="3">
        <v>2701131</v>
      </c>
      <c r="I1077" s="3">
        <v>0</v>
      </c>
      <c r="J1077" s="3">
        <f t="shared" si="96"/>
        <v>3829435.59</v>
      </c>
      <c r="K1077" s="3">
        <f t="shared" si="97"/>
        <v>-5423501.79</v>
      </c>
      <c r="L1077" s="3">
        <f t="shared" si="98"/>
        <v>-2701131</v>
      </c>
      <c r="M1077" s="21">
        <f t="shared" si="99"/>
        <v>0.89156222908694382</v>
      </c>
      <c r="N1077" s="21">
        <f t="shared" si="100"/>
        <v>-0.66753808205035203</v>
      </c>
      <c r="O1077" s="21">
        <f t="shared" si="101"/>
        <v>-1</v>
      </c>
    </row>
    <row r="1078" spans="1:15" ht="19.7" customHeight="1">
      <c r="A1078" s="2" t="s">
        <v>2556</v>
      </c>
      <c r="B1078" s="2" t="s">
        <v>5</v>
      </c>
      <c r="C1078" s="2" t="s">
        <v>2573</v>
      </c>
      <c r="D1078" s="2" t="s">
        <v>2574</v>
      </c>
      <c r="E1078" s="2" t="s">
        <v>2575</v>
      </c>
      <c r="F1078" s="5">
        <v>0</v>
      </c>
      <c r="G1078" s="3">
        <v>52706563.460000001</v>
      </c>
      <c r="H1078" s="3">
        <v>53434158.149999999</v>
      </c>
      <c r="I1078" s="3">
        <v>71406291</v>
      </c>
      <c r="J1078" s="3">
        <f t="shared" si="96"/>
        <v>52706563.460000001</v>
      </c>
      <c r="K1078" s="3">
        <f t="shared" si="97"/>
        <v>727594.68999999762</v>
      </c>
      <c r="L1078" s="3">
        <f t="shared" si="98"/>
        <v>17972132.850000001</v>
      </c>
      <c r="M1078" s="21" t="str">
        <f t="shared" si="99"/>
        <v>--</v>
      </c>
      <c r="N1078" s="21">
        <f t="shared" si="100"/>
        <v>1.3804631572160497E-2</v>
      </c>
      <c r="O1078" s="21">
        <f t="shared" si="101"/>
        <v>0.33634164871745065</v>
      </c>
    </row>
    <row r="1079" spans="1:15" ht="19.7" customHeight="1">
      <c r="A1079" s="2" t="s">
        <v>2556</v>
      </c>
      <c r="B1079" s="2" t="s">
        <v>5</v>
      </c>
      <c r="C1079" s="2" t="s">
        <v>2570</v>
      </c>
      <c r="D1079" s="2" t="s">
        <v>2571</v>
      </c>
      <c r="E1079" s="2" t="s">
        <v>2572</v>
      </c>
      <c r="F1079" s="3">
        <v>774001996.38999999</v>
      </c>
      <c r="G1079" s="3">
        <v>589080562.52999997</v>
      </c>
      <c r="H1079" s="3">
        <v>733137225.352</v>
      </c>
      <c r="I1079" s="3">
        <v>781970233</v>
      </c>
      <c r="J1079" s="3">
        <f t="shared" si="96"/>
        <v>-184921433.86000001</v>
      </c>
      <c r="K1079" s="3">
        <f t="shared" si="97"/>
        <v>144056662.82200003</v>
      </c>
      <c r="L1079" s="3">
        <f t="shared" si="98"/>
        <v>48833007.648000002</v>
      </c>
      <c r="M1079" s="21">
        <f t="shared" si="99"/>
        <v>-0.23891596497487944</v>
      </c>
      <c r="N1079" s="21">
        <f t="shared" si="100"/>
        <v>0.24454492642449677</v>
      </c>
      <c r="O1079" s="21">
        <f t="shared" si="101"/>
        <v>6.6608277358381152E-2</v>
      </c>
    </row>
    <row r="1080" spans="1:15" ht="19.7" customHeight="1">
      <c r="A1080" s="2" t="s">
        <v>2556</v>
      </c>
      <c r="B1080" s="2" t="s">
        <v>5</v>
      </c>
      <c r="C1080" s="2" t="s">
        <v>2570</v>
      </c>
      <c r="D1080" s="2" t="s">
        <v>2604</v>
      </c>
      <c r="E1080" s="2" t="s">
        <v>2605</v>
      </c>
      <c r="F1080" s="3">
        <v>14540840.6</v>
      </c>
      <c r="G1080" s="3">
        <v>23422053.629999999</v>
      </c>
      <c r="H1080" s="3">
        <v>28042641.02</v>
      </c>
      <c r="I1080" s="3">
        <v>44375000</v>
      </c>
      <c r="J1080" s="3">
        <f t="shared" si="96"/>
        <v>8881213.0299999993</v>
      </c>
      <c r="K1080" s="3">
        <f t="shared" si="97"/>
        <v>4620587.3900000006</v>
      </c>
      <c r="L1080" s="3">
        <f t="shared" si="98"/>
        <v>16332358.98</v>
      </c>
      <c r="M1080" s="21">
        <f t="shared" si="99"/>
        <v>0.61077713966550173</v>
      </c>
      <c r="N1080" s="21">
        <f t="shared" si="100"/>
        <v>0.19727507514890785</v>
      </c>
      <c r="O1080" s="21">
        <f t="shared" si="101"/>
        <v>0.58241158414258365</v>
      </c>
    </row>
    <row r="1081" spans="1:15" ht="19.7" customHeight="1">
      <c r="A1081" s="2" t="s">
        <v>2556</v>
      </c>
      <c r="B1081" s="2" t="s">
        <v>5</v>
      </c>
      <c r="C1081" s="2" t="s">
        <v>2570</v>
      </c>
      <c r="D1081" s="2" t="s">
        <v>2612</v>
      </c>
      <c r="E1081" s="2" t="s">
        <v>3472</v>
      </c>
      <c r="F1081" s="5">
        <v>0</v>
      </c>
      <c r="G1081" s="3">
        <v>0</v>
      </c>
      <c r="H1081" s="3">
        <v>5838622.9800000004</v>
      </c>
      <c r="I1081" s="3">
        <v>12000000</v>
      </c>
      <c r="J1081" s="3">
        <f t="shared" si="96"/>
        <v>0</v>
      </c>
      <c r="K1081" s="3">
        <f t="shared" si="97"/>
        <v>5838622.9800000004</v>
      </c>
      <c r="L1081" s="3">
        <f t="shared" si="98"/>
        <v>6161377.0199999996</v>
      </c>
      <c r="M1081" s="21" t="str">
        <f t="shared" si="99"/>
        <v>--</v>
      </c>
      <c r="N1081" s="21" t="str">
        <f t="shared" si="100"/>
        <v>--</v>
      </c>
      <c r="O1081" s="21">
        <f t="shared" si="101"/>
        <v>1.0552791370680352</v>
      </c>
    </row>
    <row r="1082" spans="1:15" ht="19.7" customHeight="1">
      <c r="A1082" s="2" t="s">
        <v>2556</v>
      </c>
      <c r="B1082" s="2" t="s">
        <v>5</v>
      </c>
      <c r="C1082" s="2" t="s">
        <v>2609</v>
      </c>
      <c r="D1082" s="2" t="s">
        <v>2610</v>
      </c>
      <c r="E1082" s="2" t="s">
        <v>2611</v>
      </c>
      <c r="F1082" s="3">
        <v>12226619.17</v>
      </c>
      <c r="G1082" s="3">
        <v>20502248.649999999</v>
      </c>
      <c r="H1082" s="3">
        <v>8837201.5999999996</v>
      </c>
      <c r="I1082" s="3">
        <v>12000000</v>
      </c>
      <c r="J1082" s="3">
        <f t="shared" si="96"/>
        <v>8275629.4799999986</v>
      </c>
      <c r="K1082" s="3">
        <f t="shared" si="97"/>
        <v>-11665047.049999999</v>
      </c>
      <c r="L1082" s="3">
        <f t="shared" si="98"/>
        <v>3162798.4000000004</v>
      </c>
      <c r="M1082" s="21">
        <f t="shared" si="99"/>
        <v>0.67685345923798801</v>
      </c>
      <c r="N1082" s="21">
        <f t="shared" si="100"/>
        <v>-0.56896427553569828</v>
      </c>
      <c r="O1082" s="21">
        <f t="shared" si="101"/>
        <v>0.35789592035560225</v>
      </c>
    </row>
    <row r="1083" spans="1:15" ht="19.7" customHeight="1">
      <c r="A1083" s="2" t="s">
        <v>2556</v>
      </c>
      <c r="B1083" s="2" t="s">
        <v>5</v>
      </c>
      <c r="C1083" s="2" t="s">
        <v>2606</v>
      </c>
      <c r="D1083" s="2" t="s">
        <v>2607</v>
      </c>
      <c r="E1083" s="2" t="s">
        <v>2608</v>
      </c>
      <c r="F1083" s="3">
        <v>679066108.38699996</v>
      </c>
      <c r="G1083" s="3">
        <v>671849037.38999999</v>
      </c>
      <c r="H1083" s="3">
        <v>822016218.11000001</v>
      </c>
      <c r="I1083" s="3">
        <v>887150856</v>
      </c>
      <c r="J1083" s="3">
        <f t="shared" si="96"/>
        <v>-7217070.996999979</v>
      </c>
      <c r="K1083" s="3">
        <f t="shared" si="97"/>
        <v>150167180.72000003</v>
      </c>
      <c r="L1083" s="3">
        <f t="shared" si="98"/>
        <v>65134637.889999986</v>
      </c>
      <c r="M1083" s="21">
        <f t="shared" si="99"/>
        <v>-1.0627935789849441E-2</v>
      </c>
      <c r="N1083" s="21">
        <f t="shared" si="100"/>
        <v>0.2235132780771254</v>
      </c>
      <c r="O1083" s="21">
        <f t="shared" si="101"/>
        <v>7.9237655480519864E-2</v>
      </c>
    </row>
    <row r="1084" spans="1:15" ht="19.7" customHeight="1">
      <c r="A1084" s="2" t="s">
        <v>2556</v>
      </c>
      <c r="B1084" s="2" t="s">
        <v>5</v>
      </c>
      <c r="C1084" s="2" t="s">
        <v>2614</v>
      </c>
      <c r="D1084" s="2" t="s">
        <v>2615</v>
      </c>
      <c r="E1084" s="2" t="s">
        <v>2616</v>
      </c>
      <c r="F1084" s="3">
        <v>405532214.55000001</v>
      </c>
      <c r="G1084" s="3">
        <v>405653714.47000003</v>
      </c>
      <c r="H1084" s="3">
        <v>419721920.19</v>
      </c>
      <c r="I1084" s="3">
        <v>425554000</v>
      </c>
      <c r="J1084" s="3">
        <f t="shared" si="96"/>
        <v>121499.92000001669</v>
      </c>
      <c r="K1084" s="3">
        <f t="shared" si="97"/>
        <v>14068205.719999969</v>
      </c>
      <c r="L1084" s="3">
        <f t="shared" si="98"/>
        <v>5832079.8100000024</v>
      </c>
      <c r="M1084" s="21">
        <f t="shared" si="99"/>
        <v>2.9960608711410153E-4</v>
      </c>
      <c r="N1084" s="21">
        <f t="shared" si="100"/>
        <v>3.4680332555023119E-2</v>
      </c>
      <c r="O1084" s="21">
        <f t="shared" si="101"/>
        <v>1.3895104185551954E-2</v>
      </c>
    </row>
    <row r="1085" spans="1:15" ht="19.7" customHeight="1">
      <c r="A1085" s="2" t="s">
        <v>2556</v>
      </c>
      <c r="B1085" s="2" t="s">
        <v>5</v>
      </c>
      <c r="C1085" s="2" t="s">
        <v>2601</v>
      </c>
      <c r="D1085" s="2" t="s">
        <v>2602</v>
      </c>
      <c r="E1085" s="2" t="s">
        <v>2603</v>
      </c>
      <c r="F1085" s="3">
        <v>264376763</v>
      </c>
      <c r="G1085" s="3">
        <v>310829377</v>
      </c>
      <c r="H1085" s="3">
        <v>0</v>
      </c>
      <c r="I1085" s="3">
        <v>0</v>
      </c>
      <c r="J1085" s="3">
        <f t="shared" si="96"/>
        <v>46452614</v>
      </c>
      <c r="K1085" s="3">
        <f t="shared" si="97"/>
        <v>-310829377</v>
      </c>
      <c r="L1085" s="3">
        <f t="shared" si="98"/>
        <v>0</v>
      </c>
      <c r="M1085" s="21">
        <f t="shared" si="99"/>
        <v>0.17570611529122937</v>
      </c>
      <c r="N1085" s="21">
        <f t="shared" si="100"/>
        <v>-1</v>
      </c>
      <c r="O1085" s="21" t="str">
        <f t="shared" si="101"/>
        <v>--</v>
      </c>
    </row>
    <row r="1086" spans="1:15" ht="19.7" customHeight="1">
      <c r="A1086" s="2" t="s">
        <v>2556</v>
      </c>
      <c r="B1086" s="2" t="s">
        <v>5</v>
      </c>
      <c r="C1086" s="2" t="s">
        <v>2598</v>
      </c>
      <c r="D1086" s="2" t="s">
        <v>2599</v>
      </c>
      <c r="E1086" s="2" t="s">
        <v>2600</v>
      </c>
      <c r="F1086" s="3">
        <v>5566188.8799999999</v>
      </c>
      <c r="G1086" s="3">
        <v>3057547</v>
      </c>
      <c r="H1086" s="3">
        <v>0</v>
      </c>
      <c r="I1086" s="3">
        <v>7645000</v>
      </c>
      <c r="J1086" s="3">
        <f t="shared" si="96"/>
        <v>-2508641.88</v>
      </c>
      <c r="K1086" s="3">
        <f t="shared" si="97"/>
        <v>-3057547</v>
      </c>
      <c r="L1086" s="3">
        <f t="shared" si="98"/>
        <v>7645000</v>
      </c>
      <c r="M1086" s="21">
        <f t="shared" si="99"/>
        <v>-0.45069291288584512</v>
      </c>
      <c r="N1086" s="21">
        <f t="shared" si="100"/>
        <v>-1</v>
      </c>
      <c r="O1086" s="21" t="str">
        <f t="shared" si="101"/>
        <v>--</v>
      </c>
    </row>
    <row r="1087" spans="1:15" ht="19.7" customHeight="1">
      <c r="A1087" s="2" t="s">
        <v>2556</v>
      </c>
      <c r="B1087" s="2" t="s">
        <v>5</v>
      </c>
      <c r="C1087" s="2" t="s">
        <v>2595</v>
      </c>
      <c r="D1087" s="2" t="s">
        <v>2596</v>
      </c>
      <c r="E1087" s="2" t="s">
        <v>2597</v>
      </c>
      <c r="F1087" s="3">
        <v>581158191</v>
      </c>
      <c r="G1087" s="3">
        <v>550999999.63</v>
      </c>
      <c r="H1087" s="3">
        <v>834564060</v>
      </c>
      <c r="I1087" s="3">
        <v>806187400</v>
      </c>
      <c r="J1087" s="3">
        <f t="shared" si="96"/>
        <v>-30158191.370000005</v>
      </c>
      <c r="K1087" s="3">
        <f t="shared" si="97"/>
        <v>283564060.37</v>
      </c>
      <c r="L1087" s="3">
        <f t="shared" si="98"/>
        <v>-28376660</v>
      </c>
      <c r="M1087" s="21">
        <f t="shared" si="99"/>
        <v>-5.1893257011669691E-2</v>
      </c>
      <c r="N1087" s="21">
        <f t="shared" si="100"/>
        <v>0.51463531862144296</v>
      </c>
      <c r="O1087" s="21">
        <f t="shared" si="101"/>
        <v>-3.4001775729474826E-2</v>
      </c>
    </row>
    <row r="1088" spans="1:15" ht="19.7" customHeight="1">
      <c r="A1088" s="2" t="s">
        <v>2556</v>
      </c>
      <c r="B1088" s="2" t="s">
        <v>5</v>
      </c>
      <c r="C1088" s="2" t="s">
        <v>1519</v>
      </c>
      <c r="D1088" s="2" t="s">
        <v>2583</v>
      </c>
      <c r="E1088" s="2" t="s">
        <v>2584</v>
      </c>
      <c r="F1088" s="3">
        <v>500000</v>
      </c>
      <c r="G1088" s="3">
        <v>500000</v>
      </c>
      <c r="H1088" s="3">
        <v>0</v>
      </c>
      <c r="I1088" s="3">
        <v>0</v>
      </c>
      <c r="J1088" s="3">
        <f t="shared" si="96"/>
        <v>0</v>
      </c>
      <c r="K1088" s="3">
        <f t="shared" si="97"/>
        <v>-500000</v>
      </c>
      <c r="L1088" s="3">
        <f t="shared" si="98"/>
        <v>0</v>
      </c>
      <c r="M1088" s="21">
        <f t="shared" si="99"/>
        <v>0</v>
      </c>
      <c r="N1088" s="21">
        <f t="shared" si="100"/>
        <v>-1</v>
      </c>
      <c r="O1088" s="21" t="str">
        <f t="shared" si="101"/>
        <v>--</v>
      </c>
    </row>
    <row r="1089" spans="1:15" ht="19.7" customHeight="1">
      <c r="A1089" s="2" t="s">
        <v>2556</v>
      </c>
      <c r="B1089" s="2" t="s">
        <v>5</v>
      </c>
      <c r="C1089" s="2" t="s">
        <v>2593</v>
      </c>
      <c r="D1089" s="2" t="s">
        <v>2594</v>
      </c>
      <c r="E1089" s="2" t="s">
        <v>928</v>
      </c>
      <c r="F1089" s="3">
        <v>3346012.1600000001</v>
      </c>
      <c r="G1089" s="3">
        <v>0</v>
      </c>
      <c r="H1089" s="3">
        <v>0</v>
      </c>
      <c r="I1089" s="3">
        <v>0</v>
      </c>
      <c r="J1089" s="3">
        <f t="shared" si="96"/>
        <v>-3346012.1600000001</v>
      </c>
      <c r="K1089" s="3">
        <f t="shared" si="97"/>
        <v>0</v>
      </c>
      <c r="L1089" s="3">
        <f t="shared" si="98"/>
        <v>0</v>
      </c>
      <c r="M1089" s="21">
        <f t="shared" si="99"/>
        <v>-1</v>
      </c>
      <c r="N1089" s="21" t="str">
        <f t="shared" si="100"/>
        <v>--</v>
      </c>
      <c r="O1089" s="21" t="str">
        <f t="shared" si="101"/>
        <v>--</v>
      </c>
    </row>
    <row r="1090" spans="1:15" ht="19.7" customHeight="1">
      <c r="A1090" s="2" t="s">
        <v>2556</v>
      </c>
      <c r="B1090" s="2" t="s">
        <v>5</v>
      </c>
      <c r="C1090" s="2" t="s">
        <v>2590</v>
      </c>
      <c r="D1090" s="2" t="s">
        <v>2591</v>
      </c>
      <c r="E1090" s="2" t="s">
        <v>2592</v>
      </c>
      <c r="F1090" s="3">
        <v>234136746.12</v>
      </c>
      <c r="G1090" s="3">
        <v>236204003.28999999</v>
      </c>
      <c r="H1090" s="3">
        <v>252049361.52000001</v>
      </c>
      <c r="I1090" s="3">
        <v>206610123</v>
      </c>
      <c r="J1090" s="3">
        <f t="shared" ref="J1090:J1153" si="102">G1090-F1090</f>
        <v>2067257.1699999869</v>
      </c>
      <c r="K1090" s="3">
        <f t="shared" ref="K1090:K1153" si="103">H1090-G1090</f>
        <v>15845358.230000019</v>
      </c>
      <c r="L1090" s="3">
        <f t="shared" ref="L1090:L1153" si="104">I1090-H1090</f>
        <v>-45439238.520000011</v>
      </c>
      <c r="M1090" s="21">
        <f t="shared" ref="M1090:M1153" si="105">IFERROR(G1090/F1090-1,"--")</f>
        <v>8.8292726547949396E-3</v>
      </c>
      <c r="N1090" s="21">
        <f t="shared" ref="N1090:N1153" si="106">IFERROR(H1090/G1090-1,"--")</f>
        <v>6.7083360185669072E-2</v>
      </c>
      <c r="O1090" s="21">
        <f t="shared" ref="O1090:O1153" si="107">IFERROR(I1090/H1090-1,"--")</f>
        <v>-0.18027912566798721</v>
      </c>
    </row>
    <row r="1091" spans="1:15" ht="19.7" customHeight="1">
      <c r="A1091" s="2" t="s">
        <v>2556</v>
      </c>
      <c r="B1091" s="2" t="s">
        <v>22</v>
      </c>
      <c r="C1091" s="2" t="s">
        <v>2587</v>
      </c>
      <c r="D1091" s="2" t="s">
        <v>2588</v>
      </c>
      <c r="E1091" s="2" t="s">
        <v>2589</v>
      </c>
      <c r="F1091" s="3">
        <v>29128024.68</v>
      </c>
      <c r="G1091" s="3">
        <v>19342510.319999997</v>
      </c>
      <c r="H1091" s="3">
        <v>8799030.8800000008</v>
      </c>
      <c r="I1091" s="3">
        <v>48340000</v>
      </c>
      <c r="J1091" s="3">
        <f t="shared" si="102"/>
        <v>-9785514.3600000031</v>
      </c>
      <c r="K1091" s="3">
        <f t="shared" si="103"/>
        <v>-10543479.439999996</v>
      </c>
      <c r="L1091" s="3">
        <f t="shared" si="104"/>
        <v>39540969.119999997</v>
      </c>
      <c r="M1091" s="21">
        <f t="shared" si="105"/>
        <v>-0.33594843685775133</v>
      </c>
      <c r="N1091" s="21">
        <f t="shared" si="106"/>
        <v>-0.54509364428763551</v>
      </c>
      <c r="O1091" s="21">
        <f t="shared" si="107"/>
        <v>4.4937868339427851</v>
      </c>
    </row>
    <row r="1092" spans="1:15" ht="19.7" customHeight="1">
      <c r="A1092" s="2" t="s">
        <v>2556</v>
      </c>
      <c r="B1092" s="2" t="s">
        <v>22</v>
      </c>
      <c r="C1092" s="2" t="s">
        <v>2557</v>
      </c>
      <c r="D1092" s="2" t="s">
        <v>2558</v>
      </c>
      <c r="E1092" s="2" t="s">
        <v>2559</v>
      </c>
      <c r="F1092" s="3">
        <v>6226396602.9540005</v>
      </c>
      <c r="G1092" s="3">
        <v>5999439163.71</v>
      </c>
      <c r="H1092" s="3">
        <v>6599506394.6160002</v>
      </c>
      <c r="I1092" s="3">
        <v>6804507934</v>
      </c>
      <c r="J1092" s="3">
        <f t="shared" si="102"/>
        <v>-226957439.24400043</v>
      </c>
      <c r="K1092" s="3">
        <f t="shared" si="103"/>
        <v>600067230.90600014</v>
      </c>
      <c r="L1092" s="3">
        <f t="shared" si="104"/>
        <v>205001539.38399982</v>
      </c>
      <c r="M1092" s="21">
        <f t="shared" si="105"/>
        <v>-3.6450848494990584E-2</v>
      </c>
      <c r="N1092" s="21">
        <f t="shared" si="106"/>
        <v>0.10002055434377044</v>
      </c>
      <c r="O1092" s="21">
        <f t="shared" si="107"/>
        <v>3.1063162473975892E-2</v>
      </c>
    </row>
    <row r="1093" spans="1:15" ht="19.7" customHeight="1">
      <c r="A1093" s="2" t="s">
        <v>2556</v>
      </c>
      <c r="B1093" s="2" t="s">
        <v>22</v>
      </c>
      <c r="C1093" s="2" t="s">
        <v>2557</v>
      </c>
      <c r="D1093" s="2" t="s">
        <v>2613</v>
      </c>
      <c r="E1093" s="2" t="s">
        <v>2383</v>
      </c>
      <c r="F1093" s="3">
        <v>335945855.07999998</v>
      </c>
      <c r="G1093" s="3">
        <v>418110104.90999997</v>
      </c>
      <c r="H1093" s="3">
        <v>322759916.66000003</v>
      </c>
      <c r="I1093" s="3">
        <v>527369363</v>
      </c>
      <c r="J1093" s="3">
        <f t="shared" si="102"/>
        <v>82164249.829999983</v>
      </c>
      <c r="K1093" s="3">
        <f t="shared" si="103"/>
        <v>-95350188.24999994</v>
      </c>
      <c r="L1093" s="3">
        <f t="shared" si="104"/>
        <v>204609446.33999997</v>
      </c>
      <c r="M1093" s="21">
        <f t="shared" si="105"/>
        <v>0.24457587015155746</v>
      </c>
      <c r="N1093" s="21">
        <f t="shared" si="106"/>
        <v>-0.22805042769900163</v>
      </c>
      <c r="O1093" s="21">
        <f t="shared" si="107"/>
        <v>0.63393697847412245</v>
      </c>
    </row>
    <row r="1094" spans="1:15" ht="19.7" customHeight="1">
      <c r="A1094" s="2" t="s">
        <v>2556</v>
      </c>
      <c r="B1094" s="2" t="s">
        <v>22</v>
      </c>
      <c r="C1094" s="2" t="s">
        <v>2617</v>
      </c>
      <c r="D1094" s="2" t="s">
        <v>2618</v>
      </c>
      <c r="E1094" s="2" t="s">
        <v>2619</v>
      </c>
      <c r="F1094" s="3">
        <v>17443941.260000002</v>
      </c>
      <c r="G1094" s="3">
        <v>14340978.379999999</v>
      </c>
      <c r="H1094" s="3">
        <v>83509.570000000007</v>
      </c>
      <c r="I1094" s="3">
        <v>12000000</v>
      </c>
      <c r="J1094" s="3">
        <f t="shared" si="102"/>
        <v>-3102962.8800000027</v>
      </c>
      <c r="K1094" s="3">
        <f t="shared" si="103"/>
        <v>-14257468.809999999</v>
      </c>
      <c r="L1094" s="3">
        <f t="shared" si="104"/>
        <v>11916490.43</v>
      </c>
      <c r="M1094" s="21">
        <f t="shared" si="105"/>
        <v>-0.17788198399379396</v>
      </c>
      <c r="N1094" s="21">
        <f t="shared" si="106"/>
        <v>-0.99417685685124091</v>
      </c>
      <c r="O1094" s="21">
        <f t="shared" si="107"/>
        <v>142.6961057277627</v>
      </c>
    </row>
    <row r="1095" spans="1:15" ht="19.7" customHeight="1">
      <c r="A1095" s="2" t="s">
        <v>2556</v>
      </c>
      <c r="B1095" s="2" t="s">
        <v>22</v>
      </c>
      <c r="C1095" s="2" t="s">
        <v>2563</v>
      </c>
      <c r="D1095" s="2" t="s">
        <v>2564</v>
      </c>
      <c r="E1095" s="2" t="s">
        <v>2565</v>
      </c>
      <c r="F1095" s="3">
        <v>118127230.47</v>
      </c>
      <c r="G1095" s="3">
        <v>208273930.03</v>
      </c>
      <c r="H1095" s="3">
        <v>161870455.22999999</v>
      </c>
      <c r="I1095" s="3">
        <v>243701597</v>
      </c>
      <c r="J1095" s="3">
        <f t="shared" si="102"/>
        <v>90146699.560000002</v>
      </c>
      <c r="K1095" s="3">
        <f t="shared" si="103"/>
        <v>-46403474.800000012</v>
      </c>
      <c r="L1095" s="3">
        <f t="shared" si="104"/>
        <v>81831141.770000011</v>
      </c>
      <c r="M1095" s="21">
        <f t="shared" si="105"/>
        <v>0.76313225326055512</v>
      </c>
      <c r="N1095" s="21">
        <f t="shared" si="106"/>
        <v>-0.22280020736784489</v>
      </c>
      <c r="O1095" s="21">
        <f t="shared" si="107"/>
        <v>0.50553476021134935</v>
      </c>
    </row>
    <row r="1096" spans="1:15" ht="19.7" customHeight="1">
      <c r="A1096" s="2" t="s">
        <v>2556</v>
      </c>
      <c r="B1096" s="2" t="s">
        <v>12</v>
      </c>
      <c r="C1096" s="2" t="s">
        <v>12</v>
      </c>
      <c r="D1096" s="2" t="s">
        <v>2582</v>
      </c>
      <c r="E1096" s="2" t="s">
        <v>910</v>
      </c>
      <c r="F1096" s="3">
        <v>139987073.49000001</v>
      </c>
      <c r="G1096" s="3">
        <v>155248645.81999999</v>
      </c>
      <c r="H1096" s="3">
        <v>149748742.28</v>
      </c>
      <c r="I1096" s="3">
        <v>170223643</v>
      </c>
      <c r="J1096" s="3">
        <f t="shared" si="102"/>
        <v>15261572.329999983</v>
      </c>
      <c r="K1096" s="3">
        <f t="shared" si="103"/>
        <v>-5499903.5399999917</v>
      </c>
      <c r="L1096" s="3">
        <f t="shared" si="104"/>
        <v>20474900.719999999</v>
      </c>
      <c r="M1096" s="21">
        <f t="shared" si="105"/>
        <v>0.10902129710633734</v>
      </c>
      <c r="N1096" s="21">
        <f t="shared" si="106"/>
        <v>-3.5426418768101486E-2</v>
      </c>
      <c r="O1096" s="21">
        <f t="shared" si="107"/>
        <v>0.1367283651819664</v>
      </c>
    </row>
    <row r="1097" spans="1:15" ht="19.7" customHeight="1">
      <c r="A1097" s="2" t="s">
        <v>2556</v>
      </c>
      <c r="B1097" s="2" t="s">
        <v>12</v>
      </c>
      <c r="C1097" s="2" t="s">
        <v>12</v>
      </c>
      <c r="D1097" s="2" t="s">
        <v>2566</v>
      </c>
      <c r="E1097" s="2" t="s">
        <v>2567</v>
      </c>
      <c r="F1097" s="5">
        <v>0</v>
      </c>
      <c r="G1097" s="3">
        <v>2500000</v>
      </c>
      <c r="H1097" s="3">
        <v>2500000</v>
      </c>
      <c r="I1097" s="3">
        <v>2500000</v>
      </c>
      <c r="J1097" s="3">
        <f t="shared" si="102"/>
        <v>2500000</v>
      </c>
      <c r="K1097" s="3">
        <f t="shared" si="103"/>
        <v>0</v>
      </c>
      <c r="L1097" s="3">
        <f t="shared" si="104"/>
        <v>0</v>
      </c>
      <c r="M1097" s="21" t="str">
        <f t="shared" si="105"/>
        <v>--</v>
      </c>
      <c r="N1097" s="21">
        <f t="shared" si="106"/>
        <v>0</v>
      </c>
      <c r="O1097" s="21">
        <f t="shared" si="107"/>
        <v>0</v>
      </c>
    </row>
    <row r="1098" spans="1:15" ht="19.7" customHeight="1">
      <c r="A1098" s="2" t="s">
        <v>2556</v>
      </c>
      <c r="B1098" s="2" t="s">
        <v>12</v>
      </c>
      <c r="C1098" s="2" t="s">
        <v>12</v>
      </c>
      <c r="D1098" s="2" t="s">
        <v>2568</v>
      </c>
      <c r="E1098" s="2" t="s">
        <v>2569</v>
      </c>
      <c r="F1098" s="3">
        <v>13204693889.327</v>
      </c>
      <c r="G1098" s="3">
        <v>13754057822.33</v>
      </c>
      <c r="H1098" s="3">
        <v>14111993687.922001</v>
      </c>
      <c r="I1098" s="3">
        <v>15886271485</v>
      </c>
      <c r="J1098" s="3">
        <f t="shared" si="102"/>
        <v>549363933.00300026</v>
      </c>
      <c r="K1098" s="3">
        <f t="shared" si="103"/>
        <v>357935865.59200096</v>
      </c>
      <c r="L1098" s="3">
        <f t="shared" si="104"/>
        <v>1774277797.0779991</v>
      </c>
      <c r="M1098" s="21">
        <f t="shared" si="105"/>
        <v>4.1603685599030493E-2</v>
      </c>
      <c r="N1098" s="21">
        <f t="shared" si="106"/>
        <v>2.6024019254222264E-2</v>
      </c>
      <c r="O1098" s="21">
        <f t="shared" si="107"/>
        <v>0.12572835818347516</v>
      </c>
    </row>
    <row r="1099" spans="1:15" ht="19.7" customHeight="1">
      <c r="A1099" s="2" t="s">
        <v>2556</v>
      </c>
      <c r="B1099" s="2" t="s">
        <v>12</v>
      </c>
      <c r="C1099" s="2" t="s">
        <v>12</v>
      </c>
      <c r="D1099" s="2" t="s">
        <v>2585</v>
      </c>
      <c r="E1099" s="2" t="s">
        <v>2586</v>
      </c>
      <c r="F1099" s="3">
        <v>461884333.23000002</v>
      </c>
      <c r="G1099" s="3">
        <v>456570668.11000001</v>
      </c>
      <c r="H1099" s="3">
        <v>476676968.73000002</v>
      </c>
      <c r="I1099" s="3">
        <v>533290526</v>
      </c>
      <c r="J1099" s="3">
        <f t="shared" si="102"/>
        <v>-5313665.1200000048</v>
      </c>
      <c r="K1099" s="3">
        <f t="shared" si="103"/>
        <v>20106300.620000005</v>
      </c>
      <c r="L1099" s="3">
        <f t="shared" si="104"/>
        <v>56613557.269999981</v>
      </c>
      <c r="M1099" s="21">
        <f t="shared" si="105"/>
        <v>-1.1504319886411984E-2</v>
      </c>
      <c r="N1099" s="21">
        <f t="shared" si="106"/>
        <v>4.403765292946038E-2</v>
      </c>
      <c r="O1099" s="21">
        <f t="shared" si="107"/>
        <v>0.11876713368559466</v>
      </c>
    </row>
    <row r="1100" spans="1:15" ht="19.7" customHeight="1">
      <c r="A1100" s="2" t="s">
        <v>2556</v>
      </c>
      <c r="B1100" s="2" t="s">
        <v>12</v>
      </c>
      <c r="C1100" s="2" t="s">
        <v>12</v>
      </c>
      <c r="D1100" s="2" t="s">
        <v>3419</v>
      </c>
      <c r="E1100" s="2" t="s">
        <v>2584</v>
      </c>
      <c r="F1100" s="3">
        <v>0</v>
      </c>
      <c r="G1100" s="3">
        <v>0</v>
      </c>
      <c r="H1100" s="3">
        <v>500000</v>
      </c>
      <c r="I1100" s="3">
        <v>500000</v>
      </c>
      <c r="J1100" s="3">
        <f t="shared" si="102"/>
        <v>0</v>
      </c>
      <c r="K1100" s="3">
        <f t="shared" si="103"/>
        <v>500000</v>
      </c>
      <c r="L1100" s="3">
        <f t="shared" si="104"/>
        <v>0</v>
      </c>
      <c r="M1100" s="21" t="str">
        <f t="shared" si="105"/>
        <v>--</v>
      </c>
      <c r="N1100" s="21" t="str">
        <f t="shared" si="106"/>
        <v>--</v>
      </c>
      <c r="O1100" s="21">
        <f t="shared" si="107"/>
        <v>0</v>
      </c>
    </row>
    <row r="1101" spans="1:15" ht="19.7" customHeight="1">
      <c r="A1101" s="2" t="s">
        <v>2556</v>
      </c>
      <c r="B1101" s="2" t="s">
        <v>12</v>
      </c>
      <c r="C1101" s="2" t="s">
        <v>12</v>
      </c>
      <c r="D1101" s="6" t="s">
        <v>3434</v>
      </c>
      <c r="E1101" s="2" t="s">
        <v>3430</v>
      </c>
      <c r="F1101" s="3">
        <v>0</v>
      </c>
      <c r="G1101" s="3">
        <v>0</v>
      </c>
      <c r="H1101" s="3">
        <v>0</v>
      </c>
      <c r="I1101" s="3">
        <v>250000</v>
      </c>
      <c r="J1101" s="3">
        <f t="shared" si="102"/>
        <v>0</v>
      </c>
      <c r="K1101" s="3">
        <f t="shared" si="103"/>
        <v>0</v>
      </c>
      <c r="L1101" s="3">
        <f t="shared" si="104"/>
        <v>250000</v>
      </c>
      <c r="M1101" s="21" t="str">
        <f t="shared" si="105"/>
        <v>--</v>
      </c>
      <c r="N1101" s="21" t="str">
        <f t="shared" si="106"/>
        <v>--</v>
      </c>
      <c r="O1101" s="21" t="str">
        <f t="shared" si="107"/>
        <v>--</v>
      </c>
    </row>
    <row r="1102" spans="1:15" ht="19.7" customHeight="1">
      <c r="A1102" s="2" t="s">
        <v>2556</v>
      </c>
      <c r="B1102" s="2" t="s">
        <v>129</v>
      </c>
      <c r="C1102" s="2" t="s">
        <v>2560</v>
      </c>
      <c r="D1102" s="2" t="s">
        <v>2561</v>
      </c>
      <c r="E1102" s="2" t="s">
        <v>2562</v>
      </c>
      <c r="F1102" s="3">
        <v>148673.31</v>
      </c>
      <c r="G1102" s="3">
        <v>592567.87</v>
      </c>
      <c r="H1102" s="3">
        <v>839671.48</v>
      </c>
      <c r="I1102" s="3">
        <v>1000000</v>
      </c>
      <c r="J1102" s="3">
        <f t="shared" si="102"/>
        <v>443894.56</v>
      </c>
      <c r="K1102" s="3">
        <f t="shared" si="103"/>
        <v>247103.61</v>
      </c>
      <c r="L1102" s="3">
        <f t="shared" si="104"/>
        <v>160328.52000000002</v>
      </c>
      <c r="M1102" s="21">
        <f t="shared" si="105"/>
        <v>2.9857044280510068</v>
      </c>
      <c r="N1102" s="21">
        <f t="shared" si="106"/>
        <v>0.41700473905208524</v>
      </c>
      <c r="O1102" s="21">
        <f t="shared" si="107"/>
        <v>0.19094196220645721</v>
      </c>
    </row>
    <row r="1103" spans="1:15" ht="19.7" customHeight="1">
      <c r="A1103" s="2" t="s">
        <v>2620</v>
      </c>
      <c r="B1103" s="2" t="s">
        <v>5</v>
      </c>
      <c r="C1103" s="2" t="s">
        <v>2621</v>
      </c>
      <c r="D1103" s="2" t="s">
        <v>2622</v>
      </c>
      <c r="E1103" s="2" t="s">
        <v>10</v>
      </c>
      <c r="F1103" s="3">
        <v>9245335.1699999999</v>
      </c>
      <c r="G1103" s="3">
        <v>10017739.060000001</v>
      </c>
      <c r="H1103" s="3">
        <v>10268015.220000001</v>
      </c>
      <c r="I1103" s="3">
        <v>11302171</v>
      </c>
      <c r="J1103" s="3">
        <f t="shared" si="102"/>
        <v>772403.8900000006</v>
      </c>
      <c r="K1103" s="3">
        <f t="shared" si="103"/>
        <v>250276.16000000015</v>
      </c>
      <c r="L1103" s="3">
        <f t="shared" si="104"/>
        <v>1034155.7799999993</v>
      </c>
      <c r="M1103" s="21">
        <f t="shared" si="105"/>
        <v>8.3545255612404112E-2</v>
      </c>
      <c r="N1103" s="21">
        <f t="shared" si="106"/>
        <v>2.4983297977817287E-2</v>
      </c>
      <c r="O1103" s="21">
        <f t="shared" si="107"/>
        <v>0.10071622975253036</v>
      </c>
    </row>
    <row r="1104" spans="1:15" ht="19.7" customHeight="1">
      <c r="A1104" s="2" t="s">
        <v>2623</v>
      </c>
      <c r="B1104" s="2" t="s">
        <v>5</v>
      </c>
      <c r="C1104" s="2" t="s">
        <v>2670</v>
      </c>
      <c r="D1104" s="2" t="s">
        <v>2671</v>
      </c>
      <c r="E1104" s="2" t="s">
        <v>2635</v>
      </c>
      <c r="F1104" s="3">
        <v>445928.67</v>
      </c>
      <c r="G1104" s="3">
        <v>516353.26</v>
      </c>
      <c r="H1104" s="3">
        <v>487708.7</v>
      </c>
      <c r="I1104" s="3">
        <v>600000</v>
      </c>
      <c r="J1104" s="3">
        <f t="shared" si="102"/>
        <v>70424.590000000026</v>
      </c>
      <c r="K1104" s="3">
        <f t="shared" si="103"/>
        <v>-28644.559999999998</v>
      </c>
      <c r="L1104" s="3">
        <f t="shared" si="104"/>
        <v>112291.29999999999</v>
      </c>
      <c r="M1104" s="21">
        <f t="shared" si="105"/>
        <v>0.15792792600664152</v>
      </c>
      <c r="N1104" s="21">
        <f t="shared" si="106"/>
        <v>-5.5474734487006017E-2</v>
      </c>
      <c r="O1104" s="21">
        <f t="shared" si="107"/>
        <v>0.23024256077449512</v>
      </c>
    </row>
    <row r="1105" spans="1:15" ht="19.7" customHeight="1">
      <c r="A1105" s="2" t="s">
        <v>2623</v>
      </c>
      <c r="B1105" s="2" t="s">
        <v>5</v>
      </c>
      <c r="C1105" s="2" t="s">
        <v>2667</v>
      </c>
      <c r="D1105" s="2" t="s">
        <v>2668</v>
      </c>
      <c r="E1105" s="2" t="s">
        <v>2669</v>
      </c>
      <c r="F1105" s="3">
        <v>15673708.77</v>
      </c>
      <c r="G1105" s="3">
        <v>11879477.880000001</v>
      </c>
      <c r="H1105" s="3">
        <v>33922234.520000003</v>
      </c>
      <c r="I1105" s="3">
        <v>20600000</v>
      </c>
      <c r="J1105" s="3">
        <f t="shared" si="102"/>
        <v>-3794230.8899999987</v>
      </c>
      <c r="K1105" s="3">
        <f t="shared" si="103"/>
        <v>22042756.640000001</v>
      </c>
      <c r="L1105" s="3">
        <f t="shared" si="104"/>
        <v>-13322234.520000003</v>
      </c>
      <c r="M1105" s="21">
        <f t="shared" si="105"/>
        <v>-0.2420761381800256</v>
      </c>
      <c r="N1105" s="21">
        <f t="shared" si="106"/>
        <v>1.8555324453367308</v>
      </c>
      <c r="O1105" s="21">
        <f t="shared" si="107"/>
        <v>-0.39272868395934912</v>
      </c>
    </row>
    <row r="1106" spans="1:15" ht="19.7" customHeight="1">
      <c r="A1106" s="2" t="s">
        <v>2623</v>
      </c>
      <c r="B1106" s="2" t="s">
        <v>5</v>
      </c>
      <c r="C1106" s="2" t="s">
        <v>2664</v>
      </c>
      <c r="D1106" s="2" t="s">
        <v>2665</v>
      </c>
      <c r="E1106" s="2" t="s">
        <v>2666</v>
      </c>
      <c r="F1106" s="3">
        <v>6527496.9299999997</v>
      </c>
      <c r="G1106" s="3">
        <v>8090045.9100000001</v>
      </c>
      <c r="H1106" s="3">
        <v>6726286.8300000001</v>
      </c>
      <c r="I1106" s="3">
        <v>8000000</v>
      </c>
      <c r="J1106" s="3">
        <f t="shared" si="102"/>
        <v>1562548.9800000004</v>
      </c>
      <c r="K1106" s="3">
        <f t="shared" si="103"/>
        <v>-1363759.08</v>
      </c>
      <c r="L1106" s="3">
        <f t="shared" si="104"/>
        <v>1273713.17</v>
      </c>
      <c r="M1106" s="21">
        <f t="shared" si="105"/>
        <v>0.23937950438836908</v>
      </c>
      <c r="N1106" s="21">
        <f t="shared" si="106"/>
        <v>-0.16857247723579361</v>
      </c>
      <c r="O1106" s="21">
        <f t="shared" si="107"/>
        <v>0.18936349314143053</v>
      </c>
    </row>
    <row r="1107" spans="1:15" ht="19.7" customHeight="1">
      <c r="A1107" s="2" t="s">
        <v>2623</v>
      </c>
      <c r="B1107" s="2" t="s">
        <v>5</v>
      </c>
      <c r="C1107" s="2" t="s">
        <v>2686</v>
      </c>
      <c r="D1107" s="2" t="s">
        <v>2687</v>
      </c>
      <c r="E1107" s="2" t="s">
        <v>2688</v>
      </c>
      <c r="F1107" s="3">
        <v>5808503.4400000004</v>
      </c>
      <c r="G1107" s="3">
        <v>6909985.3700000001</v>
      </c>
      <c r="H1107" s="3">
        <v>7053020.4199999999</v>
      </c>
      <c r="I1107" s="3">
        <v>7850000</v>
      </c>
      <c r="J1107" s="3">
        <f t="shared" si="102"/>
        <v>1101481.9299999997</v>
      </c>
      <c r="K1107" s="3">
        <f t="shared" si="103"/>
        <v>143035.04999999981</v>
      </c>
      <c r="L1107" s="3">
        <f t="shared" si="104"/>
        <v>796979.58000000007</v>
      </c>
      <c r="M1107" s="21">
        <f t="shared" si="105"/>
        <v>0.18963265518871752</v>
      </c>
      <c r="N1107" s="21">
        <f t="shared" si="106"/>
        <v>2.0699761626268076E-2</v>
      </c>
      <c r="O1107" s="21">
        <f t="shared" si="107"/>
        <v>0.1129983372428689</v>
      </c>
    </row>
    <row r="1108" spans="1:15" ht="19.7" customHeight="1">
      <c r="A1108" s="2" t="s">
        <v>2623</v>
      </c>
      <c r="B1108" s="2" t="s">
        <v>5</v>
      </c>
      <c r="C1108" s="2" t="s">
        <v>3527</v>
      </c>
      <c r="D1108" s="2" t="s">
        <v>3639</v>
      </c>
      <c r="E1108" s="2" t="s">
        <v>3638</v>
      </c>
      <c r="F1108" s="3">
        <v>0</v>
      </c>
      <c r="G1108" s="3">
        <v>0</v>
      </c>
      <c r="H1108" s="3">
        <v>0</v>
      </c>
      <c r="I1108" s="3">
        <v>10000000</v>
      </c>
      <c r="J1108" s="3">
        <f t="shared" si="102"/>
        <v>0</v>
      </c>
      <c r="K1108" s="3">
        <f t="shared" si="103"/>
        <v>0</v>
      </c>
      <c r="L1108" s="3">
        <f t="shared" si="104"/>
        <v>10000000</v>
      </c>
      <c r="M1108" s="21" t="str">
        <f t="shared" si="105"/>
        <v>--</v>
      </c>
      <c r="N1108" s="21" t="str">
        <f t="shared" si="106"/>
        <v>--</v>
      </c>
      <c r="O1108" s="21" t="str">
        <f t="shared" si="107"/>
        <v>--</v>
      </c>
    </row>
    <row r="1109" spans="1:15" ht="19.7" customHeight="1">
      <c r="A1109" s="2" t="s">
        <v>2623</v>
      </c>
      <c r="B1109" s="2" t="s">
        <v>5</v>
      </c>
      <c r="C1109" s="2" t="s">
        <v>2673</v>
      </c>
      <c r="D1109" s="2" t="s">
        <v>2674</v>
      </c>
      <c r="E1109" s="2" t="s">
        <v>2675</v>
      </c>
      <c r="F1109" s="3">
        <v>5058252.1900000004</v>
      </c>
      <c r="G1109" s="3">
        <v>4632349.32</v>
      </c>
      <c r="H1109" s="3">
        <v>5125006.75</v>
      </c>
      <c r="I1109" s="3">
        <v>6085000</v>
      </c>
      <c r="J1109" s="3">
        <f t="shared" si="102"/>
        <v>-425902.87000000011</v>
      </c>
      <c r="K1109" s="3">
        <f t="shared" si="103"/>
        <v>492657.4299999997</v>
      </c>
      <c r="L1109" s="3">
        <f t="shared" si="104"/>
        <v>959993.25</v>
      </c>
      <c r="M1109" s="21">
        <f t="shared" si="105"/>
        <v>-8.4199611644906969E-2</v>
      </c>
      <c r="N1109" s="21">
        <f t="shared" si="106"/>
        <v>0.10635152834285821</v>
      </c>
      <c r="O1109" s="21">
        <f t="shared" si="107"/>
        <v>0.18731550938932906</v>
      </c>
    </row>
    <row r="1110" spans="1:15" ht="19.7" customHeight="1">
      <c r="A1110" s="2" t="s">
        <v>2623</v>
      </c>
      <c r="B1110" s="2" t="s">
        <v>5</v>
      </c>
      <c r="C1110" s="2" t="s">
        <v>2676</v>
      </c>
      <c r="D1110" s="2" t="s">
        <v>2677</v>
      </c>
      <c r="E1110" s="2" t="s">
        <v>2678</v>
      </c>
      <c r="F1110" s="3">
        <v>1409648.82</v>
      </c>
      <c r="G1110" s="3">
        <v>1618334.72</v>
      </c>
      <c r="H1110" s="3">
        <v>1312588.1200000001</v>
      </c>
      <c r="I1110" s="3">
        <v>1820000</v>
      </c>
      <c r="J1110" s="3">
        <f t="shared" si="102"/>
        <v>208685.89999999991</v>
      </c>
      <c r="K1110" s="3">
        <f t="shared" si="103"/>
        <v>-305746.59999999986</v>
      </c>
      <c r="L1110" s="3">
        <f t="shared" si="104"/>
        <v>507411.87999999989</v>
      </c>
      <c r="M1110" s="21">
        <f t="shared" si="105"/>
        <v>0.14804105606955353</v>
      </c>
      <c r="N1110" s="21">
        <f t="shared" si="106"/>
        <v>-0.18892667642945948</v>
      </c>
      <c r="O1110" s="21">
        <f t="shared" si="107"/>
        <v>0.38657357343749221</v>
      </c>
    </row>
    <row r="1111" spans="1:15" ht="19.7" customHeight="1">
      <c r="A1111" s="2" t="s">
        <v>2623</v>
      </c>
      <c r="B1111" s="2" t="s">
        <v>5</v>
      </c>
      <c r="C1111" s="2" t="s">
        <v>1519</v>
      </c>
      <c r="D1111" s="2" t="s">
        <v>2679</v>
      </c>
      <c r="E1111" s="2" t="s">
        <v>2680</v>
      </c>
      <c r="F1111" s="3">
        <v>6000000</v>
      </c>
      <c r="G1111" s="3">
        <v>6000000</v>
      </c>
      <c r="H1111" s="3">
        <v>5999999.9900000002</v>
      </c>
      <c r="I1111" s="3">
        <v>6000000</v>
      </c>
      <c r="J1111" s="3">
        <f t="shared" si="102"/>
        <v>0</v>
      </c>
      <c r="K1111" s="3">
        <f t="shared" si="103"/>
        <v>-9.9999997764825821E-3</v>
      </c>
      <c r="L1111" s="3">
        <f t="shared" si="104"/>
        <v>9.9999997764825821E-3</v>
      </c>
      <c r="M1111" s="21">
        <f t="shared" si="105"/>
        <v>0</v>
      </c>
      <c r="N1111" s="21">
        <f t="shared" si="106"/>
        <v>-1.6666665825226801E-9</v>
      </c>
      <c r="O1111" s="21">
        <f t="shared" si="107"/>
        <v>1.6666665825226801E-9</v>
      </c>
    </row>
    <row r="1112" spans="1:15" ht="19.7" customHeight="1">
      <c r="A1112" s="2" t="s">
        <v>2623</v>
      </c>
      <c r="B1112" s="2" t="s">
        <v>5</v>
      </c>
      <c r="C1112" s="2" t="s">
        <v>1519</v>
      </c>
      <c r="D1112" s="2" t="s">
        <v>2681</v>
      </c>
      <c r="E1112" s="2" t="s">
        <v>2682</v>
      </c>
      <c r="F1112" s="3">
        <v>5000000</v>
      </c>
      <c r="G1112" s="3">
        <v>5000000</v>
      </c>
      <c r="H1112" s="3">
        <v>11750000</v>
      </c>
      <c r="I1112" s="3">
        <v>11000000</v>
      </c>
      <c r="J1112" s="3">
        <f t="shared" si="102"/>
        <v>0</v>
      </c>
      <c r="K1112" s="3">
        <f t="shared" si="103"/>
        <v>6750000</v>
      </c>
      <c r="L1112" s="3">
        <f t="shared" si="104"/>
        <v>-750000</v>
      </c>
      <c r="M1112" s="21">
        <f t="shared" si="105"/>
        <v>0</v>
      </c>
      <c r="N1112" s="21">
        <f t="shared" si="106"/>
        <v>1.35</v>
      </c>
      <c r="O1112" s="21">
        <f t="shared" si="107"/>
        <v>-6.3829787234042534E-2</v>
      </c>
    </row>
    <row r="1113" spans="1:15" ht="19.7" customHeight="1">
      <c r="A1113" s="2" t="s">
        <v>2623</v>
      </c>
      <c r="B1113" s="2" t="s">
        <v>5</v>
      </c>
      <c r="C1113" s="2" t="s">
        <v>3465</v>
      </c>
      <c r="D1113" s="2" t="s">
        <v>3495</v>
      </c>
      <c r="E1113" s="2" t="s">
        <v>3445</v>
      </c>
      <c r="F1113" s="3">
        <v>0</v>
      </c>
      <c r="G1113" s="3">
        <v>0</v>
      </c>
      <c r="H1113" s="3">
        <v>0</v>
      </c>
      <c r="I1113" s="3">
        <v>5250000</v>
      </c>
      <c r="J1113" s="3">
        <f t="shared" si="102"/>
        <v>0</v>
      </c>
      <c r="K1113" s="3">
        <f t="shared" si="103"/>
        <v>0</v>
      </c>
      <c r="L1113" s="3">
        <f t="shared" si="104"/>
        <v>5250000</v>
      </c>
      <c r="M1113" s="21" t="str">
        <f t="shared" si="105"/>
        <v>--</v>
      </c>
      <c r="N1113" s="21" t="str">
        <f t="shared" si="106"/>
        <v>--</v>
      </c>
      <c r="O1113" s="21" t="str">
        <f t="shared" si="107"/>
        <v>--</v>
      </c>
    </row>
    <row r="1114" spans="1:15" ht="19.7" customHeight="1">
      <c r="A1114" s="2" t="s">
        <v>2623</v>
      </c>
      <c r="B1114" s="2" t="s">
        <v>5</v>
      </c>
      <c r="C1114" s="2" t="s">
        <v>2683</v>
      </c>
      <c r="D1114" s="2" t="s">
        <v>2684</v>
      </c>
      <c r="E1114" s="2" t="s">
        <v>2685</v>
      </c>
      <c r="F1114" s="3">
        <v>10060</v>
      </c>
      <c r="G1114" s="3">
        <v>112922</v>
      </c>
      <c r="H1114" s="3">
        <v>0</v>
      </c>
      <c r="I1114" s="3">
        <v>350000</v>
      </c>
      <c r="J1114" s="3">
        <f t="shared" si="102"/>
        <v>102862</v>
      </c>
      <c r="K1114" s="3">
        <f t="shared" si="103"/>
        <v>-112922</v>
      </c>
      <c r="L1114" s="3">
        <f t="shared" si="104"/>
        <v>350000</v>
      </c>
      <c r="M1114" s="21">
        <f t="shared" si="105"/>
        <v>10.224850894632207</v>
      </c>
      <c r="N1114" s="21">
        <f t="shared" si="106"/>
        <v>-1</v>
      </c>
      <c r="O1114" s="21" t="str">
        <f t="shared" si="107"/>
        <v>--</v>
      </c>
    </row>
    <row r="1115" spans="1:15" ht="19.7" customHeight="1">
      <c r="A1115" s="2" t="s">
        <v>2623</v>
      </c>
      <c r="B1115" s="2" t="s">
        <v>5</v>
      </c>
      <c r="C1115" s="2" t="s">
        <v>2719</v>
      </c>
      <c r="D1115" s="2" t="s">
        <v>2720</v>
      </c>
      <c r="E1115" s="2" t="s">
        <v>2721</v>
      </c>
      <c r="F1115" s="3">
        <v>17564.830000000002</v>
      </c>
      <c r="G1115" s="3">
        <v>20500</v>
      </c>
      <c r="H1115" s="3">
        <v>27695.83</v>
      </c>
      <c r="I1115" s="3">
        <v>150000</v>
      </c>
      <c r="J1115" s="3">
        <f t="shared" si="102"/>
        <v>2935.1699999999983</v>
      </c>
      <c r="K1115" s="3">
        <f t="shared" si="103"/>
        <v>7195.8300000000017</v>
      </c>
      <c r="L1115" s="3">
        <f t="shared" si="104"/>
        <v>122304.17</v>
      </c>
      <c r="M1115" s="21">
        <f t="shared" si="105"/>
        <v>0.16710494778486318</v>
      </c>
      <c r="N1115" s="21">
        <f t="shared" si="106"/>
        <v>0.35101609756097574</v>
      </c>
      <c r="O1115" s="21">
        <f t="shared" si="107"/>
        <v>4.4159777843812584</v>
      </c>
    </row>
    <row r="1116" spans="1:15" ht="19.7" customHeight="1">
      <c r="A1116" s="2" t="s">
        <v>2623</v>
      </c>
      <c r="B1116" s="2" t="s">
        <v>22</v>
      </c>
      <c r="C1116" s="2" t="s">
        <v>2689</v>
      </c>
      <c r="D1116" s="2" t="s">
        <v>2690</v>
      </c>
      <c r="E1116" s="2" t="s">
        <v>2691</v>
      </c>
      <c r="F1116" s="3">
        <v>15723302.52</v>
      </c>
      <c r="G1116" s="3">
        <v>13845834.699999999</v>
      </c>
      <c r="H1116" s="3">
        <v>10496773.26</v>
      </c>
      <c r="I1116" s="3">
        <v>20000000</v>
      </c>
      <c r="J1116" s="3">
        <f t="shared" si="102"/>
        <v>-1877467.8200000003</v>
      </c>
      <c r="K1116" s="3">
        <f t="shared" si="103"/>
        <v>-3349061.4399999995</v>
      </c>
      <c r="L1116" s="3">
        <f t="shared" si="104"/>
        <v>9503226.7400000002</v>
      </c>
      <c r="M1116" s="21">
        <f t="shared" si="105"/>
        <v>-0.11940670972983358</v>
      </c>
      <c r="N1116" s="21">
        <f t="shared" si="106"/>
        <v>-0.2418822348066888</v>
      </c>
      <c r="O1116" s="21">
        <f t="shared" si="107"/>
        <v>0.90534743436003318</v>
      </c>
    </row>
    <row r="1117" spans="1:15" ht="19.7" customHeight="1">
      <c r="A1117" s="2" t="s">
        <v>2623</v>
      </c>
      <c r="B1117" s="2" t="s">
        <v>22</v>
      </c>
      <c r="C1117" s="2" t="s">
        <v>2661</v>
      </c>
      <c r="D1117" s="2" t="s">
        <v>2662</v>
      </c>
      <c r="E1117" s="2" t="s">
        <v>2663</v>
      </c>
      <c r="F1117" s="3">
        <v>21046.55</v>
      </c>
      <c r="G1117" s="3">
        <v>274809.77</v>
      </c>
      <c r="H1117" s="3">
        <v>453486.53</v>
      </c>
      <c r="I1117" s="3">
        <v>1010000</v>
      </c>
      <c r="J1117" s="3">
        <f t="shared" si="102"/>
        <v>253763.22000000003</v>
      </c>
      <c r="K1117" s="3">
        <f t="shared" si="103"/>
        <v>178676.76</v>
      </c>
      <c r="L1117" s="3">
        <f t="shared" si="104"/>
        <v>556513.47</v>
      </c>
      <c r="M1117" s="21">
        <f t="shared" si="105"/>
        <v>12.057235984044892</v>
      </c>
      <c r="N1117" s="21">
        <f t="shared" si="106"/>
        <v>0.65018343416247526</v>
      </c>
      <c r="O1117" s="21">
        <f t="shared" si="107"/>
        <v>1.2271885341335276</v>
      </c>
    </row>
    <row r="1118" spans="1:15" ht="19.7" customHeight="1">
      <c r="A1118" s="2" t="s">
        <v>2623</v>
      </c>
      <c r="B1118" s="2" t="s">
        <v>22</v>
      </c>
      <c r="C1118" s="2" t="s">
        <v>2692</v>
      </c>
      <c r="D1118" s="2" t="s">
        <v>2693</v>
      </c>
      <c r="E1118" s="2" t="s">
        <v>2333</v>
      </c>
      <c r="F1118" s="3">
        <v>6473921.4400000004</v>
      </c>
      <c r="G1118" s="3">
        <v>7639429.5199999996</v>
      </c>
      <c r="H1118" s="3">
        <v>9029431.6799999997</v>
      </c>
      <c r="I1118" s="3">
        <v>8450000</v>
      </c>
      <c r="J1118" s="3">
        <f t="shared" si="102"/>
        <v>1165508.0799999991</v>
      </c>
      <c r="K1118" s="3">
        <f t="shared" si="103"/>
        <v>1390002.1600000001</v>
      </c>
      <c r="L1118" s="3">
        <f t="shared" si="104"/>
        <v>-579431.6799999997</v>
      </c>
      <c r="M1118" s="21">
        <f t="shared" si="105"/>
        <v>0.18003123621469208</v>
      </c>
      <c r="N1118" s="21">
        <f t="shared" si="106"/>
        <v>0.18195104181025279</v>
      </c>
      <c r="O1118" s="21">
        <f t="shared" si="107"/>
        <v>-6.4171445173391017E-2</v>
      </c>
    </row>
    <row r="1119" spans="1:15" ht="19.7" customHeight="1">
      <c r="A1119" s="2" t="s">
        <v>2623</v>
      </c>
      <c r="B1119" s="2" t="s">
        <v>22</v>
      </c>
      <c r="C1119" s="2" t="s">
        <v>2694</v>
      </c>
      <c r="D1119" s="2" t="s">
        <v>2695</v>
      </c>
      <c r="E1119" s="2" t="s">
        <v>1678</v>
      </c>
      <c r="F1119" s="3">
        <v>4190350.71</v>
      </c>
      <c r="G1119" s="3">
        <v>5567920.4400000004</v>
      </c>
      <c r="H1119" s="3">
        <v>5764569.4500000002</v>
      </c>
      <c r="I1119" s="3">
        <v>5500000</v>
      </c>
      <c r="J1119" s="3">
        <f t="shared" si="102"/>
        <v>1377569.7300000004</v>
      </c>
      <c r="K1119" s="3">
        <f t="shared" si="103"/>
        <v>196649.00999999978</v>
      </c>
      <c r="L1119" s="3">
        <f t="shared" si="104"/>
        <v>-264569.45000000019</v>
      </c>
      <c r="M1119" s="21">
        <f t="shared" si="105"/>
        <v>0.32874807512233284</v>
      </c>
      <c r="N1119" s="21">
        <f t="shared" si="106"/>
        <v>3.5318214783974122E-2</v>
      </c>
      <c r="O1119" s="21">
        <f t="shared" si="107"/>
        <v>-4.5895786718295195E-2</v>
      </c>
    </row>
    <row r="1120" spans="1:15" ht="19.7" customHeight="1">
      <c r="A1120" s="2" t="s">
        <v>2623</v>
      </c>
      <c r="B1120" s="2" t="s">
        <v>22</v>
      </c>
      <c r="C1120" s="2" t="s">
        <v>2696</v>
      </c>
      <c r="D1120" s="2" t="s">
        <v>2697</v>
      </c>
      <c r="E1120" s="2" t="s">
        <v>2698</v>
      </c>
      <c r="F1120" s="3">
        <v>16658738.98</v>
      </c>
      <c r="G1120" s="3">
        <v>19556818.66</v>
      </c>
      <c r="H1120" s="3">
        <v>17631147.079999998</v>
      </c>
      <c r="I1120" s="3">
        <v>22058470</v>
      </c>
      <c r="J1120" s="3">
        <f t="shared" si="102"/>
        <v>2898079.6799999997</v>
      </c>
      <c r="K1120" s="3">
        <f t="shared" si="103"/>
        <v>-1925671.5800000019</v>
      </c>
      <c r="L1120" s="3">
        <f t="shared" si="104"/>
        <v>4427322.9200000018</v>
      </c>
      <c r="M1120" s="21">
        <f t="shared" si="105"/>
        <v>0.17396753040427315</v>
      </c>
      <c r="N1120" s="21">
        <f t="shared" si="106"/>
        <v>-9.8465482217648281E-2</v>
      </c>
      <c r="O1120" s="21">
        <f t="shared" si="107"/>
        <v>0.2511080475882459</v>
      </c>
    </row>
    <row r="1121" spans="1:15" ht="19.7" customHeight="1">
      <c r="A1121" s="2" t="s">
        <v>2623</v>
      </c>
      <c r="B1121" s="2" t="s">
        <v>22</v>
      </c>
      <c r="C1121" s="2" t="s">
        <v>2699</v>
      </c>
      <c r="D1121" s="2" t="s">
        <v>2700</v>
      </c>
      <c r="E1121" s="2" t="s">
        <v>2701</v>
      </c>
      <c r="F1121" s="3">
        <v>3007884.94</v>
      </c>
      <c r="G1121" s="3">
        <v>4130186.13</v>
      </c>
      <c r="H1121" s="3">
        <v>2503332.5699999998</v>
      </c>
      <c r="I1121" s="3">
        <v>11000000</v>
      </c>
      <c r="J1121" s="3">
        <f t="shared" si="102"/>
        <v>1122301.19</v>
      </c>
      <c r="K1121" s="3">
        <f t="shared" si="103"/>
        <v>-1626853.56</v>
      </c>
      <c r="L1121" s="3">
        <f t="shared" si="104"/>
        <v>8496667.4299999997</v>
      </c>
      <c r="M1121" s="21">
        <f t="shared" si="105"/>
        <v>0.37311972112869451</v>
      </c>
      <c r="N1121" s="21">
        <f t="shared" si="106"/>
        <v>-0.39389352169462644</v>
      </c>
      <c r="O1121" s="21">
        <f t="shared" si="107"/>
        <v>3.3941424850314634</v>
      </c>
    </row>
    <row r="1122" spans="1:15" ht="19.7" customHeight="1">
      <c r="A1122" s="2" t="s">
        <v>2623</v>
      </c>
      <c r="B1122" s="2" t="s">
        <v>22</v>
      </c>
      <c r="C1122" s="2" t="s">
        <v>2702</v>
      </c>
      <c r="D1122" s="2" t="s">
        <v>2703</v>
      </c>
      <c r="E1122" s="2" t="s">
        <v>2704</v>
      </c>
      <c r="F1122" s="3">
        <v>64735176.159999996</v>
      </c>
      <c r="G1122" s="3">
        <v>63931161.829999998</v>
      </c>
      <c r="H1122" s="3">
        <v>63987734.289999999</v>
      </c>
      <c r="I1122" s="3">
        <v>65865756</v>
      </c>
      <c r="J1122" s="3">
        <f t="shared" si="102"/>
        <v>-804014.32999999821</v>
      </c>
      <c r="K1122" s="3">
        <f t="shared" si="103"/>
        <v>56572.460000000894</v>
      </c>
      <c r="L1122" s="3">
        <f t="shared" si="104"/>
        <v>1878021.7100000009</v>
      </c>
      <c r="M1122" s="21">
        <f t="shared" si="105"/>
        <v>-1.242005317190753E-2</v>
      </c>
      <c r="N1122" s="21">
        <f t="shared" si="106"/>
        <v>8.8489647897271873E-4</v>
      </c>
      <c r="O1122" s="21">
        <f t="shared" si="107"/>
        <v>2.9349714141910122E-2</v>
      </c>
    </row>
    <row r="1123" spans="1:15" ht="19.7" customHeight="1">
      <c r="A1123" s="2" t="s">
        <v>2623</v>
      </c>
      <c r="B1123" s="2" t="s">
        <v>22</v>
      </c>
      <c r="C1123" s="2" t="s">
        <v>2705</v>
      </c>
      <c r="D1123" s="2" t="s">
        <v>2706</v>
      </c>
      <c r="E1123" s="2" t="s">
        <v>2707</v>
      </c>
      <c r="F1123" s="3">
        <v>9559233.9600000009</v>
      </c>
      <c r="G1123" s="3">
        <v>5357474.8499999996</v>
      </c>
      <c r="H1123" s="3">
        <v>7606753.7400000002</v>
      </c>
      <c r="I1123" s="3">
        <v>15000000</v>
      </c>
      <c r="J1123" s="3">
        <f t="shared" si="102"/>
        <v>-4201759.1100000013</v>
      </c>
      <c r="K1123" s="3">
        <f t="shared" si="103"/>
        <v>2249278.8900000006</v>
      </c>
      <c r="L1123" s="3">
        <f t="shared" si="104"/>
        <v>7393246.2599999998</v>
      </c>
      <c r="M1123" s="21">
        <f t="shared" si="105"/>
        <v>-0.43954977224974212</v>
      </c>
      <c r="N1123" s="21">
        <f t="shared" si="106"/>
        <v>0.41983937451428277</v>
      </c>
      <c r="O1123" s="21">
        <f t="shared" si="107"/>
        <v>0.97193185328489418</v>
      </c>
    </row>
    <row r="1124" spans="1:15" ht="19.7" customHeight="1">
      <c r="A1124" s="2" t="s">
        <v>2623</v>
      </c>
      <c r="B1124" s="2" t="s">
        <v>22</v>
      </c>
      <c r="C1124" s="2" t="s">
        <v>2708</v>
      </c>
      <c r="D1124" s="2" t="s">
        <v>2709</v>
      </c>
      <c r="E1124" s="2" t="s">
        <v>2710</v>
      </c>
      <c r="F1124" s="3">
        <v>18644884.280000001</v>
      </c>
      <c r="G1124" s="3">
        <v>29010429</v>
      </c>
      <c r="H1124" s="3">
        <v>2376955.69</v>
      </c>
      <c r="I1124" s="3">
        <v>32634837</v>
      </c>
      <c r="J1124" s="3">
        <f t="shared" si="102"/>
        <v>10365544.719999999</v>
      </c>
      <c r="K1124" s="3">
        <f t="shared" si="103"/>
        <v>-26633473.309999999</v>
      </c>
      <c r="L1124" s="3">
        <f t="shared" si="104"/>
        <v>30257881.309999999</v>
      </c>
      <c r="M1124" s="21">
        <f t="shared" si="105"/>
        <v>0.55594577924620925</v>
      </c>
      <c r="N1124" s="21">
        <f t="shared" si="106"/>
        <v>-0.91806547603966837</v>
      </c>
      <c r="O1124" s="21">
        <f t="shared" si="107"/>
        <v>12.729678318067426</v>
      </c>
    </row>
    <row r="1125" spans="1:15" ht="19.7" customHeight="1">
      <c r="A1125" s="2" t="s">
        <v>2623</v>
      </c>
      <c r="B1125" s="2" t="s">
        <v>22</v>
      </c>
      <c r="C1125" s="2" t="s">
        <v>2711</v>
      </c>
      <c r="D1125" s="2" t="s">
        <v>2712</v>
      </c>
      <c r="E1125" s="2" t="s">
        <v>2713</v>
      </c>
      <c r="F1125" s="5">
        <v>0</v>
      </c>
      <c r="G1125" s="3">
        <v>3234554.08</v>
      </c>
      <c r="H1125" s="3">
        <v>46418465.369999997</v>
      </c>
      <c r="I1125" s="3">
        <v>40425778</v>
      </c>
      <c r="J1125" s="3">
        <f t="shared" si="102"/>
        <v>3234554.08</v>
      </c>
      <c r="K1125" s="3">
        <f t="shared" si="103"/>
        <v>43183911.289999999</v>
      </c>
      <c r="L1125" s="3">
        <f t="shared" si="104"/>
        <v>-5992687.3699999973</v>
      </c>
      <c r="M1125" s="21" t="str">
        <f t="shared" si="105"/>
        <v>--</v>
      </c>
      <c r="N1125" s="21">
        <f t="shared" si="106"/>
        <v>13.35080824804141</v>
      </c>
      <c r="O1125" s="21">
        <f t="shared" si="107"/>
        <v>-0.12910136779043624</v>
      </c>
    </row>
    <row r="1126" spans="1:15" ht="19.7" customHeight="1">
      <c r="A1126" s="2" t="s">
        <v>2623</v>
      </c>
      <c r="B1126" s="2" t="s">
        <v>22</v>
      </c>
      <c r="C1126" s="2" t="s">
        <v>3558</v>
      </c>
      <c r="D1126" s="2" t="s">
        <v>3637</v>
      </c>
      <c r="E1126" s="2" t="s">
        <v>3636</v>
      </c>
      <c r="F1126" s="3">
        <v>0</v>
      </c>
      <c r="G1126" s="3">
        <v>0</v>
      </c>
      <c r="H1126" s="3">
        <v>0</v>
      </c>
      <c r="I1126" s="3">
        <v>1500000</v>
      </c>
      <c r="J1126" s="3">
        <f t="shared" si="102"/>
        <v>0</v>
      </c>
      <c r="K1126" s="3">
        <f t="shared" si="103"/>
        <v>0</v>
      </c>
      <c r="L1126" s="3">
        <f t="shared" si="104"/>
        <v>1500000</v>
      </c>
      <c r="M1126" s="21" t="str">
        <f t="shared" si="105"/>
        <v>--</v>
      </c>
      <c r="N1126" s="21" t="str">
        <f t="shared" si="106"/>
        <v>--</v>
      </c>
      <c r="O1126" s="21" t="str">
        <f t="shared" si="107"/>
        <v>--</v>
      </c>
    </row>
    <row r="1127" spans="1:15" ht="19.7" customHeight="1">
      <c r="A1127" s="2" t="s">
        <v>2623</v>
      </c>
      <c r="B1127" s="2" t="s">
        <v>22</v>
      </c>
      <c r="C1127" s="2" t="s">
        <v>2716</v>
      </c>
      <c r="D1127" s="2" t="s">
        <v>2717</v>
      </c>
      <c r="E1127" s="2" t="s">
        <v>2718</v>
      </c>
      <c r="F1127" s="3">
        <v>187103.17</v>
      </c>
      <c r="G1127" s="3">
        <v>133861.87</v>
      </c>
      <c r="H1127" s="3">
        <v>732593.97</v>
      </c>
      <c r="I1127" s="3">
        <v>1000000</v>
      </c>
      <c r="J1127" s="3">
        <f t="shared" si="102"/>
        <v>-53241.300000000017</v>
      </c>
      <c r="K1127" s="3">
        <f t="shared" si="103"/>
        <v>598732.1</v>
      </c>
      <c r="L1127" s="3">
        <f t="shared" si="104"/>
        <v>267406.03000000003</v>
      </c>
      <c r="M1127" s="21">
        <f t="shared" si="105"/>
        <v>-0.28455584157125724</v>
      </c>
      <c r="N1127" s="21">
        <f t="shared" si="106"/>
        <v>4.4727606151027173</v>
      </c>
      <c r="O1127" s="21">
        <f t="shared" si="107"/>
        <v>0.36501260036306338</v>
      </c>
    </row>
    <row r="1128" spans="1:15" ht="19.7" customHeight="1">
      <c r="A1128" s="2" t="s">
        <v>2623</v>
      </c>
      <c r="B1128" s="2" t="s">
        <v>12</v>
      </c>
      <c r="C1128" s="2" t="s">
        <v>12</v>
      </c>
      <c r="D1128" s="2" t="s">
        <v>2672</v>
      </c>
      <c r="E1128" s="2" t="s">
        <v>16</v>
      </c>
      <c r="F1128" s="3">
        <v>14548630.01</v>
      </c>
      <c r="G1128" s="3">
        <v>14929674.66</v>
      </c>
      <c r="H1128" s="3">
        <v>15589251.800000001</v>
      </c>
      <c r="I1128" s="3">
        <v>16932239</v>
      </c>
      <c r="J1128" s="3">
        <f t="shared" si="102"/>
        <v>381044.65000000037</v>
      </c>
      <c r="K1128" s="3">
        <f t="shared" si="103"/>
        <v>659577.1400000006</v>
      </c>
      <c r="L1128" s="3">
        <f t="shared" si="104"/>
        <v>1342987.1999999993</v>
      </c>
      <c r="M1128" s="21">
        <f t="shared" si="105"/>
        <v>2.6191101824576624E-2</v>
      </c>
      <c r="N1128" s="21">
        <f t="shared" si="106"/>
        <v>4.4178935912592809E-2</v>
      </c>
      <c r="O1128" s="21">
        <f t="shared" si="107"/>
        <v>8.6148278136093603E-2</v>
      </c>
    </row>
    <row r="1129" spans="1:15" ht="19.7" customHeight="1">
      <c r="A1129" s="2" t="s">
        <v>2623</v>
      </c>
      <c r="B1129" s="2" t="s">
        <v>12</v>
      </c>
      <c r="C1129" s="2" t="s">
        <v>12</v>
      </c>
      <c r="D1129" s="2" t="s">
        <v>2659</v>
      </c>
      <c r="E1129" s="2" t="s">
        <v>2660</v>
      </c>
      <c r="F1129" s="3">
        <v>495000</v>
      </c>
      <c r="G1129" s="3">
        <v>400000</v>
      </c>
      <c r="H1129" s="3">
        <v>500000</v>
      </c>
      <c r="I1129" s="3">
        <v>450000</v>
      </c>
      <c r="J1129" s="3">
        <f t="shared" si="102"/>
        <v>-95000</v>
      </c>
      <c r="K1129" s="3">
        <f t="shared" si="103"/>
        <v>100000</v>
      </c>
      <c r="L1129" s="3">
        <f t="shared" si="104"/>
        <v>-50000</v>
      </c>
      <c r="M1129" s="21">
        <f t="shared" si="105"/>
        <v>-0.19191919191919193</v>
      </c>
      <c r="N1129" s="21">
        <f t="shared" si="106"/>
        <v>0.25</v>
      </c>
      <c r="O1129" s="21">
        <f t="shared" si="107"/>
        <v>-9.9999999999999978E-2</v>
      </c>
    </row>
    <row r="1130" spans="1:15" ht="19.7" customHeight="1">
      <c r="A1130" s="2" t="s">
        <v>2623</v>
      </c>
      <c r="B1130" s="2" t="s">
        <v>12</v>
      </c>
      <c r="C1130" s="2" t="s">
        <v>12</v>
      </c>
      <c r="D1130" s="2" t="s">
        <v>2634</v>
      </c>
      <c r="E1130" s="2" t="s">
        <v>2635</v>
      </c>
      <c r="F1130" s="3">
        <v>1367175</v>
      </c>
      <c r="G1130" s="3">
        <v>1386000</v>
      </c>
      <c r="H1130" s="3">
        <v>1386000</v>
      </c>
      <c r="I1130" s="3">
        <v>1386000</v>
      </c>
      <c r="J1130" s="3">
        <f t="shared" si="102"/>
        <v>18825</v>
      </c>
      <c r="K1130" s="3">
        <f t="shared" si="103"/>
        <v>0</v>
      </c>
      <c r="L1130" s="3">
        <f t="shared" si="104"/>
        <v>0</v>
      </c>
      <c r="M1130" s="21">
        <f t="shared" si="105"/>
        <v>1.3769268747599872E-2</v>
      </c>
      <c r="N1130" s="21">
        <f t="shared" si="106"/>
        <v>0</v>
      </c>
      <c r="O1130" s="21">
        <f t="shared" si="107"/>
        <v>0</v>
      </c>
    </row>
    <row r="1131" spans="1:15" ht="19.7" customHeight="1">
      <c r="A1131" s="2" t="s">
        <v>2623</v>
      </c>
      <c r="B1131" s="2" t="s">
        <v>12</v>
      </c>
      <c r="C1131" s="2" t="s">
        <v>12</v>
      </c>
      <c r="D1131" s="2" t="s">
        <v>2714</v>
      </c>
      <c r="E1131" s="2" t="s">
        <v>2715</v>
      </c>
      <c r="F1131" s="3">
        <v>2772611.48</v>
      </c>
      <c r="G1131" s="3">
        <v>2614586.4300000002</v>
      </c>
      <c r="H1131" s="3">
        <v>2423277.88</v>
      </c>
      <c r="I1131" s="3">
        <v>2620996</v>
      </c>
      <c r="J1131" s="3">
        <f t="shared" si="102"/>
        <v>-158025.04999999981</v>
      </c>
      <c r="K1131" s="3">
        <f t="shared" si="103"/>
        <v>-191308.55000000028</v>
      </c>
      <c r="L1131" s="3">
        <f t="shared" si="104"/>
        <v>197718.12000000011</v>
      </c>
      <c r="M1131" s="21">
        <f t="shared" si="105"/>
        <v>-5.6995021170438087E-2</v>
      </c>
      <c r="N1131" s="21">
        <f t="shared" si="106"/>
        <v>-7.3169717323133265E-2</v>
      </c>
      <c r="O1131" s="21">
        <f t="shared" si="107"/>
        <v>8.1591187552952027E-2</v>
      </c>
    </row>
    <row r="1132" spans="1:15" ht="19.7" customHeight="1">
      <c r="A1132" s="2" t="s">
        <v>2623</v>
      </c>
      <c r="B1132" s="2" t="s">
        <v>12</v>
      </c>
      <c r="C1132" s="2" t="s">
        <v>12</v>
      </c>
      <c r="D1132" s="2" t="s">
        <v>2641</v>
      </c>
      <c r="E1132" s="2" t="s">
        <v>2642</v>
      </c>
      <c r="F1132" s="3">
        <v>218255182.38999999</v>
      </c>
      <c r="G1132" s="3">
        <v>225022871.87</v>
      </c>
      <c r="H1132" s="3">
        <v>238939802.03</v>
      </c>
      <c r="I1132" s="3">
        <v>240172285</v>
      </c>
      <c r="J1132" s="3">
        <f t="shared" si="102"/>
        <v>6767689.4800000191</v>
      </c>
      <c r="K1132" s="3">
        <f t="shared" si="103"/>
        <v>13916930.159999996</v>
      </c>
      <c r="L1132" s="3">
        <f t="shared" si="104"/>
        <v>1232482.9699999988</v>
      </c>
      <c r="M1132" s="21">
        <f t="shared" si="105"/>
        <v>3.1008150211557561E-2</v>
      </c>
      <c r="N1132" s="21">
        <f t="shared" si="106"/>
        <v>6.1846736042192596E-2</v>
      </c>
      <c r="O1132" s="21">
        <f t="shared" si="107"/>
        <v>5.1581317115398928E-3</v>
      </c>
    </row>
    <row r="1133" spans="1:15" ht="19.7" customHeight="1">
      <c r="A1133" s="2" t="s">
        <v>2623</v>
      </c>
      <c r="B1133" s="2" t="s">
        <v>12</v>
      </c>
      <c r="C1133" s="2" t="s">
        <v>12</v>
      </c>
      <c r="D1133" s="2" t="s">
        <v>2632</v>
      </c>
      <c r="E1133" s="2" t="s">
        <v>2633</v>
      </c>
      <c r="F1133" s="3">
        <v>19433287.23</v>
      </c>
      <c r="G1133" s="3">
        <v>19416483.25</v>
      </c>
      <c r="H1133" s="3">
        <v>18353361.77</v>
      </c>
      <c r="I1133" s="3">
        <v>20369000</v>
      </c>
      <c r="J1133" s="3">
        <f t="shared" si="102"/>
        <v>-16803.980000000447</v>
      </c>
      <c r="K1133" s="3">
        <f t="shared" si="103"/>
        <v>-1063121.4800000004</v>
      </c>
      <c r="L1133" s="3">
        <f t="shared" si="104"/>
        <v>2015638.2300000004</v>
      </c>
      <c r="M1133" s="21">
        <f t="shared" si="105"/>
        <v>-8.6470085071654879E-4</v>
      </c>
      <c r="N1133" s="21">
        <f t="shared" si="106"/>
        <v>-5.4753554817914885E-2</v>
      </c>
      <c r="O1133" s="21">
        <f t="shared" si="107"/>
        <v>0.1098239251892652</v>
      </c>
    </row>
    <row r="1134" spans="1:15" ht="19.7" customHeight="1">
      <c r="A1134" s="2" t="s">
        <v>2623</v>
      </c>
      <c r="B1134" s="2" t="s">
        <v>12</v>
      </c>
      <c r="C1134" s="2" t="s">
        <v>12</v>
      </c>
      <c r="D1134" s="2" t="s">
        <v>2630</v>
      </c>
      <c r="E1134" s="2" t="s">
        <v>2631</v>
      </c>
      <c r="F1134" s="3">
        <v>73122822.290000007</v>
      </c>
      <c r="G1134" s="3">
        <v>79385388.950000003</v>
      </c>
      <c r="H1134" s="3">
        <v>76896183.109999999</v>
      </c>
      <c r="I1134" s="3">
        <v>82839846</v>
      </c>
      <c r="J1134" s="3">
        <f t="shared" si="102"/>
        <v>6262566.6599999964</v>
      </c>
      <c r="K1134" s="3">
        <f t="shared" si="103"/>
        <v>-2489205.8400000036</v>
      </c>
      <c r="L1134" s="3">
        <f t="shared" si="104"/>
        <v>5943662.8900000006</v>
      </c>
      <c r="M1134" s="21">
        <f t="shared" si="105"/>
        <v>8.5644487779247491E-2</v>
      </c>
      <c r="N1134" s="21">
        <f t="shared" si="106"/>
        <v>-3.1355969567243736E-2</v>
      </c>
      <c r="O1134" s="21">
        <f t="shared" si="107"/>
        <v>7.7294641289250787E-2</v>
      </c>
    </row>
    <row r="1135" spans="1:15" ht="19.7" customHeight="1">
      <c r="A1135" s="2" t="s">
        <v>2623</v>
      </c>
      <c r="B1135" s="2" t="s">
        <v>12</v>
      </c>
      <c r="C1135" s="2" t="s">
        <v>12</v>
      </c>
      <c r="D1135" s="2" t="s">
        <v>2628</v>
      </c>
      <c r="E1135" s="2" t="s">
        <v>2629</v>
      </c>
      <c r="F1135" s="3">
        <v>14523856.68</v>
      </c>
      <c r="G1135" s="3">
        <v>13095935.34</v>
      </c>
      <c r="H1135" s="3">
        <v>16356461.4</v>
      </c>
      <c r="I1135" s="3">
        <v>17117915</v>
      </c>
      <c r="J1135" s="3">
        <f t="shared" si="102"/>
        <v>-1427921.3399999999</v>
      </c>
      <c r="K1135" s="3">
        <f t="shared" si="103"/>
        <v>3260526.0600000005</v>
      </c>
      <c r="L1135" s="3">
        <f t="shared" si="104"/>
        <v>761453.59999999963</v>
      </c>
      <c r="M1135" s="21">
        <f t="shared" si="105"/>
        <v>-9.8315576328036336E-2</v>
      </c>
      <c r="N1135" s="21">
        <f t="shared" si="106"/>
        <v>0.24897237007891349</v>
      </c>
      <c r="O1135" s="21">
        <f t="shared" si="107"/>
        <v>4.6553687951111478E-2</v>
      </c>
    </row>
    <row r="1136" spans="1:15" ht="19.7" customHeight="1">
      <c r="A1136" s="2" t="s">
        <v>2623</v>
      </c>
      <c r="B1136" s="2" t="s">
        <v>12</v>
      </c>
      <c r="C1136" s="2" t="s">
        <v>12</v>
      </c>
      <c r="D1136" s="2" t="s">
        <v>2626</v>
      </c>
      <c r="E1136" s="2" t="s">
        <v>2627</v>
      </c>
      <c r="F1136" s="3">
        <v>23117248.57</v>
      </c>
      <c r="G1136" s="3">
        <v>24571546.420000002</v>
      </c>
      <c r="H1136" s="3">
        <v>23528664.140000001</v>
      </c>
      <c r="I1136" s="3">
        <v>28989946</v>
      </c>
      <c r="J1136" s="3">
        <f t="shared" si="102"/>
        <v>1454297.8500000015</v>
      </c>
      <c r="K1136" s="3">
        <f t="shared" si="103"/>
        <v>-1042882.2800000012</v>
      </c>
      <c r="L1136" s="3">
        <f t="shared" si="104"/>
        <v>5461281.8599999994</v>
      </c>
      <c r="M1136" s="21">
        <f t="shared" si="105"/>
        <v>6.2909642797512211E-2</v>
      </c>
      <c r="N1136" s="21">
        <f t="shared" si="106"/>
        <v>-4.2442679926369964E-2</v>
      </c>
      <c r="O1136" s="21">
        <f t="shared" si="107"/>
        <v>0.23211185418366043</v>
      </c>
    </row>
    <row r="1137" spans="1:15" ht="19.7" customHeight="1">
      <c r="A1137" s="2" t="s">
        <v>2623</v>
      </c>
      <c r="B1137" s="2" t="s">
        <v>12</v>
      </c>
      <c r="C1137" s="2" t="s">
        <v>12</v>
      </c>
      <c r="D1137" s="2" t="s">
        <v>2624</v>
      </c>
      <c r="E1137" s="2" t="s">
        <v>2625</v>
      </c>
      <c r="F1137" s="3">
        <v>1278192.56</v>
      </c>
      <c r="G1137" s="3">
        <v>2349391.4700000002</v>
      </c>
      <c r="H1137" s="3">
        <v>2500000</v>
      </c>
      <c r="I1137" s="3">
        <v>2500000</v>
      </c>
      <c r="J1137" s="3">
        <f t="shared" si="102"/>
        <v>1071198.9100000001</v>
      </c>
      <c r="K1137" s="3">
        <f t="shared" si="103"/>
        <v>150608.5299999998</v>
      </c>
      <c r="L1137" s="3">
        <f t="shared" si="104"/>
        <v>0</v>
      </c>
      <c r="M1137" s="21">
        <f t="shared" si="105"/>
        <v>0.83805753805983674</v>
      </c>
      <c r="N1137" s="21">
        <f t="shared" si="106"/>
        <v>6.4105336178819083E-2</v>
      </c>
      <c r="O1137" s="21">
        <f t="shared" si="107"/>
        <v>0</v>
      </c>
    </row>
    <row r="1138" spans="1:15" ht="19.7" customHeight="1">
      <c r="A1138" s="2" t="s">
        <v>2623</v>
      </c>
      <c r="B1138" s="2" t="s">
        <v>12</v>
      </c>
      <c r="C1138" s="2" t="s">
        <v>12</v>
      </c>
      <c r="D1138" s="2" t="s">
        <v>2636</v>
      </c>
      <c r="E1138" s="2" t="s">
        <v>2637</v>
      </c>
      <c r="F1138" s="3">
        <v>5000000</v>
      </c>
      <c r="G1138" s="3">
        <v>5000000</v>
      </c>
      <c r="H1138" s="3">
        <v>6697196</v>
      </c>
      <c r="I1138" s="3">
        <v>10000000</v>
      </c>
      <c r="J1138" s="3">
        <f t="shared" si="102"/>
        <v>0</v>
      </c>
      <c r="K1138" s="3">
        <f t="shared" si="103"/>
        <v>1697196</v>
      </c>
      <c r="L1138" s="3">
        <f t="shared" si="104"/>
        <v>3302804</v>
      </c>
      <c r="M1138" s="21">
        <f t="shared" si="105"/>
        <v>0</v>
      </c>
      <c r="N1138" s="21">
        <f t="shared" si="106"/>
        <v>0.33943919999999994</v>
      </c>
      <c r="O1138" s="21">
        <f t="shared" si="107"/>
        <v>0.49316221296196194</v>
      </c>
    </row>
    <row r="1139" spans="1:15" ht="19.7" customHeight="1">
      <c r="A1139" s="2" t="s">
        <v>2623</v>
      </c>
      <c r="B1139" s="2" t="s">
        <v>12</v>
      </c>
      <c r="C1139" s="2" t="s">
        <v>12</v>
      </c>
      <c r="D1139" s="2" t="s">
        <v>2643</v>
      </c>
      <c r="E1139" s="2" t="s">
        <v>2644</v>
      </c>
      <c r="F1139" s="3">
        <v>8248305.5199999996</v>
      </c>
      <c r="G1139" s="3">
        <v>10999054.91</v>
      </c>
      <c r="H1139" s="3">
        <v>12236016.939999999</v>
      </c>
      <c r="I1139" s="3">
        <v>13350000</v>
      </c>
      <c r="J1139" s="3">
        <f t="shared" si="102"/>
        <v>2750749.3900000006</v>
      </c>
      <c r="K1139" s="3">
        <f t="shared" si="103"/>
        <v>1236962.0299999993</v>
      </c>
      <c r="L1139" s="3">
        <f t="shared" si="104"/>
        <v>1113983.0600000005</v>
      </c>
      <c r="M1139" s="21">
        <f t="shared" si="105"/>
        <v>0.33349266504861474</v>
      </c>
      <c r="N1139" s="21">
        <f t="shared" si="106"/>
        <v>0.11246075595780436</v>
      </c>
      <c r="O1139" s="21">
        <f t="shared" si="107"/>
        <v>9.1041313971897742E-2</v>
      </c>
    </row>
    <row r="1140" spans="1:15" ht="19.7" customHeight="1">
      <c r="A1140" s="2" t="s">
        <v>2623</v>
      </c>
      <c r="B1140" s="2" t="s">
        <v>12</v>
      </c>
      <c r="C1140" s="2" t="s">
        <v>12</v>
      </c>
      <c r="D1140" s="2" t="s">
        <v>2645</v>
      </c>
      <c r="E1140" s="2" t="s">
        <v>2646</v>
      </c>
      <c r="F1140" s="3">
        <v>1111355.1499999999</v>
      </c>
      <c r="G1140" s="3">
        <v>988180.25</v>
      </c>
      <c r="H1140" s="3">
        <v>986587.78</v>
      </c>
      <c r="I1140" s="3">
        <v>1000000</v>
      </c>
      <c r="J1140" s="3">
        <f t="shared" si="102"/>
        <v>-123174.89999999991</v>
      </c>
      <c r="K1140" s="3">
        <f t="shared" si="103"/>
        <v>-1592.4699999999721</v>
      </c>
      <c r="L1140" s="3">
        <f t="shared" si="104"/>
        <v>13412.219999999972</v>
      </c>
      <c r="M1140" s="21">
        <f t="shared" si="105"/>
        <v>-0.11083306717928998</v>
      </c>
      <c r="N1140" s="21">
        <f t="shared" si="106"/>
        <v>-1.6115177367691524E-3</v>
      </c>
      <c r="O1140" s="21">
        <f t="shared" si="107"/>
        <v>1.359455313748148E-2</v>
      </c>
    </row>
    <row r="1141" spans="1:15" ht="19.7" customHeight="1">
      <c r="A1141" s="2" t="s">
        <v>2623</v>
      </c>
      <c r="B1141" s="2" t="s">
        <v>12</v>
      </c>
      <c r="C1141" s="2" t="s">
        <v>12</v>
      </c>
      <c r="D1141" s="2" t="s">
        <v>2647</v>
      </c>
      <c r="E1141" s="2" t="s">
        <v>2648</v>
      </c>
      <c r="F1141" s="3">
        <v>13901059.9</v>
      </c>
      <c r="G1141" s="3">
        <v>13750515.83</v>
      </c>
      <c r="H1141" s="3">
        <v>14653568</v>
      </c>
      <c r="I1141" s="3">
        <v>16000000</v>
      </c>
      <c r="J1141" s="3">
        <f t="shared" si="102"/>
        <v>-150544.0700000003</v>
      </c>
      <c r="K1141" s="3">
        <f t="shared" si="103"/>
        <v>903052.16999999993</v>
      </c>
      <c r="L1141" s="3">
        <f t="shared" si="104"/>
        <v>1346432</v>
      </c>
      <c r="M1141" s="21">
        <f t="shared" si="105"/>
        <v>-1.0829682850298394E-2</v>
      </c>
      <c r="N1141" s="21">
        <f t="shared" si="106"/>
        <v>6.5674057698241306E-2</v>
      </c>
      <c r="O1141" s="21">
        <f t="shared" si="107"/>
        <v>9.1884242800115201E-2</v>
      </c>
    </row>
    <row r="1142" spans="1:15" ht="19.7" customHeight="1">
      <c r="A1142" s="2" t="s">
        <v>2623</v>
      </c>
      <c r="B1142" s="2" t="s">
        <v>12</v>
      </c>
      <c r="C1142" s="2" t="s">
        <v>12</v>
      </c>
      <c r="D1142" s="2" t="s">
        <v>2649</v>
      </c>
      <c r="E1142" s="2" t="s">
        <v>2650</v>
      </c>
      <c r="F1142" s="3">
        <v>2894261.61</v>
      </c>
      <c r="G1142" s="3">
        <v>2438055.14</v>
      </c>
      <c r="H1142" s="3">
        <v>2156370.4900000002</v>
      </c>
      <c r="I1142" s="3">
        <v>2500000</v>
      </c>
      <c r="J1142" s="3">
        <f t="shared" si="102"/>
        <v>-456206.46999999974</v>
      </c>
      <c r="K1142" s="3">
        <f t="shared" si="103"/>
        <v>-281684.64999999991</v>
      </c>
      <c r="L1142" s="3">
        <f t="shared" si="104"/>
        <v>343629.50999999978</v>
      </c>
      <c r="M1142" s="21">
        <f t="shared" si="105"/>
        <v>-0.1576244761094695</v>
      </c>
      <c r="N1142" s="21">
        <f t="shared" si="106"/>
        <v>-0.1155366198977763</v>
      </c>
      <c r="O1142" s="21">
        <f t="shared" si="107"/>
        <v>0.1593555057415017</v>
      </c>
    </row>
    <row r="1143" spans="1:15" ht="19.7" customHeight="1">
      <c r="A1143" s="2" t="s">
        <v>2623</v>
      </c>
      <c r="B1143" s="2" t="s">
        <v>12</v>
      </c>
      <c r="C1143" s="2" t="s">
        <v>12</v>
      </c>
      <c r="D1143" s="2" t="s">
        <v>2651</v>
      </c>
      <c r="E1143" s="2" t="s">
        <v>903</v>
      </c>
      <c r="F1143" s="3">
        <v>1250363</v>
      </c>
      <c r="G1143" s="3">
        <v>1251627.8700000001</v>
      </c>
      <c r="H1143" s="3">
        <v>1213722.6100000001</v>
      </c>
      <c r="I1143" s="3">
        <v>1251713</v>
      </c>
      <c r="J1143" s="3">
        <f t="shared" si="102"/>
        <v>1264.8700000001118</v>
      </c>
      <c r="K1143" s="3">
        <f t="shared" si="103"/>
        <v>-37905.260000000009</v>
      </c>
      <c r="L1143" s="3">
        <f t="shared" si="104"/>
        <v>37990.389999999898</v>
      </c>
      <c r="M1143" s="21">
        <f t="shared" si="105"/>
        <v>1.0116022307122829E-3</v>
      </c>
      <c r="N1143" s="21">
        <f t="shared" si="106"/>
        <v>-3.0284768267424433E-2</v>
      </c>
      <c r="O1143" s="21">
        <f t="shared" si="107"/>
        <v>3.1300718703757058E-2</v>
      </c>
    </row>
    <row r="1144" spans="1:15" ht="19.7" customHeight="1">
      <c r="A1144" s="2" t="s">
        <v>2623</v>
      </c>
      <c r="B1144" s="2" t="s">
        <v>161</v>
      </c>
      <c r="C1144" s="2" t="s">
        <v>2652</v>
      </c>
      <c r="D1144" s="2" t="s">
        <v>2653</v>
      </c>
      <c r="E1144" s="2" t="s">
        <v>2654</v>
      </c>
      <c r="F1144" s="3">
        <v>11534816.460000001</v>
      </c>
      <c r="G1144" s="3">
        <v>12387339.43</v>
      </c>
      <c r="H1144" s="3">
        <v>12147519.130000001</v>
      </c>
      <c r="I1144" s="3">
        <v>20000000</v>
      </c>
      <c r="J1144" s="3">
        <f t="shared" si="102"/>
        <v>852522.96999999881</v>
      </c>
      <c r="K1144" s="3">
        <f t="shared" si="103"/>
        <v>-239820.29999999888</v>
      </c>
      <c r="L1144" s="3">
        <f t="shared" si="104"/>
        <v>7852480.8699999992</v>
      </c>
      <c r="M1144" s="21">
        <f t="shared" si="105"/>
        <v>7.3908672318831137E-2</v>
      </c>
      <c r="N1144" s="21">
        <f t="shared" si="106"/>
        <v>-1.9360113715718108E-2</v>
      </c>
      <c r="O1144" s="21">
        <f t="shared" si="107"/>
        <v>0.64642671363300819</v>
      </c>
    </row>
    <row r="1145" spans="1:15" ht="19.7" customHeight="1">
      <c r="A1145" s="2" t="s">
        <v>2623</v>
      </c>
      <c r="B1145" s="2" t="s">
        <v>161</v>
      </c>
      <c r="C1145" s="2" t="s">
        <v>2652</v>
      </c>
      <c r="D1145" s="2" t="s">
        <v>2655</v>
      </c>
      <c r="E1145" s="2" t="s">
        <v>10</v>
      </c>
      <c r="F1145" s="3">
        <v>1048092.17</v>
      </c>
      <c r="G1145" s="3">
        <v>1206898.0699999998</v>
      </c>
      <c r="H1145" s="3">
        <v>1054625.32</v>
      </c>
      <c r="I1145" s="3">
        <v>5500000</v>
      </c>
      <c r="J1145" s="3">
        <f t="shared" si="102"/>
        <v>158805.89999999979</v>
      </c>
      <c r="K1145" s="3">
        <f t="shared" si="103"/>
        <v>-152272.74999999977</v>
      </c>
      <c r="L1145" s="3">
        <f t="shared" si="104"/>
        <v>4445374.68</v>
      </c>
      <c r="M1145" s="21">
        <f t="shared" si="105"/>
        <v>0.15151902146163332</v>
      </c>
      <c r="N1145" s="21">
        <f t="shared" si="106"/>
        <v>-0.12616869127978625</v>
      </c>
      <c r="O1145" s="21">
        <f t="shared" si="107"/>
        <v>4.2151222767911545</v>
      </c>
    </row>
    <row r="1146" spans="1:15" ht="19.7" customHeight="1">
      <c r="A1146" s="2" t="s">
        <v>2623</v>
      </c>
      <c r="B1146" s="2" t="s">
        <v>161</v>
      </c>
      <c r="C1146" s="2" t="s">
        <v>2656</v>
      </c>
      <c r="D1146" s="2" t="s">
        <v>2657</v>
      </c>
      <c r="E1146" s="2" t="s">
        <v>2658</v>
      </c>
      <c r="F1146" s="3">
        <v>70789626.280000001</v>
      </c>
      <c r="G1146" s="3">
        <v>72316188.670000002</v>
      </c>
      <c r="H1146" s="3">
        <v>80672217.040000007</v>
      </c>
      <c r="I1146" s="3">
        <v>80170822</v>
      </c>
      <c r="J1146" s="3">
        <f t="shared" si="102"/>
        <v>1526562.3900000006</v>
      </c>
      <c r="K1146" s="3">
        <f t="shared" si="103"/>
        <v>8356028.3700000048</v>
      </c>
      <c r="L1146" s="3">
        <f t="shared" si="104"/>
        <v>-501395.04000000656</v>
      </c>
      <c r="M1146" s="21">
        <f t="shared" si="105"/>
        <v>2.156477538053192E-2</v>
      </c>
      <c r="N1146" s="21">
        <f t="shared" si="106"/>
        <v>0.11554851719482917</v>
      </c>
      <c r="O1146" s="21">
        <f t="shared" si="107"/>
        <v>-6.2152133460197101E-3</v>
      </c>
    </row>
    <row r="1147" spans="1:15" ht="19.7" customHeight="1">
      <c r="A1147" s="2" t="s">
        <v>2623</v>
      </c>
      <c r="B1147" s="2" t="s">
        <v>161</v>
      </c>
      <c r="C1147" s="2" t="s">
        <v>2638</v>
      </c>
      <c r="D1147" s="2" t="s">
        <v>2639</v>
      </c>
      <c r="E1147" s="2" t="s">
        <v>2640</v>
      </c>
      <c r="F1147" s="3">
        <v>863360.96</v>
      </c>
      <c r="G1147" s="3">
        <v>184032.04</v>
      </c>
      <c r="H1147" s="3">
        <v>0</v>
      </c>
      <c r="I1147" s="3">
        <v>250000</v>
      </c>
      <c r="J1147" s="3">
        <f t="shared" si="102"/>
        <v>-679328.91999999993</v>
      </c>
      <c r="K1147" s="3">
        <f t="shared" si="103"/>
        <v>-184032.04</v>
      </c>
      <c r="L1147" s="3">
        <f t="shared" si="104"/>
        <v>250000</v>
      </c>
      <c r="M1147" s="21">
        <f t="shared" si="105"/>
        <v>-0.78684229595000454</v>
      </c>
      <c r="N1147" s="21">
        <f t="shared" si="106"/>
        <v>-1</v>
      </c>
      <c r="O1147" s="21" t="str">
        <f t="shared" si="107"/>
        <v>--</v>
      </c>
    </row>
    <row r="1148" spans="1:15" ht="19.7" customHeight="1">
      <c r="A1148" s="2" t="s">
        <v>2722</v>
      </c>
      <c r="B1148" s="2" t="s">
        <v>5</v>
      </c>
      <c r="C1148" s="2" t="s">
        <v>8</v>
      </c>
      <c r="D1148" s="2" t="s">
        <v>2725</v>
      </c>
      <c r="E1148" s="2" t="s">
        <v>10</v>
      </c>
      <c r="F1148" s="3">
        <v>112537.25</v>
      </c>
      <c r="G1148" s="3">
        <v>0</v>
      </c>
      <c r="H1148" s="3">
        <v>0</v>
      </c>
      <c r="I1148" s="3">
        <v>0</v>
      </c>
      <c r="J1148" s="3">
        <f t="shared" si="102"/>
        <v>-112537.25</v>
      </c>
      <c r="K1148" s="3">
        <f t="shared" si="103"/>
        <v>0</v>
      </c>
      <c r="L1148" s="3">
        <f t="shared" si="104"/>
        <v>0</v>
      </c>
      <c r="M1148" s="21">
        <f t="shared" si="105"/>
        <v>-1</v>
      </c>
      <c r="N1148" s="21" t="str">
        <f t="shared" si="106"/>
        <v>--</v>
      </c>
      <c r="O1148" s="21" t="str">
        <f t="shared" si="107"/>
        <v>--</v>
      </c>
    </row>
    <row r="1149" spans="1:15" ht="19.7" customHeight="1">
      <c r="A1149" s="2" t="s">
        <v>2722</v>
      </c>
      <c r="B1149" s="2" t="s">
        <v>5</v>
      </c>
      <c r="C1149" s="2" t="s">
        <v>2723</v>
      </c>
      <c r="D1149" s="2" t="s">
        <v>2724</v>
      </c>
      <c r="E1149" s="2" t="s">
        <v>597</v>
      </c>
      <c r="F1149" s="3">
        <v>388563.18</v>
      </c>
      <c r="G1149" s="3">
        <v>0</v>
      </c>
      <c r="H1149" s="3">
        <v>0</v>
      </c>
      <c r="I1149" s="3">
        <v>0</v>
      </c>
      <c r="J1149" s="3">
        <f t="shared" si="102"/>
        <v>-388563.18</v>
      </c>
      <c r="K1149" s="3">
        <f t="shared" si="103"/>
        <v>0</v>
      </c>
      <c r="L1149" s="3">
        <f t="shared" si="104"/>
        <v>0</v>
      </c>
      <c r="M1149" s="21">
        <f t="shared" si="105"/>
        <v>-1</v>
      </c>
      <c r="N1149" s="21" t="str">
        <f t="shared" si="106"/>
        <v>--</v>
      </c>
      <c r="O1149" s="21" t="str">
        <f t="shared" si="107"/>
        <v>--</v>
      </c>
    </row>
    <row r="1150" spans="1:15" ht="19.7" customHeight="1">
      <c r="A1150" s="2" t="s">
        <v>2726</v>
      </c>
      <c r="B1150" s="2" t="s">
        <v>5</v>
      </c>
      <c r="C1150" s="2" t="s">
        <v>2728</v>
      </c>
      <c r="D1150" s="2" t="s">
        <v>2729</v>
      </c>
      <c r="E1150" s="2" t="s">
        <v>2730</v>
      </c>
      <c r="F1150" s="3">
        <v>19372.21</v>
      </c>
      <c r="G1150" s="3">
        <v>20923.63</v>
      </c>
      <c r="H1150" s="3">
        <v>13096.4</v>
      </c>
      <c r="I1150" s="3">
        <v>50000</v>
      </c>
      <c r="J1150" s="3">
        <f t="shared" si="102"/>
        <v>1551.4200000000019</v>
      </c>
      <c r="K1150" s="3">
        <f t="shared" si="103"/>
        <v>-7827.2300000000014</v>
      </c>
      <c r="L1150" s="3">
        <f t="shared" si="104"/>
        <v>36903.599999999999</v>
      </c>
      <c r="M1150" s="21">
        <f t="shared" si="105"/>
        <v>8.008482253702609E-2</v>
      </c>
      <c r="N1150" s="21">
        <f t="shared" si="106"/>
        <v>-0.37408566295618884</v>
      </c>
      <c r="O1150" s="21">
        <f t="shared" si="107"/>
        <v>2.8178430713783942</v>
      </c>
    </row>
    <row r="1151" spans="1:15" ht="19.7" customHeight="1">
      <c r="A1151" s="2" t="s">
        <v>2726</v>
      </c>
      <c r="B1151" s="2" t="s">
        <v>12</v>
      </c>
      <c r="C1151" s="2" t="s">
        <v>12</v>
      </c>
      <c r="D1151" s="2" t="s">
        <v>2731</v>
      </c>
      <c r="E1151" s="2" t="s">
        <v>10</v>
      </c>
      <c r="F1151" s="3">
        <v>641451.5</v>
      </c>
      <c r="G1151" s="3">
        <v>656813.08000000007</v>
      </c>
      <c r="H1151" s="3">
        <v>656821.93999999994</v>
      </c>
      <c r="I1151" s="3">
        <v>741928</v>
      </c>
      <c r="J1151" s="3">
        <f t="shared" si="102"/>
        <v>15361.580000000075</v>
      </c>
      <c r="K1151" s="3">
        <f t="shared" si="103"/>
        <v>8.8599999998696148</v>
      </c>
      <c r="L1151" s="3">
        <f t="shared" si="104"/>
        <v>85106.060000000056</v>
      </c>
      <c r="M1151" s="21">
        <f t="shared" si="105"/>
        <v>2.3948155082652578E-2</v>
      </c>
      <c r="N1151" s="21">
        <f t="shared" si="106"/>
        <v>1.3489378134501351E-5</v>
      </c>
      <c r="O1151" s="21">
        <f t="shared" si="107"/>
        <v>0.12957249875057464</v>
      </c>
    </row>
    <row r="1152" spans="1:15" ht="19.7" customHeight="1">
      <c r="A1152" s="2" t="s">
        <v>2726</v>
      </c>
      <c r="B1152" s="2" t="s">
        <v>12</v>
      </c>
      <c r="C1152" s="2" t="s">
        <v>12</v>
      </c>
      <c r="D1152" s="2" t="s">
        <v>2727</v>
      </c>
      <c r="E1152" s="2" t="s">
        <v>2707</v>
      </c>
      <c r="F1152" s="3">
        <v>869195.65</v>
      </c>
      <c r="G1152" s="3">
        <v>767144.51</v>
      </c>
      <c r="H1152" s="3">
        <v>709594.9</v>
      </c>
      <c r="I1152" s="3">
        <v>852606</v>
      </c>
      <c r="J1152" s="3">
        <f t="shared" si="102"/>
        <v>-102051.14000000001</v>
      </c>
      <c r="K1152" s="3">
        <f t="shared" si="103"/>
        <v>-57549.609999999986</v>
      </c>
      <c r="L1152" s="3">
        <f t="shared" si="104"/>
        <v>143011.09999999998</v>
      </c>
      <c r="M1152" s="21">
        <f t="shared" si="105"/>
        <v>-0.11740870999526976</v>
      </c>
      <c r="N1152" s="21">
        <f t="shared" si="106"/>
        <v>-7.5017951963183505E-2</v>
      </c>
      <c r="O1152" s="21">
        <f t="shared" si="107"/>
        <v>0.20153907532311743</v>
      </c>
    </row>
    <row r="1153" spans="1:15" ht="19.7" customHeight="1">
      <c r="A1153" s="2" t="s">
        <v>2726</v>
      </c>
      <c r="B1153" s="2" t="s">
        <v>12</v>
      </c>
      <c r="C1153" s="2" t="s">
        <v>12</v>
      </c>
      <c r="D1153" s="2" t="s">
        <v>2732</v>
      </c>
      <c r="E1153" s="2" t="s">
        <v>2733</v>
      </c>
      <c r="F1153" s="3">
        <v>98198.96</v>
      </c>
      <c r="G1153" s="3">
        <v>91539.51</v>
      </c>
      <c r="H1153" s="3">
        <v>113679.65</v>
      </c>
      <c r="I1153" s="3">
        <v>93120</v>
      </c>
      <c r="J1153" s="3">
        <f t="shared" si="102"/>
        <v>-6659.4500000000116</v>
      </c>
      <c r="K1153" s="3">
        <f t="shared" si="103"/>
        <v>22140.14</v>
      </c>
      <c r="L1153" s="3">
        <f t="shared" si="104"/>
        <v>-20559.649999999994</v>
      </c>
      <c r="M1153" s="21">
        <f t="shared" si="105"/>
        <v>-6.781589132919541E-2</v>
      </c>
      <c r="N1153" s="21">
        <f t="shared" si="106"/>
        <v>0.24186430536934278</v>
      </c>
      <c r="O1153" s="21">
        <f t="shared" si="107"/>
        <v>-0.18085602832169168</v>
      </c>
    </row>
    <row r="1154" spans="1:15" s="8" customFormat="1" ht="19.7" customHeight="1">
      <c r="A1154" s="2" t="s">
        <v>2726</v>
      </c>
      <c r="B1154" s="2" t="s">
        <v>12</v>
      </c>
      <c r="C1154" s="2" t="s">
        <v>12</v>
      </c>
      <c r="D1154" s="2" t="s">
        <v>2734</v>
      </c>
      <c r="E1154" s="2" t="s">
        <v>2735</v>
      </c>
      <c r="F1154" s="3">
        <v>844317.13</v>
      </c>
      <c r="G1154" s="3">
        <v>995000.73</v>
      </c>
      <c r="H1154" s="3">
        <v>1741873.84</v>
      </c>
      <c r="I1154" s="3">
        <v>3000000</v>
      </c>
      <c r="J1154" s="3">
        <f t="shared" ref="J1154:J1217" si="108">G1154-F1154</f>
        <v>150683.59999999998</v>
      </c>
      <c r="K1154" s="3">
        <f t="shared" ref="K1154:K1217" si="109">H1154-G1154</f>
        <v>746873.1100000001</v>
      </c>
      <c r="L1154" s="3">
        <f t="shared" ref="L1154:L1217" si="110">I1154-H1154</f>
        <v>1258126.1599999999</v>
      </c>
      <c r="M1154" s="21">
        <f t="shared" ref="M1154:M1217" si="111">IFERROR(G1154/F1154-1,"--")</f>
        <v>0.17846801236876475</v>
      </c>
      <c r="N1154" s="21">
        <f t="shared" ref="N1154:N1217" si="112">IFERROR(H1154/G1154-1,"--")</f>
        <v>0.7506256904957247</v>
      </c>
      <c r="O1154" s="21">
        <f t="shared" ref="O1154:O1217" si="113">IFERROR(I1154/H1154-1,"--")</f>
        <v>0.72228317063421765</v>
      </c>
    </row>
    <row r="1155" spans="1:15" ht="19.7" customHeight="1">
      <c r="A1155" s="2" t="s">
        <v>2736</v>
      </c>
      <c r="B1155" s="2" t="s">
        <v>5</v>
      </c>
      <c r="C1155" s="2" t="s">
        <v>8</v>
      </c>
      <c r="D1155" s="2" t="s">
        <v>2737</v>
      </c>
      <c r="E1155" s="2" t="s">
        <v>10</v>
      </c>
      <c r="F1155" s="3">
        <v>8252194.2699999996</v>
      </c>
      <c r="G1155" s="3">
        <v>8890671.6699999999</v>
      </c>
      <c r="H1155" s="3">
        <v>10211371.630000001</v>
      </c>
      <c r="I1155" s="3">
        <v>11208680.1</v>
      </c>
      <c r="J1155" s="3">
        <f t="shared" si="108"/>
        <v>638477.40000000037</v>
      </c>
      <c r="K1155" s="3">
        <f t="shared" si="109"/>
        <v>1320699.9600000009</v>
      </c>
      <c r="L1155" s="3">
        <f t="shared" si="110"/>
        <v>997308.46999999881</v>
      </c>
      <c r="M1155" s="21">
        <f t="shared" si="111"/>
        <v>7.7370621571661191E-2</v>
      </c>
      <c r="N1155" s="21">
        <f t="shared" si="112"/>
        <v>0.14854895209508978</v>
      </c>
      <c r="O1155" s="21">
        <f t="shared" si="113"/>
        <v>9.7666455216457448E-2</v>
      </c>
    </row>
    <row r="1156" spans="1:15" ht="19.7" customHeight="1">
      <c r="A1156" s="2" t="s">
        <v>2736</v>
      </c>
      <c r="B1156" s="2" t="s">
        <v>5</v>
      </c>
      <c r="C1156" s="2" t="s">
        <v>2741</v>
      </c>
      <c r="D1156" s="2" t="s">
        <v>2742</v>
      </c>
      <c r="E1156" s="2" t="s">
        <v>2743</v>
      </c>
      <c r="F1156" s="3">
        <v>1518479.57</v>
      </c>
      <c r="G1156" s="3">
        <v>1513500</v>
      </c>
      <c r="H1156" s="3">
        <v>1513000</v>
      </c>
      <c r="I1156" s="3">
        <v>1518000</v>
      </c>
      <c r="J1156" s="3">
        <f t="shared" si="108"/>
        <v>-4979.5700000000652</v>
      </c>
      <c r="K1156" s="3">
        <f t="shared" si="109"/>
        <v>-500</v>
      </c>
      <c r="L1156" s="3">
        <f t="shared" si="110"/>
        <v>5000</v>
      </c>
      <c r="M1156" s="21">
        <f t="shared" si="111"/>
        <v>-3.2793131355728367E-3</v>
      </c>
      <c r="N1156" s="21">
        <f t="shared" si="112"/>
        <v>-3.3036009250086984E-4</v>
      </c>
      <c r="O1156" s="21">
        <f t="shared" si="113"/>
        <v>3.3046926635822427E-3</v>
      </c>
    </row>
    <row r="1157" spans="1:15" ht="19.7" customHeight="1">
      <c r="A1157" s="2" t="s">
        <v>2736</v>
      </c>
      <c r="B1157" s="2" t="s">
        <v>5</v>
      </c>
      <c r="C1157" s="2" t="s">
        <v>2738</v>
      </c>
      <c r="D1157" s="2" t="s">
        <v>2739</v>
      </c>
      <c r="E1157" s="2" t="s">
        <v>2740</v>
      </c>
      <c r="F1157" s="3">
        <v>500</v>
      </c>
      <c r="G1157" s="3">
        <v>500</v>
      </c>
      <c r="H1157" s="3">
        <v>500</v>
      </c>
      <c r="I1157" s="3">
        <v>2000</v>
      </c>
      <c r="J1157" s="3">
        <f t="shared" si="108"/>
        <v>0</v>
      </c>
      <c r="K1157" s="3">
        <f t="shared" si="109"/>
        <v>0</v>
      </c>
      <c r="L1157" s="3">
        <f t="shared" si="110"/>
        <v>1500</v>
      </c>
      <c r="M1157" s="21">
        <f t="shared" si="111"/>
        <v>0</v>
      </c>
      <c r="N1157" s="21">
        <f t="shared" si="112"/>
        <v>0</v>
      </c>
      <c r="O1157" s="21">
        <f t="shared" si="113"/>
        <v>3</v>
      </c>
    </row>
    <row r="1158" spans="1:15" ht="19.7" customHeight="1">
      <c r="A1158" s="2" t="s">
        <v>2744</v>
      </c>
      <c r="B1158" s="2" t="s">
        <v>5</v>
      </c>
      <c r="C1158" s="2" t="s">
        <v>8</v>
      </c>
      <c r="D1158" s="2" t="s">
        <v>2745</v>
      </c>
      <c r="E1158" s="2" t="s">
        <v>10</v>
      </c>
      <c r="F1158" s="3">
        <v>220131.58</v>
      </c>
      <c r="G1158" s="3">
        <v>0</v>
      </c>
      <c r="H1158" s="3">
        <v>0</v>
      </c>
      <c r="I1158" s="3">
        <v>0</v>
      </c>
      <c r="J1158" s="3">
        <f t="shared" si="108"/>
        <v>-220131.58</v>
      </c>
      <c r="K1158" s="3">
        <f t="shared" si="109"/>
        <v>0</v>
      </c>
      <c r="L1158" s="3">
        <f t="shared" si="110"/>
        <v>0</v>
      </c>
      <c r="M1158" s="21">
        <f t="shared" si="111"/>
        <v>-1</v>
      </c>
      <c r="N1158" s="21" t="str">
        <f t="shared" si="112"/>
        <v>--</v>
      </c>
      <c r="O1158" s="21" t="str">
        <f t="shared" si="113"/>
        <v>--</v>
      </c>
    </row>
    <row r="1159" spans="1:15" ht="19.7" customHeight="1">
      <c r="A1159" s="2" t="s">
        <v>2746</v>
      </c>
      <c r="B1159" s="2" t="s">
        <v>5</v>
      </c>
      <c r="C1159" s="2" t="s">
        <v>3527</v>
      </c>
      <c r="D1159" s="2" t="s">
        <v>3612</v>
      </c>
      <c r="E1159" s="2" t="s">
        <v>3613</v>
      </c>
      <c r="F1159" s="3">
        <v>0</v>
      </c>
      <c r="G1159" s="3">
        <v>0</v>
      </c>
      <c r="H1159" s="3">
        <v>350000000</v>
      </c>
      <c r="I1159" s="3">
        <v>175000000</v>
      </c>
      <c r="J1159" s="3">
        <f t="shared" si="108"/>
        <v>0</v>
      </c>
      <c r="K1159" s="3">
        <f t="shared" si="109"/>
        <v>350000000</v>
      </c>
      <c r="L1159" s="3">
        <f t="shared" si="110"/>
        <v>-175000000</v>
      </c>
      <c r="M1159" s="21" t="str">
        <f t="shared" si="111"/>
        <v>--</v>
      </c>
      <c r="N1159" s="21" t="str">
        <f t="shared" si="112"/>
        <v>--</v>
      </c>
      <c r="O1159" s="21">
        <f t="shared" si="113"/>
        <v>-0.5</v>
      </c>
    </row>
    <row r="1160" spans="1:15" ht="19.7" customHeight="1">
      <c r="A1160" s="2" t="s">
        <v>2746</v>
      </c>
      <c r="B1160" s="2" t="s">
        <v>5</v>
      </c>
      <c r="C1160" s="2" t="s">
        <v>3527</v>
      </c>
      <c r="D1160" s="2" t="s">
        <v>3620</v>
      </c>
      <c r="E1160" s="2" t="s">
        <v>3621</v>
      </c>
      <c r="F1160" s="3">
        <v>0</v>
      </c>
      <c r="G1160" s="3">
        <v>0</v>
      </c>
      <c r="H1160" s="3">
        <v>0</v>
      </c>
      <c r="I1160" s="3">
        <v>182169262</v>
      </c>
      <c r="J1160" s="3">
        <f t="shared" si="108"/>
        <v>0</v>
      </c>
      <c r="K1160" s="3">
        <f t="shared" si="109"/>
        <v>0</v>
      </c>
      <c r="L1160" s="3">
        <f t="shared" si="110"/>
        <v>182169262</v>
      </c>
      <c r="M1160" s="21" t="str">
        <f t="shared" si="111"/>
        <v>--</v>
      </c>
      <c r="N1160" s="21" t="str">
        <f t="shared" si="112"/>
        <v>--</v>
      </c>
      <c r="O1160" s="21" t="str">
        <f t="shared" si="113"/>
        <v>--</v>
      </c>
    </row>
    <row r="1161" spans="1:15" ht="19.7" customHeight="1">
      <c r="A1161" s="2" t="s">
        <v>2746</v>
      </c>
      <c r="B1161" s="2" t="s">
        <v>5</v>
      </c>
      <c r="C1161" s="2" t="s">
        <v>3527</v>
      </c>
      <c r="D1161" s="2" t="s">
        <v>3576</v>
      </c>
      <c r="E1161" s="2" t="s">
        <v>3577</v>
      </c>
      <c r="F1161" s="3">
        <v>0</v>
      </c>
      <c r="G1161" s="3">
        <v>0</v>
      </c>
      <c r="H1161" s="3">
        <v>0</v>
      </c>
      <c r="I1161" s="3">
        <v>25000000</v>
      </c>
      <c r="J1161" s="3">
        <f t="shared" si="108"/>
        <v>0</v>
      </c>
      <c r="K1161" s="3">
        <f t="shared" si="109"/>
        <v>0</v>
      </c>
      <c r="L1161" s="3">
        <f t="shared" si="110"/>
        <v>25000000</v>
      </c>
      <c r="M1161" s="21" t="str">
        <f t="shared" si="111"/>
        <v>--</v>
      </c>
      <c r="N1161" s="21" t="str">
        <f t="shared" si="112"/>
        <v>--</v>
      </c>
      <c r="O1161" s="21" t="str">
        <f t="shared" si="113"/>
        <v>--</v>
      </c>
    </row>
    <row r="1162" spans="1:15" ht="19.7" customHeight="1">
      <c r="A1162" s="2" t="s">
        <v>2746</v>
      </c>
      <c r="B1162" s="2" t="s">
        <v>5</v>
      </c>
      <c r="C1162" s="2" t="s">
        <v>3527</v>
      </c>
      <c r="D1162" s="2" t="s">
        <v>3607</v>
      </c>
      <c r="E1162" s="2" t="s">
        <v>3608</v>
      </c>
      <c r="F1162" s="3">
        <v>0</v>
      </c>
      <c r="G1162" s="3">
        <v>0</v>
      </c>
      <c r="H1162" s="3">
        <v>0</v>
      </c>
      <c r="I1162" s="3">
        <v>157044514</v>
      </c>
      <c r="J1162" s="3">
        <f t="shared" si="108"/>
        <v>0</v>
      </c>
      <c r="K1162" s="3">
        <f t="shared" si="109"/>
        <v>0</v>
      </c>
      <c r="L1162" s="3">
        <f t="shared" si="110"/>
        <v>157044514</v>
      </c>
      <c r="M1162" s="21" t="str">
        <f t="shared" si="111"/>
        <v>--</v>
      </c>
      <c r="N1162" s="21" t="str">
        <f t="shared" si="112"/>
        <v>--</v>
      </c>
      <c r="O1162" s="21" t="str">
        <f t="shared" si="113"/>
        <v>--</v>
      </c>
    </row>
    <row r="1163" spans="1:15" ht="19.7" customHeight="1">
      <c r="A1163" s="2" t="s">
        <v>2746</v>
      </c>
      <c r="B1163" s="2" t="s">
        <v>5</v>
      </c>
      <c r="C1163" s="2" t="s">
        <v>3527</v>
      </c>
      <c r="D1163" s="2" t="s">
        <v>3597</v>
      </c>
      <c r="E1163" s="2" t="s">
        <v>3598</v>
      </c>
      <c r="F1163" s="3">
        <v>0</v>
      </c>
      <c r="G1163" s="3">
        <v>0</v>
      </c>
      <c r="H1163" s="3">
        <v>0</v>
      </c>
      <c r="I1163" s="3">
        <v>62000000</v>
      </c>
      <c r="J1163" s="3">
        <f t="shared" si="108"/>
        <v>0</v>
      </c>
      <c r="K1163" s="3">
        <f t="shared" si="109"/>
        <v>0</v>
      </c>
      <c r="L1163" s="3">
        <f t="shared" si="110"/>
        <v>62000000</v>
      </c>
      <c r="M1163" s="21" t="str">
        <f t="shared" si="111"/>
        <v>--</v>
      </c>
      <c r="N1163" s="21" t="str">
        <f t="shared" si="112"/>
        <v>--</v>
      </c>
      <c r="O1163" s="21" t="str">
        <f t="shared" si="113"/>
        <v>--</v>
      </c>
    </row>
    <row r="1164" spans="1:15" ht="19.7" customHeight="1">
      <c r="A1164" s="2" t="s">
        <v>2746</v>
      </c>
      <c r="B1164" s="2" t="s">
        <v>5</v>
      </c>
      <c r="C1164" s="2" t="s">
        <v>3527</v>
      </c>
      <c r="D1164" s="2" t="s">
        <v>3588</v>
      </c>
      <c r="E1164" s="2" t="s">
        <v>3589</v>
      </c>
      <c r="F1164" s="3">
        <v>0</v>
      </c>
      <c r="G1164" s="3">
        <v>0</v>
      </c>
      <c r="H1164" s="3">
        <v>0</v>
      </c>
      <c r="I1164" s="3">
        <v>45000000</v>
      </c>
      <c r="J1164" s="3">
        <f t="shared" si="108"/>
        <v>0</v>
      </c>
      <c r="K1164" s="3">
        <f t="shared" si="109"/>
        <v>0</v>
      </c>
      <c r="L1164" s="3">
        <f t="shared" si="110"/>
        <v>45000000</v>
      </c>
      <c r="M1164" s="21" t="str">
        <f t="shared" si="111"/>
        <v>--</v>
      </c>
      <c r="N1164" s="21" t="str">
        <f t="shared" si="112"/>
        <v>--</v>
      </c>
      <c r="O1164" s="21" t="str">
        <f t="shared" si="113"/>
        <v>--</v>
      </c>
    </row>
    <row r="1165" spans="1:15" ht="19.7" customHeight="1">
      <c r="A1165" s="2" t="s">
        <v>2746</v>
      </c>
      <c r="B1165" s="2" t="s">
        <v>5</v>
      </c>
      <c r="C1165" s="2" t="s">
        <v>3527</v>
      </c>
      <c r="D1165" s="2" t="s">
        <v>3570</v>
      </c>
      <c r="E1165" s="2" t="s">
        <v>3571</v>
      </c>
      <c r="F1165" s="3">
        <v>0</v>
      </c>
      <c r="G1165" s="3">
        <v>0</v>
      </c>
      <c r="H1165" s="3">
        <v>0</v>
      </c>
      <c r="I1165" s="3">
        <v>18300000</v>
      </c>
      <c r="J1165" s="3">
        <f t="shared" si="108"/>
        <v>0</v>
      </c>
      <c r="K1165" s="3">
        <f t="shared" si="109"/>
        <v>0</v>
      </c>
      <c r="L1165" s="3">
        <f t="shared" si="110"/>
        <v>18300000</v>
      </c>
      <c r="M1165" s="21" t="str">
        <f t="shared" si="111"/>
        <v>--</v>
      </c>
      <c r="N1165" s="21" t="str">
        <f t="shared" si="112"/>
        <v>--</v>
      </c>
      <c r="O1165" s="21" t="str">
        <f t="shared" si="113"/>
        <v>--</v>
      </c>
    </row>
    <row r="1166" spans="1:15" ht="19.7" customHeight="1">
      <c r="A1166" s="2" t="s">
        <v>2746</v>
      </c>
      <c r="B1166" s="2" t="s">
        <v>5</v>
      </c>
      <c r="C1166" s="2" t="s">
        <v>3527</v>
      </c>
      <c r="D1166" s="2" t="s">
        <v>3541</v>
      </c>
      <c r="E1166" s="2" t="s">
        <v>3542</v>
      </c>
      <c r="F1166" s="3">
        <v>0</v>
      </c>
      <c r="G1166" s="3">
        <v>0</v>
      </c>
      <c r="H1166" s="3">
        <v>0</v>
      </c>
      <c r="I1166" s="3">
        <v>3000000</v>
      </c>
      <c r="J1166" s="3">
        <f t="shared" si="108"/>
        <v>0</v>
      </c>
      <c r="K1166" s="3">
        <f t="shared" si="109"/>
        <v>0</v>
      </c>
      <c r="L1166" s="3">
        <f t="shared" si="110"/>
        <v>3000000</v>
      </c>
      <c r="M1166" s="21" t="str">
        <f t="shared" si="111"/>
        <v>--</v>
      </c>
      <c r="N1166" s="21" t="str">
        <f t="shared" si="112"/>
        <v>--</v>
      </c>
      <c r="O1166" s="21" t="str">
        <f t="shared" si="113"/>
        <v>--</v>
      </c>
    </row>
    <row r="1167" spans="1:15" ht="19.7" customHeight="1">
      <c r="A1167" s="2" t="s">
        <v>2746</v>
      </c>
      <c r="B1167" s="2" t="s">
        <v>5</v>
      </c>
      <c r="C1167" s="2" t="s">
        <v>3527</v>
      </c>
      <c r="D1167" s="2" t="s">
        <v>3635</v>
      </c>
      <c r="E1167" s="2" t="s">
        <v>3634</v>
      </c>
      <c r="F1167" s="3">
        <v>0</v>
      </c>
      <c r="G1167" s="3">
        <v>0</v>
      </c>
      <c r="H1167" s="3">
        <v>0</v>
      </c>
      <c r="I1167" s="3">
        <v>15200000</v>
      </c>
      <c r="J1167" s="3">
        <f t="shared" si="108"/>
        <v>0</v>
      </c>
      <c r="K1167" s="3">
        <f t="shared" si="109"/>
        <v>0</v>
      </c>
      <c r="L1167" s="3">
        <f t="shared" si="110"/>
        <v>15200000</v>
      </c>
      <c r="M1167" s="21" t="str">
        <f t="shared" si="111"/>
        <v>--</v>
      </c>
      <c r="N1167" s="21" t="str">
        <f t="shared" si="112"/>
        <v>--</v>
      </c>
      <c r="O1167" s="21" t="str">
        <f t="shared" si="113"/>
        <v>--</v>
      </c>
    </row>
    <row r="1168" spans="1:15" ht="19.7" customHeight="1">
      <c r="A1168" s="2" t="s">
        <v>2746</v>
      </c>
      <c r="B1168" s="2" t="s">
        <v>5</v>
      </c>
      <c r="C1168" s="2" t="s">
        <v>3527</v>
      </c>
      <c r="D1168" s="2" t="s">
        <v>3578</v>
      </c>
      <c r="E1168" s="2" t="s">
        <v>3579</v>
      </c>
      <c r="F1168" s="3">
        <v>0</v>
      </c>
      <c r="G1168" s="3">
        <v>0</v>
      </c>
      <c r="H1168" s="3">
        <v>34919945.240000002</v>
      </c>
      <c r="I1168" s="3">
        <v>25000000</v>
      </c>
      <c r="J1168" s="3">
        <f t="shared" si="108"/>
        <v>0</v>
      </c>
      <c r="K1168" s="3">
        <f t="shared" si="109"/>
        <v>34919945.240000002</v>
      </c>
      <c r="L1168" s="3">
        <f t="shared" si="110"/>
        <v>-9919945.2400000021</v>
      </c>
      <c r="M1168" s="21" t="str">
        <f t="shared" si="111"/>
        <v>--</v>
      </c>
      <c r="N1168" s="21" t="str">
        <f t="shared" si="112"/>
        <v>--</v>
      </c>
      <c r="O1168" s="21">
        <f t="shared" si="113"/>
        <v>-0.28407676964616002</v>
      </c>
    </row>
    <row r="1169" spans="1:15" ht="19.7" customHeight="1">
      <c r="A1169" s="2" t="s">
        <v>2746</v>
      </c>
      <c r="B1169" s="2" t="s">
        <v>5</v>
      </c>
      <c r="C1169" s="2" t="s">
        <v>3527</v>
      </c>
      <c r="D1169" s="2" t="s">
        <v>3633</v>
      </c>
      <c r="E1169" s="2" t="s">
        <v>3632</v>
      </c>
      <c r="F1169" s="3">
        <v>0</v>
      </c>
      <c r="G1169" s="3">
        <v>0</v>
      </c>
      <c r="H1169" s="3">
        <v>0</v>
      </c>
      <c r="I1169" s="3">
        <v>650000000</v>
      </c>
      <c r="J1169" s="3">
        <f t="shared" si="108"/>
        <v>0</v>
      </c>
      <c r="K1169" s="3">
        <f t="shared" si="109"/>
        <v>0</v>
      </c>
      <c r="L1169" s="3">
        <f t="shared" si="110"/>
        <v>650000000</v>
      </c>
      <c r="M1169" s="21" t="str">
        <f t="shared" si="111"/>
        <v>--</v>
      </c>
      <c r="N1169" s="21" t="str">
        <f t="shared" si="112"/>
        <v>--</v>
      </c>
      <c r="O1169" s="21" t="str">
        <f t="shared" si="113"/>
        <v>--</v>
      </c>
    </row>
    <row r="1170" spans="1:15" ht="19.7" customHeight="1">
      <c r="A1170" s="2" t="s">
        <v>2746</v>
      </c>
      <c r="B1170" s="2" t="s">
        <v>22</v>
      </c>
      <c r="C1170" s="2" t="s">
        <v>2763</v>
      </c>
      <c r="D1170" s="2" t="s">
        <v>2764</v>
      </c>
      <c r="E1170" s="2" t="s">
        <v>2765</v>
      </c>
      <c r="F1170" s="3">
        <v>248311.58</v>
      </c>
      <c r="G1170" s="3">
        <v>128200.07</v>
      </c>
      <c r="H1170" s="3">
        <v>0</v>
      </c>
      <c r="I1170" s="3">
        <v>0</v>
      </c>
      <c r="J1170" s="3">
        <f t="shared" si="108"/>
        <v>-120111.50999999998</v>
      </c>
      <c r="K1170" s="3">
        <f t="shared" si="109"/>
        <v>-128200.07</v>
      </c>
      <c r="L1170" s="3">
        <f t="shared" si="110"/>
        <v>0</v>
      </c>
      <c r="M1170" s="21">
        <f t="shared" si="111"/>
        <v>-0.48371288201702067</v>
      </c>
      <c r="N1170" s="21">
        <f t="shared" si="112"/>
        <v>-1</v>
      </c>
      <c r="O1170" s="21" t="str">
        <f t="shared" si="113"/>
        <v>--</v>
      </c>
    </row>
    <row r="1171" spans="1:15" ht="19.7" customHeight="1">
      <c r="A1171" s="2" t="s">
        <v>2746</v>
      </c>
      <c r="B1171" s="2" t="s">
        <v>780</v>
      </c>
      <c r="C1171" s="2" t="s">
        <v>2752</v>
      </c>
      <c r="D1171" s="2" t="s">
        <v>2753</v>
      </c>
      <c r="E1171" s="2" t="s">
        <v>2754</v>
      </c>
      <c r="F1171" s="3">
        <v>28891.42</v>
      </c>
      <c r="G1171" s="3">
        <v>18518.919999999998</v>
      </c>
      <c r="H1171" s="3">
        <v>12652.22</v>
      </c>
      <c r="I1171" s="3">
        <v>30000</v>
      </c>
      <c r="J1171" s="3">
        <f t="shared" si="108"/>
        <v>-10372.5</v>
      </c>
      <c r="K1171" s="3">
        <f t="shared" si="109"/>
        <v>-5866.6999999999989</v>
      </c>
      <c r="L1171" s="3">
        <f t="shared" si="110"/>
        <v>17347.78</v>
      </c>
      <c r="M1171" s="21">
        <f t="shared" si="111"/>
        <v>-0.35901662154369707</v>
      </c>
      <c r="N1171" s="21">
        <f t="shared" si="112"/>
        <v>-0.31679493188587671</v>
      </c>
      <c r="O1171" s="21">
        <f t="shared" si="113"/>
        <v>1.3711253835295309</v>
      </c>
    </row>
    <row r="1172" spans="1:15" ht="19.7" customHeight="1">
      <c r="A1172" s="2" t="s">
        <v>2746</v>
      </c>
      <c r="B1172" s="2" t="s">
        <v>12</v>
      </c>
      <c r="C1172" s="2" t="s">
        <v>12</v>
      </c>
      <c r="D1172" s="2" t="s">
        <v>2747</v>
      </c>
      <c r="E1172" s="2" t="s">
        <v>2748</v>
      </c>
      <c r="F1172" s="3">
        <v>3042782.65</v>
      </c>
      <c r="G1172" s="3">
        <v>3000850.51</v>
      </c>
      <c r="H1172" s="3">
        <v>3043099.55</v>
      </c>
      <c r="I1172" s="3">
        <v>3389364</v>
      </c>
      <c r="J1172" s="3">
        <f t="shared" si="108"/>
        <v>-41932.14000000013</v>
      </c>
      <c r="K1172" s="3">
        <f t="shared" si="109"/>
        <v>42249.040000000037</v>
      </c>
      <c r="L1172" s="3">
        <f t="shared" si="110"/>
        <v>346264.45000000019</v>
      </c>
      <c r="M1172" s="21">
        <f t="shared" si="111"/>
        <v>-1.3780852865057591E-2</v>
      </c>
      <c r="N1172" s="21">
        <f t="shared" si="112"/>
        <v>1.407902188369925E-2</v>
      </c>
      <c r="O1172" s="21">
        <f t="shared" si="113"/>
        <v>0.11378676389341269</v>
      </c>
    </row>
    <row r="1173" spans="1:15" ht="19.7" customHeight="1">
      <c r="A1173" s="2" t="s">
        <v>2746</v>
      </c>
      <c r="B1173" s="2" t="s">
        <v>12</v>
      </c>
      <c r="C1173" s="2" t="s">
        <v>12</v>
      </c>
      <c r="D1173" s="2" t="s">
        <v>2755</v>
      </c>
      <c r="E1173" s="2" t="s">
        <v>2756</v>
      </c>
      <c r="F1173" s="3">
        <v>291201.81</v>
      </c>
      <c r="G1173" s="3">
        <v>228208.62000000002</v>
      </c>
      <c r="H1173" s="3">
        <v>0</v>
      </c>
      <c r="I1173" s="3">
        <v>0</v>
      </c>
      <c r="J1173" s="3">
        <f t="shared" si="108"/>
        <v>-62993.189999999973</v>
      </c>
      <c r="K1173" s="3">
        <f t="shared" si="109"/>
        <v>-228208.62000000002</v>
      </c>
      <c r="L1173" s="3">
        <f t="shared" si="110"/>
        <v>0</v>
      </c>
      <c r="M1173" s="21">
        <f t="shared" si="111"/>
        <v>-0.21632142327686754</v>
      </c>
      <c r="N1173" s="21">
        <f t="shared" si="112"/>
        <v>-1</v>
      </c>
      <c r="O1173" s="21" t="str">
        <f t="shared" si="113"/>
        <v>--</v>
      </c>
    </row>
    <row r="1174" spans="1:15" ht="19.7" customHeight="1">
      <c r="A1174" s="2" t="s">
        <v>2746</v>
      </c>
      <c r="B1174" s="2" t="s">
        <v>12</v>
      </c>
      <c r="C1174" s="2" t="s">
        <v>12</v>
      </c>
      <c r="D1174" s="2" t="s">
        <v>2757</v>
      </c>
      <c r="E1174" s="2" t="s">
        <v>2758</v>
      </c>
      <c r="F1174" s="3">
        <v>905688.11</v>
      </c>
      <c r="G1174" s="3">
        <v>770021.54</v>
      </c>
      <c r="H1174" s="3">
        <v>1015523.93</v>
      </c>
      <c r="I1174" s="3">
        <v>1049725</v>
      </c>
      <c r="J1174" s="3">
        <f t="shared" si="108"/>
        <v>-135666.56999999995</v>
      </c>
      <c r="K1174" s="3">
        <f t="shared" si="109"/>
        <v>245502.39</v>
      </c>
      <c r="L1174" s="3">
        <f t="shared" si="110"/>
        <v>34201.069999999949</v>
      </c>
      <c r="M1174" s="21">
        <f t="shared" si="111"/>
        <v>-0.1497939174667976</v>
      </c>
      <c r="N1174" s="21">
        <f t="shared" si="112"/>
        <v>0.3188253538985415</v>
      </c>
      <c r="O1174" s="21">
        <f t="shared" si="113"/>
        <v>3.3678251186065156E-2</v>
      </c>
    </row>
    <row r="1175" spans="1:15" ht="19.7" customHeight="1">
      <c r="A1175" s="2" t="s">
        <v>2746</v>
      </c>
      <c r="B1175" s="2" t="s">
        <v>12</v>
      </c>
      <c r="C1175" s="2" t="s">
        <v>12</v>
      </c>
      <c r="D1175" s="2" t="s">
        <v>2759</v>
      </c>
      <c r="E1175" s="2" t="s">
        <v>2760</v>
      </c>
      <c r="F1175" s="5">
        <v>0</v>
      </c>
      <c r="G1175" s="3">
        <v>240627.5</v>
      </c>
      <c r="H1175" s="3">
        <v>0</v>
      </c>
      <c r="I1175" s="3">
        <v>0</v>
      </c>
      <c r="J1175" s="3">
        <f t="shared" si="108"/>
        <v>240627.5</v>
      </c>
      <c r="K1175" s="3">
        <f t="shared" si="109"/>
        <v>-240627.5</v>
      </c>
      <c r="L1175" s="3">
        <f t="shared" si="110"/>
        <v>0</v>
      </c>
      <c r="M1175" s="21" t="str">
        <f t="shared" si="111"/>
        <v>--</v>
      </c>
      <c r="N1175" s="21">
        <f t="shared" si="112"/>
        <v>-1</v>
      </c>
      <c r="O1175" s="21" t="str">
        <f t="shared" si="113"/>
        <v>--</v>
      </c>
    </row>
    <row r="1176" spans="1:15" ht="19.7" customHeight="1">
      <c r="A1176" s="2" t="s">
        <v>2746</v>
      </c>
      <c r="B1176" s="2" t="s">
        <v>161</v>
      </c>
      <c r="C1176" s="2" t="s">
        <v>2749</v>
      </c>
      <c r="D1176" s="2" t="s">
        <v>2761</v>
      </c>
      <c r="E1176" s="2" t="s">
        <v>2762</v>
      </c>
      <c r="F1176" s="3">
        <v>14799078.939999999</v>
      </c>
      <c r="G1176" s="3">
        <v>15170638.510000002</v>
      </c>
      <c r="H1176" s="3">
        <v>14911437.16</v>
      </c>
      <c r="I1176" s="3">
        <v>16995903</v>
      </c>
      <c r="J1176" s="3">
        <f t="shared" si="108"/>
        <v>371559.57000000216</v>
      </c>
      <c r="K1176" s="3">
        <f t="shared" si="109"/>
        <v>-259201.35000000149</v>
      </c>
      <c r="L1176" s="3">
        <f t="shared" si="110"/>
        <v>2084465.8399999999</v>
      </c>
      <c r="M1176" s="21">
        <f t="shared" si="111"/>
        <v>2.5106938851155336E-2</v>
      </c>
      <c r="N1176" s="21">
        <f t="shared" si="112"/>
        <v>-1.7085724495323307E-2</v>
      </c>
      <c r="O1176" s="21">
        <f t="shared" si="113"/>
        <v>0.13978973439204023</v>
      </c>
    </row>
    <row r="1177" spans="1:15" ht="19.7" customHeight="1">
      <c r="A1177" s="2" t="s">
        <v>2746</v>
      </c>
      <c r="B1177" s="2" t="s">
        <v>161</v>
      </c>
      <c r="C1177" s="2" t="s">
        <v>2749</v>
      </c>
      <c r="D1177" s="2" t="s">
        <v>2750</v>
      </c>
      <c r="E1177" s="2" t="s">
        <v>2751</v>
      </c>
      <c r="F1177" s="3">
        <v>5768160.1799999997</v>
      </c>
      <c r="G1177" s="3">
        <v>5602906.7300000004</v>
      </c>
      <c r="H1177" s="3">
        <v>5408504.2599999998</v>
      </c>
      <c r="I1177" s="3">
        <v>6543051</v>
      </c>
      <c r="J1177" s="3">
        <f t="shared" si="108"/>
        <v>-165253.44999999925</v>
      </c>
      <c r="K1177" s="3">
        <f t="shared" si="109"/>
        <v>-194402.47000000067</v>
      </c>
      <c r="L1177" s="3">
        <f t="shared" si="110"/>
        <v>1134546.7400000002</v>
      </c>
      <c r="M1177" s="21">
        <f t="shared" si="111"/>
        <v>-2.864924773985722E-2</v>
      </c>
      <c r="N1177" s="21">
        <f t="shared" si="112"/>
        <v>-3.4696717144888201E-2</v>
      </c>
      <c r="O1177" s="21">
        <f t="shared" si="113"/>
        <v>0.20977088774632868</v>
      </c>
    </row>
    <row r="1178" spans="1:15" ht="19.7" customHeight="1">
      <c r="A1178" s="2" t="s">
        <v>2766</v>
      </c>
      <c r="B1178" s="2" t="s">
        <v>5</v>
      </c>
      <c r="C1178" s="2" t="s">
        <v>2767</v>
      </c>
      <c r="D1178" s="2" t="s">
        <v>2768</v>
      </c>
      <c r="E1178" s="2" t="s">
        <v>10</v>
      </c>
      <c r="F1178" s="3">
        <v>5024202.67</v>
      </c>
      <c r="G1178" s="3">
        <v>5303215.57</v>
      </c>
      <c r="H1178" s="3">
        <v>5176277.7699999996</v>
      </c>
      <c r="I1178" s="3">
        <v>5541093</v>
      </c>
      <c r="J1178" s="3">
        <f t="shared" si="108"/>
        <v>279012.90000000037</v>
      </c>
      <c r="K1178" s="3">
        <f t="shared" si="109"/>
        <v>-126937.80000000075</v>
      </c>
      <c r="L1178" s="3">
        <f t="shared" si="110"/>
        <v>364815.23000000045</v>
      </c>
      <c r="M1178" s="21">
        <f t="shared" si="111"/>
        <v>5.5533766913109073E-2</v>
      </c>
      <c r="N1178" s="21">
        <f t="shared" si="112"/>
        <v>-2.3936006056039072E-2</v>
      </c>
      <c r="O1178" s="21">
        <f t="shared" si="113"/>
        <v>7.0478294676214803E-2</v>
      </c>
    </row>
    <row r="1179" spans="1:15" ht="19.7" customHeight="1">
      <c r="A1179" s="2" t="s">
        <v>2769</v>
      </c>
      <c r="B1179" s="2" t="s">
        <v>5</v>
      </c>
      <c r="C1179" s="2" t="s">
        <v>8</v>
      </c>
      <c r="D1179" s="2" t="s">
        <v>2770</v>
      </c>
      <c r="E1179" s="2" t="s">
        <v>2330</v>
      </c>
      <c r="F1179" s="3">
        <v>225448.13</v>
      </c>
      <c r="G1179" s="3">
        <v>0</v>
      </c>
      <c r="H1179" s="3">
        <v>0</v>
      </c>
      <c r="I1179" s="3">
        <v>0</v>
      </c>
      <c r="J1179" s="3">
        <f t="shared" si="108"/>
        <v>-225448.13</v>
      </c>
      <c r="K1179" s="3">
        <f t="shared" si="109"/>
        <v>0</v>
      </c>
      <c r="L1179" s="3">
        <f t="shared" si="110"/>
        <v>0</v>
      </c>
      <c r="M1179" s="21">
        <f t="shared" si="111"/>
        <v>-1</v>
      </c>
      <c r="N1179" s="21" t="str">
        <f t="shared" si="112"/>
        <v>--</v>
      </c>
      <c r="O1179" s="21" t="str">
        <f t="shared" si="113"/>
        <v>--</v>
      </c>
    </row>
    <row r="1180" spans="1:15" ht="19.7" customHeight="1">
      <c r="A1180" s="2" t="s">
        <v>2771</v>
      </c>
      <c r="B1180" s="2" t="s">
        <v>5</v>
      </c>
      <c r="C1180" s="2" t="s">
        <v>2779</v>
      </c>
      <c r="D1180" s="2" t="s">
        <v>2780</v>
      </c>
      <c r="E1180" s="2" t="s">
        <v>2781</v>
      </c>
      <c r="F1180" s="3">
        <v>150000</v>
      </c>
      <c r="G1180" s="3">
        <v>120900</v>
      </c>
      <c r="H1180" s="3">
        <v>30000</v>
      </c>
      <c r="I1180" s="3">
        <v>150000</v>
      </c>
      <c r="J1180" s="3">
        <f t="shared" si="108"/>
        <v>-29100</v>
      </c>
      <c r="K1180" s="3">
        <f t="shared" si="109"/>
        <v>-90900</v>
      </c>
      <c r="L1180" s="3">
        <f t="shared" si="110"/>
        <v>120000</v>
      </c>
      <c r="M1180" s="21">
        <f t="shared" si="111"/>
        <v>-0.19399999999999995</v>
      </c>
      <c r="N1180" s="21">
        <f t="shared" si="112"/>
        <v>-0.75186104218362282</v>
      </c>
      <c r="O1180" s="21">
        <f t="shared" si="113"/>
        <v>4</v>
      </c>
    </row>
    <row r="1181" spans="1:15" ht="19.7" customHeight="1">
      <c r="A1181" s="2" t="s">
        <v>2771</v>
      </c>
      <c r="B1181" s="2" t="s">
        <v>5</v>
      </c>
      <c r="C1181" s="2" t="s">
        <v>2776</v>
      </c>
      <c r="D1181" s="2" t="s">
        <v>2777</v>
      </c>
      <c r="E1181" s="2" t="s">
        <v>2778</v>
      </c>
      <c r="F1181" s="3">
        <v>7500</v>
      </c>
      <c r="G1181" s="3">
        <v>6500</v>
      </c>
      <c r="H1181" s="3">
        <v>3720</v>
      </c>
      <c r="I1181" s="3">
        <v>10000</v>
      </c>
      <c r="J1181" s="3">
        <f t="shared" si="108"/>
        <v>-1000</v>
      </c>
      <c r="K1181" s="3">
        <f t="shared" si="109"/>
        <v>-2780</v>
      </c>
      <c r="L1181" s="3">
        <f t="shared" si="110"/>
        <v>6280</v>
      </c>
      <c r="M1181" s="21">
        <f t="shared" si="111"/>
        <v>-0.1333333333333333</v>
      </c>
      <c r="N1181" s="21">
        <f t="shared" si="112"/>
        <v>-0.4276923076923077</v>
      </c>
      <c r="O1181" s="21">
        <f t="shared" si="113"/>
        <v>1.6881720430107525</v>
      </c>
    </row>
    <row r="1182" spans="1:15" ht="19.7" customHeight="1">
      <c r="A1182" s="2" t="s">
        <v>2771</v>
      </c>
      <c r="B1182" s="2" t="s">
        <v>12</v>
      </c>
      <c r="C1182" s="2" t="s">
        <v>12</v>
      </c>
      <c r="D1182" s="2" t="s">
        <v>2774</v>
      </c>
      <c r="E1182" s="2" t="s">
        <v>2775</v>
      </c>
      <c r="F1182" s="3">
        <v>4155712</v>
      </c>
      <c r="G1182" s="3">
        <v>4155712</v>
      </c>
      <c r="H1182" s="3">
        <v>5180712</v>
      </c>
      <c r="I1182" s="3">
        <v>5151712</v>
      </c>
      <c r="J1182" s="3">
        <f t="shared" si="108"/>
        <v>0</v>
      </c>
      <c r="K1182" s="3">
        <f t="shared" si="109"/>
        <v>1025000</v>
      </c>
      <c r="L1182" s="3">
        <f t="shared" si="110"/>
        <v>-29000</v>
      </c>
      <c r="M1182" s="21">
        <f t="shared" si="111"/>
        <v>0</v>
      </c>
      <c r="N1182" s="21">
        <f t="shared" si="112"/>
        <v>0.24664846842129573</v>
      </c>
      <c r="O1182" s="21">
        <f t="shared" si="113"/>
        <v>-5.5976861867634842E-3</v>
      </c>
    </row>
    <row r="1183" spans="1:15" ht="19.7" customHeight="1">
      <c r="A1183" s="2" t="s">
        <v>2771</v>
      </c>
      <c r="B1183" s="2" t="s">
        <v>12</v>
      </c>
      <c r="C1183" s="2" t="s">
        <v>12</v>
      </c>
      <c r="D1183" s="2" t="s">
        <v>2790</v>
      </c>
      <c r="E1183" s="2" t="s">
        <v>2791</v>
      </c>
      <c r="F1183" s="3">
        <v>5837852</v>
      </c>
      <c r="G1183" s="3">
        <v>5837853</v>
      </c>
      <c r="H1183" s="3">
        <v>6707853</v>
      </c>
      <c r="I1183" s="3">
        <v>6772853</v>
      </c>
      <c r="J1183" s="3">
        <f t="shared" si="108"/>
        <v>1</v>
      </c>
      <c r="K1183" s="3">
        <f t="shared" si="109"/>
        <v>870000</v>
      </c>
      <c r="L1183" s="3">
        <f t="shared" si="110"/>
        <v>65000</v>
      </c>
      <c r="M1183" s="21">
        <f t="shared" si="111"/>
        <v>1.7129588081310487E-7</v>
      </c>
      <c r="N1183" s="21">
        <f t="shared" si="112"/>
        <v>0.14902739072052684</v>
      </c>
      <c r="O1183" s="21">
        <f t="shared" si="113"/>
        <v>9.6901348315177049E-3</v>
      </c>
    </row>
    <row r="1184" spans="1:15" ht="19.7" customHeight="1">
      <c r="A1184" s="2" t="s">
        <v>2771</v>
      </c>
      <c r="B1184" s="2" t="s">
        <v>12</v>
      </c>
      <c r="C1184" s="2" t="s">
        <v>12</v>
      </c>
      <c r="D1184" s="2" t="s">
        <v>2782</v>
      </c>
      <c r="E1184" s="2" t="s">
        <v>2783</v>
      </c>
      <c r="F1184" s="3">
        <v>281300</v>
      </c>
      <c r="G1184" s="3">
        <v>281300</v>
      </c>
      <c r="H1184" s="3">
        <v>281300</v>
      </c>
      <c r="I1184" s="3">
        <v>281300</v>
      </c>
      <c r="J1184" s="3">
        <f t="shared" si="108"/>
        <v>0</v>
      </c>
      <c r="K1184" s="3">
        <f t="shared" si="109"/>
        <v>0</v>
      </c>
      <c r="L1184" s="3">
        <f t="shared" si="110"/>
        <v>0</v>
      </c>
      <c r="M1184" s="21">
        <f t="shared" si="111"/>
        <v>0</v>
      </c>
      <c r="N1184" s="21">
        <f t="shared" si="112"/>
        <v>0</v>
      </c>
      <c r="O1184" s="21">
        <f t="shared" si="113"/>
        <v>0</v>
      </c>
    </row>
    <row r="1185" spans="1:15" ht="19.7" customHeight="1">
      <c r="A1185" s="2" t="s">
        <v>2771</v>
      </c>
      <c r="B1185" s="2" t="s">
        <v>12</v>
      </c>
      <c r="C1185" s="2" t="s">
        <v>12</v>
      </c>
      <c r="D1185" s="2" t="s">
        <v>2784</v>
      </c>
      <c r="E1185" s="2" t="s">
        <v>2785</v>
      </c>
      <c r="F1185" s="3">
        <v>485000</v>
      </c>
      <c r="G1185" s="3">
        <v>485000</v>
      </c>
      <c r="H1185" s="3">
        <v>485000</v>
      </c>
      <c r="I1185" s="3">
        <v>485000</v>
      </c>
      <c r="J1185" s="3">
        <f t="shared" si="108"/>
        <v>0</v>
      </c>
      <c r="K1185" s="3">
        <f t="shared" si="109"/>
        <v>0</v>
      </c>
      <c r="L1185" s="3">
        <f t="shared" si="110"/>
        <v>0</v>
      </c>
      <c r="M1185" s="21">
        <f t="shared" si="111"/>
        <v>0</v>
      </c>
      <c r="N1185" s="21">
        <f t="shared" si="112"/>
        <v>0</v>
      </c>
      <c r="O1185" s="21">
        <f t="shared" si="113"/>
        <v>0</v>
      </c>
    </row>
    <row r="1186" spans="1:15" ht="19.7" customHeight="1">
      <c r="A1186" s="2" t="s">
        <v>2771</v>
      </c>
      <c r="B1186" s="2" t="s">
        <v>12</v>
      </c>
      <c r="C1186" s="2" t="s">
        <v>12</v>
      </c>
      <c r="D1186" s="2" t="s">
        <v>2786</v>
      </c>
      <c r="E1186" s="2" t="s">
        <v>2787</v>
      </c>
      <c r="F1186" s="3">
        <v>485000</v>
      </c>
      <c r="G1186" s="3">
        <v>485000</v>
      </c>
      <c r="H1186" s="3">
        <v>550000</v>
      </c>
      <c r="I1186" s="3">
        <v>550000</v>
      </c>
      <c r="J1186" s="3">
        <f t="shared" si="108"/>
        <v>0</v>
      </c>
      <c r="K1186" s="3">
        <f t="shared" si="109"/>
        <v>65000</v>
      </c>
      <c r="L1186" s="3">
        <f t="shared" si="110"/>
        <v>0</v>
      </c>
      <c r="M1186" s="21">
        <f t="shared" si="111"/>
        <v>0</v>
      </c>
      <c r="N1186" s="21">
        <f t="shared" si="112"/>
        <v>0.134020618556701</v>
      </c>
      <c r="O1186" s="21">
        <f t="shared" si="113"/>
        <v>0</v>
      </c>
    </row>
    <row r="1187" spans="1:15" ht="19.7" customHeight="1">
      <c r="A1187" s="2" t="s">
        <v>2771</v>
      </c>
      <c r="B1187" s="2" t="s">
        <v>12</v>
      </c>
      <c r="C1187" s="2" t="s">
        <v>12</v>
      </c>
      <c r="D1187" s="2" t="s">
        <v>2788</v>
      </c>
      <c r="E1187" s="2" t="s">
        <v>2789</v>
      </c>
      <c r="F1187" s="3">
        <v>400000</v>
      </c>
      <c r="G1187" s="3">
        <v>400000</v>
      </c>
      <c r="H1187" s="3">
        <v>1338500</v>
      </c>
      <c r="I1187" s="3">
        <v>1338500</v>
      </c>
      <c r="J1187" s="3">
        <f t="shared" si="108"/>
        <v>0</v>
      </c>
      <c r="K1187" s="3">
        <f t="shared" si="109"/>
        <v>938500</v>
      </c>
      <c r="L1187" s="3">
        <f t="shared" si="110"/>
        <v>0</v>
      </c>
      <c r="M1187" s="21">
        <f t="shared" si="111"/>
        <v>0</v>
      </c>
      <c r="N1187" s="21">
        <f t="shared" si="112"/>
        <v>2.3462499999999999</v>
      </c>
      <c r="O1187" s="21">
        <f t="shared" si="113"/>
        <v>0</v>
      </c>
    </row>
    <row r="1188" spans="1:15" ht="19.7" customHeight="1">
      <c r="A1188" s="2" t="s">
        <v>2771</v>
      </c>
      <c r="B1188" s="2" t="s">
        <v>12</v>
      </c>
      <c r="C1188" s="2" t="s">
        <v>12</v>
      </c>
      <c r="D1188" s="2" t="s">
        <v>2772</v>
      </c>
      <c r="E1188" s="2" t="s">
        <v>2773</v>
      </c>
      <c r="F1188" s="3">
        <v>155583</v>
      </c>
      <c r="G1188" s="3">
        <v>155583</v>
      </c>
      <c r="H1188" s="3">
        <v>155582</v>
      </c>
      <c r="I1188" s="3">
        <v>155583</v>
      </c>
      <c r="J1188" s="3">
        <f t="shared" si="108"/>
        <v>0</v>
      </c>
      <c r="K1188" s="3">
        <f t="shared" si="109"/>
        <v>-1</v>
      </c>
      <c r="L1188" s="3">
        <f t="shared" si="110"/>
        <v>1</v>
      </c>
      <c r="M1188" s="21">
        <f t="shared" si="111"/>
        <v>0</v>
      </c>
      <c r="N1188" s="21">
        <f t="shared" si="112"/>
        <v>-6.4274374449446725E-6</v>
      </c>
      <c r="O1188" s="21">
        <f t="shared" si="113"/>
        <v>6.4274787572315972E-6</v>
      </c>
    </row>
    <row r="1189" spans="1:15" ht="19.7" customHeight="1">
      <c r="A1189" s="2" t="s">
        <v>2792</v>
      </c>
      <c r="B1189" s="2" t="s">
        <v>5</v>
      </c>
      <c r="C1189" s="2" t="s">
        <v>2833</v>
      </c>
      <c r="D1189" s="2" t="s">
        <v>2834</v>
      </c>
      <c r="E1189" s="2" t="s">
        <v>2835</v>
      </c>
      <c r="F1189" s="3">
        <v>1098852.07</v>
      </c>
      <c r="G1189" s="3">
        <v>1287342.4099999999</v>
      </c>
      <c r="H1189" s="3">
        <v>1322025.6399999999</v>
      </c>
      <c r="I1189" s="3">
        <v>1555368</v>
      </c>
      <c r="J1189" s="3">
        <f t="shared" si="108"/>
        <v>188490.33999999985</v>
      </c>
      <c r="K1189" s="3">
        <f t="shared" si="109"/>
        <v>34683.229999999981</v>
      </c>
      <c r="L1189" s="3">
        <f t="shared" si="110"/>
        <v>233342.3600000001</v>
      </c>
      <c r="M1189" s="21">
        <f t="shared" si="111"/>
        <v>0.17153386260627412</v>
      </c>
      <c r="N1189" s="21">
        <f t="shared" si="112"/>
        <v>2.6941728735558446E-2</v>
      </c>
      <c r="O1189" s="21">
        <f t="shared" si="113"/>
        <v>0.17650365691848457</v>
      </c>
    </row>
    <row r="1190" spans="1:15" ht="19.7" customHeight="1">
      <c r="A1190" s="2" t="s">
        <v>2792</v>
      </c>
      <c r="B1190" s="2" t="s">
        <v>5</v>
      </c>
      <c r="C1190" s="2" t="s">
        <v>2811</v>
      </c>
      <c r="D1190" s="2" t="s">
        <v>2812</v>
      </c>
      <c r="E1190" s="2" t="s">
        <v>2813</v>
      </c>
      <c r="F1190" s="3">
        <v>12198690.630000001</v>
      </c>
      <c r="G1190" s="3">
        <v>7437602.1799999997</v>
      </c>
      <c r="H1190" s="3">
        <v>7447438.1699999999</v>
      </c>
      <c r="I1190" s="3">
        <v>8750000</v>
      </c>
      <c r="J1190" s="3">
        <f t="shared" si="108"/>
        <v>-4761088.4500000011</v>
      </c>
      <c r="K1190" s="3">
        <f t="shared" si="109"/>
        <v>9835.9900000002235</v>
      </c>
      <c r="L1190" s="3">
        <f t="shared" si="110"/>
        <v>1302561.83</v>
      </c>
      <c r="M1190" s="21">
        <f t="shared" si="111"/>
        <v>-0.39029504021449235</v>
      </c>
      <c r="N1190" s="21">
        <f t="shared" si="112"/>
        <v>1.322467881711864E-3</v>
      </c>
      <c r="O1190" s="21">
        <f t="shared" si="113"/>
        <v>0.1749006571477183</v>
      </c>
    </row>
    <row r="1191" spans="1:15" ht="19.7" customHeight="1">
      <c r="A1191" s="2" t="s">
        <v>2792</v>
      </c>
      <c r="B1191" s="2" t="s">
        <v>5</v>
      </c>
      <c r="C1191" s="2" t="s">
        <v>2806</v>
      </c>
      <c r="D1191" s="2" t="s">
        <v>2807</v>
      </c>
      <c r="E1191" s="2" t="s">
        <v>2808</v>
      </c>
      <c r="F1191" s="3">
        <v>3569438.99</v>
      </c>
      <c r="G1191" s="3">
        <v>3082067.0700000003</v>
      </c>
      <c r="H1191" s="3">
        <v>2645754.44</v>
      </c>
      <c r="I1191" s="3">
        <v>3000000</v>
      </c>
      <c r="J1191" s="3">
        <f t="shared" si="108"/>
        <v>-487371.91999999993</v>
      </c>
      <c r="K1191" s="3">
        <f t="shared" si="109"/>
        <v>-436312.63000000035</v>
      </c>
      <c r="L1191" s="3">
        <f t="shared" si="110"/>
        <v>354245.56000000006</v>
      </c>
      <c r="M1191" s="21">
        <f t="shared" si="111"/>
        <v>-0.13654020179793014</v>
      </c>
      <c r="N1191" s="21">
        <f t="shared" si="112"/>
        <v>-0.14156493680716697</v>
      </c>
      <c r="O1191" s="21">
        <f t="shared" si="113"/>
        <v>0.13389207805694925</v>
      </c>
    </row>
    <row r="1192" spans="1:15" ht="19.7" customHeight="1">
      <c r="A1192" s="2" t="s">
        <v>2792</v>
      </c>
      <c r="B1192" s="2" t="s">
        <v>22</v>
      </c>
      <c r="C1192" s="2" t="s">
        <v>2814</v>
      </c>
      <c r="D1192" s="2" t="s">
        <v>2815</v>
      </c>
      <c r="E1192" s="2" t="s">
        <v>2816</v>
      </c>
      <c r="F1192" s="3">
        <v>72142766.459999993</v>
      </c>
      <c r="G1192" s="3">
        <v>72431547.370000005</v>
      </c>
      <c r="H1192" s="3">
        <v>68075224.370000005</v>
      </c>
      <c r="I1192" s="3">
        <v>82932645</v>
      </c>
      <c r="J1192" s="3">
        <f t="shared" si="108"/>
        <v>288780.91000001132</v>
      </c>
      <c r="K1192" s="3">
        <f t="shared" si="109"/>
        <v>-4356323</v>
      </c>
      <c r="L1192" s="3">
        <f t="shared" si="110"/>
        <v>14857420.629999995</v>
      </c>
      <c r="M1192" s="21">
        <f t="shared" si="111"/>
        <v>4.0029087345871961E-3</v>
      </c>
      <c r="N1192" s="21">
        <f t="shared" si="112"/>
        <v>-6.0144000206798331E-2</v>
      </c>
      <c r="O1192" s="21">
        <f t="shared" si="113"/>
        <v>0.21825004276515458</v>
      </c>
    </row>
    <row r="1193" spans="1:15" ht="19.7" customHeight="1">
      <c r="A1193" s="2" t="s">
        <v>2792</v>
      </c>
      <c r="B1193" s="2" t="s">
        <v>22</v>
      </c>
      <c r="C1193" s="2" t="s">
        <v>2800</v>
      </c>
      <c r="D1193" s="2" t="s">
        <v>2801</v>
      </c>
      <c r="E1193" s="2" t="s">
        <v>2802</v>
      </c>
      <c r="F1193" s="3">
        <v>92863907.129999995</v>
      </c>
      <c r="G1193" s="3">
        <v>107812151.21000001</v>
      </c>
      <c r="H1193" s="3">
        <v>119515168.72</v>
      </c>
      <c r="I1193" s="3">
        <v>130495615</v>
      </c>
      <c r="J1193" s="3">
        <f t="shared" si="108"/>
        <v>14948244.080000013</v>
      </c>
      <c r="K1193" s="3">
        <f t="shared" si="109"/>
        <v>11703017.50999999</v>
      </c>
      <c r="L1193" s="3">
        <f t="shared" si="110"/>
        <v>10980446.280000001</v>
      </c>
      <c r="M1193" s="21">
        <f t="shared" si="111"/>
        <v>0.16096936411553298</v>
      </c>
      <c r="N1193" s="21">
        <f t="shared" si="112"/>
        <v>0.10855007880516609</v>
      </c>
      <c r="O1193" s="21">
        <f t="shared" si="113"/>
        <v>9.1874917615896834E-2</v>
      </c>
    </row>
    <row r="1194" spans="1:15" ht="19.7" customHeight="1">
      <c r="A1194" s="2" t="s">
        <v>2792</v>
      </c>
      <c r="B1194" s="2" t="s">
        <v>22</v>
      </c>
      <c r="C1194" s="2" t="s">
        <v>2793</v>
      </c>
      <c r="D1194" s="2" t="s">
        <v>2798</v>
      </c>
      <c r="E1194" s="2" t="s">
        <v>2799</v>
      </c>
      <c r="F1194" s="3">
        <v>2659695</v>
      </c>
      <c r="G1194" s="3">
        <v>2569616.9</v>
      </c>
      <c r="H1194" s="3">
        <v>2590658.9900000002</v>
      </c>
      <c r="I1194" s="3">
        <v>3139040</v>
      </c>
      <c r="J1194" s="3">
        <f t="shared" si="108"/>
        <v>-90078.100000000093</v>
      </c>
      <c r="K1194" s="3">
        <f t="shared" si="109"/>
        <v>21042.090000000317</v>
      </c>
      <c r="L1194" s="3">
        <f t="shared" si="110"/>
        <v>548381.00999999978</v>
      </c>
      <c r="M1194" s="21">
        <f t="shared" si="111"/>
        <v>-3.3867830709912283E-2</v>
      </c>
      <c r="N1194" s="21">
        <f t="shared" si="112"/>
        <v>8.1888043311049152E-3</v>
      </c>
      <c r="O1194" s="21">
        <f t="shared" si="113"/>
        <v>0.2116762615677179</v>
      </c>
    </row>
    <row r="1195" spans="1:15" ht="19.7" customHeight="1">
      <c r="A1195" s="2" t="s">
        <v>2792</v>
      </c>
      <c r="B1195" s="2" t="s">
        <v>22</v>
      </c>
      <c r="C1195" s="2" t="s">
        <v>2793</v>
      </c>
      <c r="D1195" s="2" t="s">
        <v>2796</v>
      </c>
      <c r="E1195" s="2" t="s">
        <v>2797</v>
      </c>
      <c r="F1195" s="3">
        <v>722102.16</v>
      </c>
      <c r="G1195" s="3">
        <v>770292.01</v>
      </c>
      <c r="H1195" s="3">
        <v>780915.49</v>
      </c>
      <c r="I1195" s="3">
        <v>1022000</v>
      </c>
      <c r="J1195" s="3">
        <f t="shared" si="108"/>
        <v>48189.849999999977</v>
      </c>
      <c r="K1195" s="3">
        <f t="shared" si="109"/>
        <v>10623.479999999981</v>
      </c>
      <c r="L1195" s="3">
        <f t="shared" si="110"/>
        <v>241084.51</v>
      </c>
      <c r="M1195" s="21">
        <f t="shared" si="111"/>
        <v>6.6735501802127173E-2</v>
      </c>
      <c r="N1195" s="21">
        <f t="shared" si="112"/>
        <v>1.3791497071350856E-2</v>
      </c>
      <c r="O1195" s="21">
        <f t="shared" si="113"/>
        <v>0.30872035846029888</v>
      </c>
    </row>
    <row r="1196" spans="1:15" ht="19.7" customHeight="1">
      <c r="A1196" s="2" t="s">
        <v>2792</v>
      </c>
      <c r="B1196" s="2" t="s">
        <v>22</v>
      </c>
      <c r="C1196" s="2" t="s">
        <v>2793</v>
      </c>
      <c r="D1196" s="2" t="s">
        <v>2794</v>
      </c>
      <c r="E1196" s="2" t="s">
        <v>2795</v>
      </c>
      <c r="F1196" s="3">
        <v>640366.73</v>
      </c>
      <c r="G1196" s="3">
        <v>609572.85</v>
      </c>
      <c r="H1196" s="3">
        <v>539593.34</v>
      </c>
      <c r="I1196" s="3">
        <v>662411</v>
      </c>
      <c r="J1196" s="3">
        <f t="shared" si="108"/>
        <v>-30793.880000000005</v>
      </c>
      <c r="K1196" s="3">
        <f t="shared" si="109"/>
        <v>-69979.510000000009</v>
      </c>
      <c r="L1196" s="3">
        <f t="shared" si="110"/>
        <v>122817.66000000003</v>
      </c>
      <c r="M1196" s="21">
        <f t="shared" si="111"/>
        <v>-4.8087882392016223E-2</v>
      </c>
      <c r="N1196" s="21">
        <f t="shared" si="112"/>
        <v>-0.11480089705438823</v>
      </c>
      <c r="O1196" s="21">
        <f t="shared" si="113"/>
        <v>0.22761151944536606</v>
      </c>
    </row>
    <row r="1197" spans="1:15" ht="19.7" customHeight="1">
      <c r="A1197" s="2" t="s">
        <v>2792</v>
      </c>
      <c r="B1197" s="2" t="s">
        <v>22</v>
      </c>
      <c r="C1197" s="2" t="s">
        <v>2803</v>
      </c>
      <c r="D1197" s="2" t="s">
        <v>2804</v>
      </c>
      <c r="E1197" s="2" t="s">
        <v>2805</v>
      </c>
      <c r="F1197" s="3">
        <v>11871942.68</v>
      </c>
      <c r="G1197" s="3">
        <v>6260988.0700000003</v>
      </c>
      <c r="H1197" s="3">
        <v>8755407.4600000009</v>
      </c>
      <c r="I1197" s="3">
        <v>10500000</v>
      </c>
      <c r="J1197" s="3">
        <f t="shared" si="108"/>
        <v>-5610954.6099999994</v>
      </c>
      <c r="K1197" s="3">
        <f t="shared" si="109"/>
        <v>2494419.3900000006</v>
      </c>
      <c r="L1197" s="3">
        <f t="shared" si="110"/>
        <v>1744592.5399999991</v>
      </c>
      <c r="M1197" s="21">
        <f t="shared" si="111"/>
        <v>-0.47262312169451948</v>
      </c>
      <c r="N1197" s="21">
        <f t="shared" si="112"/>
        <v>0.39840666714447215</v>
      </c>
      <c r="O1197" s="21">
        <f t="shared" si="113"/>
        <v>0.19925886350468014</v>
      </c>
    </row>
    <row r="1198" spans="1:15" ht="19.7" customHeight="1">
      <c r="A1198" s="2" t="s">
        <v>2792</v>
      </c>
      <c r="B1198" s="2" t="s">
        <v>22</v>
      </c>
      <c r="C1198" s="2" t="s">
        <v>2817</v>
      </c>
      <c r="D1198" s="2" t="s">
        <v>2818</v>
      </c>
      <c r="E1198" s="2" t="s">
        <v>2819</v>
      </c>
      <c r="F1198" s="3">
        <v>695479.87</v>
      </c>
      <c r="G1198" s="3">
        <v>1176453.17</v>
      </c>
      <c r="H1198" s="3">
        <v>691153.28</v>
      </c>
      <c r="I1198" s="3">
        <v>850000</v>
      </c>
      <c r="J1198" s="3">
        <f t="shared" si="108"/>
        <v>480973.29999999993</v>
      </c>
      <c r="K1198" s="3">
        <f t="shared" si="109"/>
        <v>-485299.8899999999</v>
      </c>
      <c r="L1198" s="3">
        <f t="shared" si="110"/>
        <v>158846.71999999997</v>
      </c>
      <c r="M1198" s="21">
        <f t="shared" si="111"/>
        <v>0.69157041166410749</v>
      </c>
      <c r="N1198" s="21">
        <f t="shared" si="112"/>
        <v>-0.41251101393181666</v>
      </c>
      <c r="O1198" s="21">
        <f t="shared" si="113"/>
        <v>0.22982849766697178</v>
      </c>
    </row>
    <row r="1199" spans="1:15" ht="19.7" customHeight="1">
      <c r="A1199" s="2" t="s">
        <v>2792</v>
      </c>
      <c r="B1199" s="2" t="s">
        <v>22</v>
      </c>
      <c r="C1199" s="2" t="s">
        <v>2817</v>
      </c>
      <c r="D1199" s="2" t="s">
        <v>2820</v>
      </c>
      <c r="E1199" s="2" t="s">
        <v>2821</v>
      </c>
      <c r="F1199" s="3">
        <v>1560542.17</v>
      </c>
      <c r="G1199" s="3">
        <v>1294570.3099999998</v>
      </c>
      <c r="H1199" s="3">
        <v>1331165.58</v>
      </c>
      <c r="I1199" s="3">
        <v>1808721</v>
      </c>
      <c r="J1199" s="3">
        <f t="shared" si="108"/>
        <v>-265971.8600000001</v>
      </c>
      <c r="K1199" s="3">
        <f t="shared" si="109"/>
        <v>36595.270000000251</v>
      </c>
      <c r="L1199" s="3">
        <f t="shared" si="110"/>
        <v>477555.41999999993</v>
      </c>
      <c r="M1199" s="21">
        <f t="shared" si="111"/>
        <v>-0.17043554805058558</v>
      </c>
      <c r="N1199" s="21">
        <f t="shared" si="112"/>
        <v>2.8268275363120487E-2</v>
      </c>
      <c r="O1199" s="21">
        <f t="shared" si="113"/>
        <v>0.35874982584811121</v>
      </c>
    </row>
    <row r="1200" spans="1:15" ht="19.7" customHeight="1">
      <c r="A1200" s="2" t="s">
        <v>2792</v>
      </c>
      <c r="B1200" s="2" t="s">
        <v>12</v>
      </c>
      <c r="C1200" s="2" t="s">
        <v>12</v>
      </c>
      <c r="D1200" s="2" t="s">
        <v>2822</v>
      </c>
      <c r="E1200" s="2" t="s">
        <v>2823</v>
      </c>
      <c r="F1200" s="3">
        <v>252000</v>
      </c>
      <c r="G1200" s="3">
        <v>252000</v>
      </c>
      <c r="H1200" s="3">
        <v>237644</v>
      </c>
      <c r="I1200" s="3">
        <v>252000</v>
      </c>
      <c r="J1200" s="3">
        <f t="shared" si="108"/>
        <v>0</v>
      </c>
      <c r="K1200" s="3">
        <f t="shared" si="109"/>
        <v>-14356</v>
      </c>
      <c r="L1200" s="3">
        <f t="shared" si="110"/>
        <v>14356</v>
      </c>
      <c r="M1200" s="21">
        <f t="shared" si="111"/>
        <v>0</v>
      </c>
      <c r="N1200" s="21">
        <f t="shared" si="112"/>
        <v>-5.6968253968254001E-2</v>
      </c>
      <c r="O1200" s="21">
        <f t="shared" si="113"/>
        <v>6.0409688441534382E-2</v>
      </c>
    </row>
    <row r="1201" spans="1:15" ht="19.7" customHeight="1">
      <c r="A1201" s="2" t="s">
        <v>2792</v>
      </c>
      <c r="B1201" s="2" t="s">
        <v>12</v>
      </c>
      <c r="C1201" s="2" t="s">
        <v>12</v>
      </c>
      <c r="D1201" s="2" t="s">
        <v>2824</v>
      </c>
      <c r="E1201" s="2" t="s">
        <v>2825</v>
      </c>
      <c r="F1201" s="3">
        <v>25819</v>
      </c>
      <c r="G1201" s="3">
        <v>25819</v>
      </c>
      <c r="H1201" s="3">
        <v>25819</v>
      </c>
      <c r="I1201" s="3">
        <v>25819</v>
      </c>
      <c r="J1201" s="3">
        <f t="shared" si="108"/>
        <v>0</v>
      </c>
      <c r="K1201" s="3">
        <f t="shared" si="109"/>
        <v>0</v>
      </c>
      <c r="L1201" s="3">
        <f t="shared" si="110"/>
        <v>0</v>
      </c>
      <c r="M1201" s="21">
        <f t="shared" si="111"/>
        <v>0</v>
      </c>
      <c r="N1201" s="21">
        <f t="shared" si="112"/>
        <v>0</v>
      </c>
      <c r="O1201" s="21">
        <f t="shared" si="113"/>
        <v>0</v>
      </c>
    </row>
    <row r="1202" spans="1:15" ht="19.7" customHeight="1">
      <c r="A1202" s="2" t="s">
        <v>2792</v>
      </c>
      <c r="B1202" s="2" t="s">
        <v>12</v>
      </c>
      <c r="C1202" s="2" t="s">
        <v>12</v>
      </c>
      <c r="D1202" s="2" t="s">
        <v>2836</v>
      </c>
      <c r="E1202" s="2" t="s">
        <v>2837</v>
      </c>
      <c r="F1202" s="3">
        <v>126567</v>
      </c>
      <c r="G1202" s="3">
        <v>126567</v>
      </c>
      <c r="H1202" s="3">
        <v>126567</v>
      </c>
      <c r="I1202" s="3">
        <v>126567</v>
      </c>
      <c r="J1202" s="3">
        <f t="shared" si="108"/>
        <v>0</v>
      </c>
      <c r="K1202" s="3">
        <f t="shared" si="109"/>
        <v>0</v>
      </c>
      <c r="L1202" s="3">
        <f t="shared" si="110"/>
        <v>0</v>
      </c>
      <c r="M1202" s="21">
        <f t="shared" si="111"/>
        <v>0</v>
      </c>
      <c r="N1202" s="21">
        <f t="shared" si="112"/>
        <v>0</v>
      </c>
      <c r="O1202" s="21">
        <f t="shared" si="113"/>
        <v>0</v>
      </c>
    </row>
    <row r="1203" spans="1:15" ht="19.7" customHeight="1">
      <c r="A1203" s="2" t="s">
        <v>2792</v>
      </c>
      <c r="B1203" s="2" t="s">
        <v>12</v>
      </c>
      <c r="C1203" s="2" t="s">
        <v>12</v>
      </c>
      <c r="D1203" s="2" t="s">
        <v>2826</v>
      </c>
      <c r="E1203" s="2" t="s">
        <v>2827</v>
      </c>
      <c r="F1203" s="3">
        <v>15579949.029999999</v>
      </c>
      <c r="G1203" s="3">
        <v>15580389.970000001</v>
      </c>
      <c r="H1203" s="3">
        <v>16998426</v>
      </c>
      <c r="I1203" s="3">
        <v>18418244</v>
      </c>
      <c r="J1203" s="3">
        <f t="shared" si="108"/>
        <v>440.9400000013411</v>
      </c>
      <c r="K1203" s="3">
        <f t="shared" si="109"/>
        <v>1418036.0299999993</v>
      </c>
      <c r="L1203" s="3">
        <f t="shared" si="110"/>
        <v>1419818</v>
      </c>
      <c r="M1203" s="21">
        <f t="shared" si="111"/>
        <v>2.8301761395566061E-5</v>
      </c>
      <c r="N1203" s="21">
        <f t="shared" si="112"/>
        <v>9.1014155148261722E-2</v>
      </c>
      <c r="O1203" s="21">
        <f t="shared" si="113"/>
        <v>8.3526439447981771E-2</v>
      </c>
    </row>
    <row r="1204" spans="1:15" ht="19.7" customHeight="1">
      <c r="A1204" s="2" t="s">
        <v>2792</v>
      </c>
      <c r="B1204" s="2" t="s">
        <v>12</v>
      </c>
      <c r="C1204" s="2" t="s">
        <v>12</v>
      </c>
      <c r="D1204" s="2" t="s">
        <v>2828</v>
      </c>
      <c r="E1204" s="2" t="s">
        <v>2829</v>
      </c>
      <c r="F1204" s="3">
        <v>43800</v>
      </c>
      <c r="G1204" s="3">
        <v>43800</v>
      </c>
      <c r="H1204" s="3">
        <v>0</v>
      </c>
      <c r="I1204" s="3">
        <v>0</v>
      </c>
      <c r="J1204" s="3">
        <f t="shared" si="108"/>
        <v>0</v>
      </c>
      <c r="K1204" s="3">
        <f t="shared" si="109"/>
        <v>-43800</v>
      </c>
      <c r="L1204" s="3">
        <f t="shared" si="110"/>
        <v>0</v>
      </c>
      <c r="M1204" s="21">
        <f t="shared" si="111"/>
        <v>0</v>
      </c>
      <c r="N1204" s="21">
        <f t="shared" si="112"/>
        <v>-1</v>
      </c>
      <c r="O1204" s="21" t="str">
        <f t="shared" si="113"/>
        <v>--</v>
      </c>
    </row>
    <row r="1205" spans="1:15" ht="19.7" customHeight="1">
      <c r="A1205" s="2" t="s">
        <v>2792</v>
      </c>
      <c r="B1205" s="2" t="s">
        <v>12</v>
      </c>
      <c r="C1205" s="2" t="s">
        <v>12</v>
      </c>
      <c r="D1205" s="2" t="s">
        <v>2809</v>
      </c>
      <c r="E1205" s="2" t="s">
        <v>2810</v>
      </c>
      <c r="F1205" s="3">
        <v>27580</v>
      </c>
      <c r="G1205" s="3">
        <v>27580</v>
      </c>
      <c r="H1205" s="3">
        <v>27580</v>
      </c>
      <c r="I1205" s="3">
        <v>27580</v>
      </c>
      <c r="J1205" s="3">
        <f t="shared" si="108"/>
        <v>0</v>
      </c>
      <c r="K1205" s="3">
        <f t="shared" si="109"/>
        <v>0</v>
      </c>
      <c r="L1205" s="3">
        <f t="shared" si="110"/>
        <v>0</v>
      </c>
      <c r="M1205" s="21">
        <f t="shared" si="111"/>
        <v>0</v>
      </c>
      <c r="N1205" s="21">
        <f t="shared" si="112"/>
        <v>0</v>
      </c>
      <c r="O1205" s="21">
        <f t="shared" si="113"/>
        <v>0</v>
      </c>
    </row>
    <row r="1206" spans="1:15" ht="19.7" customHeight="1">
      <c r="A1206" s="2" t="s">
        <v>2792</v>
      </c>
      <c r="B1206" s="2" t="s">
        <v>12</v>
      </c>
      <c r="C1206" s="2" t="s">
        <v>12</v>
      </c>
      <c r="D1206" s="6" t="s">
        <v>3433</v>
      </c>
      <c r="E1206" s="2" t="s">
        <v>3427</v>
      </c>
      <c r="F1206" s="3">
        <v>0</v>
      </c>
      <c r="G1206" s="3">
        <v>0</v>
      </c>
      <c r="H1206" s="3">
        <v>317249.32</v>
      </c>
      <c r="I1206" s="3">
        <v>450000</v>
      </c>
      <c r="J1206" s="3">
        <f t="shared" si="108"/>
        <v>0</v>
      </c>
      <c r="K1206" s="3">
        <f t="shared" si="109"/>
        <v>317249.32</v>
      </c>
      <c r="L1206" s="3">
        <f t="shared" si="110"/>
        <v>132750.68</v>
      </c>
      <c r="M1206" s="21" t="str">
        <f t="shared" si="111"/>
        <v>--</v>
      </c>
      <c r="N1206" s="21" t="str">
        <f t="shared" si="112"/>
        <v>--</v>
      </c>
      <c r="O1206" s="21">
        <f t="shared" si="113"/>
        <v>0.41844275663065256</v>
      </c>
    </row>
    <row r="1207" spans="1:15" ht="19.7" customHeight="1">
      <c r="A1207" s="2" t="s">
        <v>2792</v>
      </c>
      <c r="B1207" s="2" t="s">
        <v>12</v>
      </c>
      <c r="C1207" s="2" t="s">
        <v>12</v>
      </c>
      <c r="D1207" s="6" t="s">
        <v>3469</v>
      </c>
      <c r="E1207" s="2" t="s">
        <v>3458</v>
      </c>
      <c r="F1207" s="3">
        <v>0</v>
      </c>
      <c r="G1207" s="3">
        <v>0</v>
      </c>
      <c r="H1207" s="3">
        <v>50000</v>
      </c>
      <c r="I1207" s="3">
        <v>50000</v>
      </c>
      <c r="J1207" s="3">
        <f t="shared" si="108"/>
        <v>0</v>
      </c>
      <c r="K1207" s="3">
        <f t="shared" si="109"/>
        <v>50000</v>
      </c>
      <c r="L1207" s="3">
        <f t="shared" si="110"/>
        <v>0</v>
      </c>
      <c r="M1207" s="21" t="str">
        <f t="shared" si="111"/>
        <v>--</v>
      </c>
      <c r="N1207" s="21" t="str">
        <f t="shared" si="112"/>
        <v>--</v>
      </c>
      <c r="O1207" s="21">
        <f t="shared" si="113"/>
        <v>0</v>
      </c>
    </row>
    <row r="1208" spans="1:15" ht="19.7" customHeight="1">
      <c r="A1208" s="2" t="s">
        <v>2792</v>
      </c>
      <c r="B1208" s="2" t="s">
        <v>161</v>
      </c>
      <c r="C1208" s="2" t="s">
        <v>2830</v>
      </c>
      <c r="D1208" s="2" t="s">
        <v>2831</v>
      </c>
      <c r="E1208" s="2" t="s">
        <v>2832</v>
      </c>
      <c r="F1208" s="3">
        <v>12912489.33</v>
      </c>
      <c r="G1208" s="3">
        <v>13994786.790000001</v>
      </c>
      <c r="H1208" s="3">
        <v>14698928.41</v>
      </c>
      <c r="I1208" s="3">
        <v>15906145</v>
      </c>
      <c r="J1208" s="3">
        <f t="shared" si="108"/>
        <v>1082297.4600000009</v>
      </c>
      <c r="K1208" s="3">
        <f t="shared" si="109"/>
        <v>704141.61999999918</v>
      </c>
      <c r="L1208" s="3">
        <f t="shared" si="110"/>
        <v>1207216.5899999999</v>
      </c>
      <c r="M1208" s="21">
        <f t="shared" si="111"/>
        <v>8.3817878361027054E-2</v>
      </c>
      <c r="N1208" s="21">
        <f t="shared" si="112"/>
        <v>5.0314565742662465E-2</v>
      </c>
      <c r="O1208" s="21">
        <f t="shared" si="113"/>
        <v>8.2129564572795966E-2</v>
      </c>
    </row>
    <row r="1209" spans="1:15" ht="19.7" customHeight="1">
      <c r="A1209" s="2" t="s">
        <v>2838</v>
      </c>
      <c r="B1209" s="2" t="s">
        <v>5</v>
      </c>
      <c r="C1209" s="2" t="s">
        <v>8</v>
      </c>
      <c r="D1209" s="2" t="s">
        <v>2839</v>
      </c>
      <c r="E1209" s="2" t="s">
        <v>10</v>
      </c>
      <c r="F1209" s="3">
        <v>153647.87</v>
      </c>
      <c r="G1209" s="3">
        <v>0</v>
      </c>
      <c r="H1209" s="3">
        <v>0</v>
      </c>
      <c r="I1209" s="3">
        <v>0</v>
      </c>
      <c r="J1209" s="3">
        <f t="shared" si="108"/>
        <v>-153647.87</v>
      </c>
      <c r="K1209" s="3">
        <f t="shared" si="109"/>
        <v>0</v>
      </c>
      <c r="L1209" s="3">
        <f t="shared" si="110"/>
        <v>0</v>
      </c>
      <c r="M1209" s="21">
        <f t="shared" si="111"/>
        <v>-1</v>
      </c>
      <c r="N1209" s="21" t="str">
        <f t="shared" si="112"/>
        <v>--</v>
      </c>
      <c r="O1209" s="21" t="str">
        <f t="shared" si="113"/>
        <v>--</v>
      </c>
    </row>
    <row r="1210" spans="1:15" ht="19.7" customHeight="1">
      <c r="A1210" s="2" t="s">
        <v>2840</v>
      </c>
      <c r="B1210" s="2" t="s">
        <v>5</v>
      </c>
      <c r="C1210" s="2" t="s">
        <v>8</v>
      </c>
      <c r="D1210" s="2" t="s">
        <v>2841</v>
      </c>
      <c r="E1210" s="2" t="s">
        <v>2330</v>
      </c>
      <c r="F1210" s="3">
        <v>225035.88</v>
      </c>
      <c r="G1210" s="3">
        <v>0</v>
      </c>
      <c r="H1210" s="3">
        <v>0</v>
      </c>
      <c r="I1210" s="3">
        <v>0</v>
      </c>
      <c r="J1210" s="3">
        <f t="shared" si="108"/>
        <v>-225035.88</v>
      </c>
      <c r="K1210" s="3">
        <f t="shared" si="109"/>
        <v>0</v>
      </c>
      <c r="L1210" s="3">
        <f t="shared" si="110"/>
        <v>0</v>
      </c>
      <c r="M1210" s="21">
        <f t="shared" si="111"/>
        <v>-1</v>
      </c>
      <c r="N1210" s="21" t="str">
        <f t="shared" si="112"/>
        <v>--</v>
      </c>
      <c r="O1210" s="21" t="str">
        <f t="shared" si="113"/>
        <v>--</v>
      </c>
    </row>
    <row r="1211" spans="1:15" ht="19.7" customHeight="1">
      <c r="A1211" s="2" t="s">
        <v>2842</v>
      </c>
      <c r="B1211" s="2" t="s">
        <v>5</v>
      </c>
      <c r="C1211" s="2" t="s">
        <v>2859</v>
      </c>
      <c r="D1211" s="2" t="s">
        <v>2860</v>
      </c>
      <c r="E1211" s="2" t="s">
        <v>2861</v>
      </c>
      <c r="F1211" s="3">
        <v>151322.21</v>
      </c>
      <c r="G1211" s="3">
        <v>136804.59</v>
      </c>
      <c r="H1211" s="3">
        <v>76837.5</v>
      </c>
      <c r="I1211" s="3">
        <v>200000</v>
      </c>
      <c r="J1211" s="3">
        <f t="shared" si="108"/>
        <v>-14517.619999999995</v>
      </c>
      <c r="K1211" s="3">
        <f t="shared" si="109"/>
        <v>-59967.09</v>
      </c>
      <c r="L1211" s="3">
        <f t="shared" si="110"/>
        <v>123162.5</v>
      </c>
      <c r="M1211" s="21">
        <f t="shared" si="111"/>
        <v>-9.5938461379859508E-2</v>
      </c>
      <c r="N1211" s="21">
        <f t="shared" si="112"/>
        <v>-0.43834121355138744</v>
      </c>
      <c r="O1211" s="21">
        <f t="shared" si="113"/>
        <v>1.602895721490158</v>
      </c>
    </row>
    <row r="1212" spans="1:15" ht="19.7" customHeight="1">
      <c r="A1212" s="2" t="s">
        <v>2842</v>
      </c>
      <c r="B1212" s="2" t="s">
        <v>5</v>
      </c>
      <c r="C1212" s="2" t="s">
        <v>2846</v>
      </c>
      <c r="D1212" s="2" t="s">
        <v>2847</v>
      </c>
      <c r="E1212" s="2" t="s">
        <v>2848</v>
      </c>
      <c r="F1212" s="3">
        <v>43185.36</v>
      </c>
      <c r="G1212" s="3">
        <v>39175.980000000003</v>
      </c>
      <c r="H1212" s="3">
        <v>145638.38</v>
      </c>
      <c r="I1212" s="3">
        <v>300000</v>
      </c>
      <c r="J1212" s="3">
        <f t="shared" si="108"/>
        <v>-4009.3799999999974</v>
      </c>
      <c r="K1212" s="3">
        <f t="shared" si="109"/>
        <v>106462.39999999999</v>
      </c>
      <c r="L1212" s="3">
        <f t="shared" si="110"/>
        <v>154361.62</v>
      </c>
      <c r="M1212" s="21">
        <f t="shared" si="111"/>
        <v>-9.2841185068273102E-2</v>
      </c>
      <c r="N1212" s="21">
        <f t="shared" si="112"/>
        <v>2.717542739198866</v>
      </c>
      <c r="O1212" s="21">
        <f t="shared" si="113"/>
        <v>1.0598965739662853</v>
      </c>
    </row>
    <row r="1213" spans="1:15" ht="19.7" customHeight="1">
      <c r="A1213" s="2" t="s">
        <v>2842</v>
      </c>
      <c r="B1213" s="2" t="s">
        <v>5</v>
      </c>
      <c r="C1213" s="2" t="s">
        <v>2843</v>
      </c>
      <c r="D1213" s="2" t="s">
        <v>2844</v>
      </c>
      <c r="E1213" s="2" t="s">
        <v>2845</v>
      </c>
      <c r="F1213" s="3">
        <v>7974.19</v>
      </c>
      <c r="G1213" s="3">
        <v>8798.15</v>
      </c>
      <c r="H1213" s="3">
        <v>9357.7999999999993</v>
      </c>
      <c r="I1213" s="3">
        <v>10500</v>
      </c>
      <c r="J1213" s="3">
        <f t="shared" si="108"/>
        <v>823.96</v>
      </c>
      <c r="K1213" s="3">
        <f t="shared" si="109"/>
        <v>559.64999999999964</v>
      </c>
      <c r="L1213" s="3">
        <f t="shared" si="110"/>
        <v>1142.2000000000007</v>
      </c>
      <c r="M1213" s="21">
        <f t="shared" si="111"/>
        <v>0.10332836313155314</v>
      </c>
      <c r="N1213" s="21">
        <f t="shared" si="112"/>
        <v>6.3609963458227003E-2</v>
      </c>
      <c r="O1213" s="21">
        <f t="shared" si="113"/>
        <v>0.12205860351792097</v>
      </c>
    </row>
    <row r="1214" spans="1:15" ht="19.7" customHeight="1">
      <c r="A1214" s="2" t="s">
        <v>2842</v>
      </c>
      <c r="B1214" s="2" t="s">
        <v>22</v>
      </c>
      <c r="C1214" s="2" t="s">
        <v>2849</v>
      </c>
      <c r="D1214" s="2" t="s">
        <v>2850</v>
      </c>
      <c r="E1214" s="2" t="s">
        <v>1678</v>
      </c>
      <c r="F1214" s="3">
        <v>343373</v>
      </c>
      <c r="G1214" s="3">
        <v>535328.50999999989</v>
      </c>
      <c r="H1214" s="3">
        <v>554648.06000000006</v>
      </c>
      <c r="I1214" s="3">
        <v>1278500</v>
      </c>
      <c r="J1214" s="3">
        <f t="shared" si="108"/>
        <v>191955.50999999989</v>
      </c>
      <c r="K1214" s="3">
        <f t="shared" si="109"/>
        <v>19319.550000000163</v>
      </c>
      <c r="L1214" s="3">
        <f t="shared" si="110"/>
        <v>723851.94</v>
      </c>
      <c r="M1214" s="21">
        <f t="shared" si="111"/>
        <v>0.55902913158576784</v>
      </c>
      <c r="N1214" s="21">
        <f t="shared" si="112"/>
        <v>3.6089148325016751E-2</v>
      </c>
      <c r="O1214" s="21">
        <f t="shared" si="113"/>
        <v>1.3050653057363979</v>
      </c>
    </row>
    <row r="1215" spans="1:15" ht="19.7" customHeight="1">
      <c r="A1215" s="2" t="s">
        <v>2842</v>
      </c>
      <c r="B1215" s="2" t="s">
        <v>22</v>
      </c>
      <c r="C1215" s="2" t="s">
        <v>2851</v>
      </c>
      <c r="D1215" s="2" t="s">
        <v>2852</v>
      </c>
      <c r="E1215" s="2" t="s">
        <v>2853</v>
      </c>
      <c r="F1215" s="3">
        <v>120636.11</v>
      </c>
      <c r="G1215" s="3">
        <v>117725.42</v>
      </c>
      <c r="H1215" s="3">
        <v>4068</v>
      </c>
      <c r="I1215" s="3">
        <v>265000</v>
      </c>
      <c r="J1215" s="3">
        <f t="shared" si="108"/>
        <v>-2910.6900000000023</v>
      </c>
      <c r="K1215" s="3">
        <f t="shared" si="109"/>
        <v>-113657.42</v>
      </c>
      <c r="L1215" s="3">
        <f t="shared" si="110"/>
        <v>260932</v>
      </c>
      <c r="M1215" s="21">
        <f t="shared" si="111"/>
        <v>-2.4127850276339347E-2</v>
      </c>
      <c r="N1215" s="21">
        <f t="shared" si="112"/>
        <v>-0.96544501603816746</v>
      </c>
      <c r="O1215" s="21">
        <f t="shared" si="113"/>
        <v>64.14257620452311</v>
      </c>
    </row>
    <row r="1216" spans="1:15" ht="19.7" customHeight="1">
      <c r="A1216" s="2" t="s">
        <v>2842</v>
      </c>
      <c r="B1216" s="2" t="s">
        <v>22</v>
      </c>
      <c r="C1216" s="2" t="s">
        <v>2854</v>
      </c>
      <c r="D1216" s="2" t="s">
        <v>2855</v>
      </c>
      <c r="E1216" s="2" t="s">
        <v>2856</v>
      </c>
      <c r="F1216" s="3">
        <v>96538.79</v>
      </c>
      <c r="G1216" s="3">
        <v>96511.84</v>
      </c>
      <c r="H1216" s="3">
        <v>5055.63</v>
      </c>
      <c r="I1216" s="3">
        <v>100000</v>
      </c>
      <c r="J1216" s="3">
        <f t="shared" si="108"/>
        <v>-26.94999999999709</v>
      </c>
      <c r="K1216" s="3">
        <f t="shared" si="109"/>
        <v>-91456.209999999992</v>
      </c>
      <c r="L1216" s="3">
        <f t="shared" si="110"/>
        <v>94944.37</v>
      </c>
      <c r="M1216" s="21">
        <f t="shared" si="111"/>
        <v>-2.7916239679404153E-4</v>
      </c>
      <c r="N1216" s="21">
        <f t="shared" si="112"/>
        <v>-0.94761647897294254</v>
      </c>
      <c r="O1216" s="21">
        <f t="shared" si="113"/>
        <v>18.779928515338344</v>
      </c>
    </row>
    <row r="1217" spans="1:15" ht="19.7" customHeight="1">
      <c r="A1217" s="2" t="s">
        <v>2842</v>
      </c>
      <c r="B1217" s="2" t="s">
        <v>12</v>
      </c>
      <c r="C1217" s="2" t="s">
        <v>12</v>
      </c>
      <c r="D1217" s="2" t="s">
        <v>2857</v>
      </c>
      <c r="E1217" s="2" t="s">
        <v>2858</v>
      </c>
      <c r="F1217" s="3">
        <v>9979046.0500000007</v>
      </c>
      <c r="G1217" s="3">
        <v>10740664.68</v>
      </c>
      <c r="H1217" s="3">
        <v>11404645.029999999</v>
      </c>
      <c r="I1217" s="3">
        <v>12576088</v>
      </c>
      <c r="J1217" s="3">
        <f t="shared" si="108"/>
        <v>761618.62999999896</v>
      </c>
      <c r="K1217" s="3">
        <f t="shared" si="109"/>
        <v>663980.34999999963</v>
      </c>
      <c r="L1217" s="3">
        <f t="shared" si="110"/>
        <v>1171442.9700000007</v>
      </c>
      <c r="M1217" s="21">
        <f t="shared" si="111"/>
        <v>7.6321787291481424E-2</v>
      </c>
      <c r="N1217" s="21">
        <f t="shared" si="112"/>
        <v>6.1819297946837937E-2</v>
      </c>
      <c r="O1217" s="21">
        <f t="shared" si="113"/>
        <v>0.1027163026046416</v>
      </c>
    </row>
    <row r="1218" spans="1:15" ht="19.7" customHeight="1">
      <c r="A1218" s="2" t="s">
        <v>2862</v>
      </c>
      <c r="B1218" s="2" t="s">
        <v>5</v>
      </c>
      <c r="C1218" s="2" t="s">
        <v>2872</v>
      </c>
      <c r="D1218" s="2" t="s">
        <v>2873</v>
      </c>
      <c r="E1218" s="2" t="s">
        <v>2874</v>
      </c>
      <c r="F1218" s="3">
        <v>62195.86</v>
      </c>
      <c r="G1218" s="3">
        <v>100405.04</v>
      </c>
      <c r="H1218" s="3">
        <v>42688.4</v>
      </c>
      <c r="I1218" s="3">
        <v>101000</v>
      </c>
      <c r="J1218" s="3">
        <f t="shared" ref="J1218:J1281" si="114">G1218-F1218</f>
        <v>38209.179999999993</v>
      </c>
      <c r="K1218" s="3">
        <f t="shared" ref="K1218:K1281" si="115">H1218-G1218</f>
        <v>-57716.639999999992</v>
      </c>
      <c r="L1218" s="3">
        <f t="shared" ref="L1218:L1281" si="116">I1218-H1218</f>
        <v>58311.6</v>
      </c>
      <c r="M1218" s="21">
        <f t="shared" ref="M1218:M1281" si="117">IFERROR(G1218/F1218-1,"--")</f>
        <v>0.61433638830623116</v>
      </c>
      <c r="N1218" s="21">
        <f t="shared" ref="N1218:N1281" si="118">IFERROR(H1218/G1218-1,"--")</f>
        <v>-0.57483807585754654</v>
      </c>
      <c r="O1218" s="21">
        <f t="shared" ref="O1218:O1281" si="119">IFERROR(I1218/H1218-1,"--")</f>
        <v>1.3659823277518015</v>
      </c>
    </row>
    <row r="1219" spans="1:15" ht="19.7" customHeight="1">
      <c r="A1219" s="2" t="s">
        <v>2862</v>
      </c>
      <c r="B1219" s="2" t="s">
        <v>5</v>
      </c>
      <c r="C1219" s="2" t="s">
        <v>2870</v>
      </c>
      <c r="D1219" s="2" t="s">
        <v>2871</v>
      </c>
      <c r="E1219" s="2" t="s">
        <v>2861</v>
      </c>
      <c r="F1219" s="3">
        <v>126339.43</v>
      </c>
      <c r="G1219" s="3">
        <v>197436.64</v>
      </c>
      <c r="H1219" s="3">
        <v>38668.410000000003</v>
      </c>
      <c r="I1219" s="3">
        <v>200000</v>
      </c>
      <c r="J1219" s="3">
        <f t="shared" si="114"/>
        <v>71097.210000000021</v>
      </c>
      <c r="K1219" s="3">
        <f t="shared" si="115"/>
        <v>-158768.23000000001</v>
      </c>
      <c r="L1219" s="3">
        <f t="shared" si="116"/>
        <v>161331.59</v>
      </c>
      <c r="M1219" s="21">
        <f t="shared" si="117"/>
        <v>0.56274759194338642</v>
      </c>
      <c r="N1219" s="21">
        <f t="shared" si="118"/>
        <v>-0.80414775089365376</v>
      </c>
      <c r="O1219" s="21">
        <f t="shared" si="119"/>
        <v>4.1721805990988505</v>
      </c>
    </row>
    <row r="1220" spans="1:15" ht="19.7" customHeight="1">
      <c r="A1220" s="2" t="s">
        <v>2862</v>
      </c>
      <c r="B1220" s="2" t="s">
        <v>5</v>
      </c>
      <c r="C1220" s="2" t="s">
        <v>2867</v>
      </c>
      <c r="D1220" s="2" t="s">
        <v>2868</v>
      </c>
      <c r="E1220" s="2" t="s">
        <v>2869</v>
      </c>
      <c r="F1220" s="3">
        <v>35085</v>
      </c>
      <c r="G1220" s="3">
        <v>62166.8</v>
      </c>
      <c r="H1220" s="3">
        <v>0</v>
      </c>
      <c r="I1220" s="3">
        <v>63000</v>
      </c>
      <c r="J1220" s="3">
        <f t="shared" si="114"/>
        <v>27081.800000000003</v>
      </c>
      <c r="K1220" s="3">
        <f t="shared" si="115"/>
        <v>-62166.8</v>
      </c>
      <c r="L1220" s="3">
        <f t="shared" si="116"/>
        <v>63000</v>
      </c>
      <c r="M1220" s="21">
        <f t="shared" si="117"/>
        <v>0.77189112156192108</v>
      </c>
      <c r="N1220" s="21">
        <f t="shared" si="118"/>
        <v>-1</v>
      </c>
      <c r="O1220" s="21" t="str">
        <f t="shared" si="119"/>
        <v>--</v>
      </c>
    </row>
    <row r="1221" spans="1:15" ht="19.7" customHeight="1">
      <c r="A1221" s="2" t="s">
        <v>2862</v>
      </c>
      <c r="B1221" s="2" t="s">
        <v>5</v>
      </c>
      <c r="C1221" s="2" t="s">
        <v>2865</v>
      </c>
      <c r="D1221" s="2" t="s">
        <v>2866</v>
      </c>
      <c r="E1221" s="2" t="s">
        <v>2845</v>
      </c>
      <c r="F1221" s="3">
        <v>7241.18</v>
      </c>
      <c r="G1221" s="3">
        <v>9469.01</v>
      </c>
      <c r="H1221" s="3">
        <v>0</v>
      </c>
      <c r="I1221" s="3">
        <v>10500</v>
      </c>
      <c r="J1221" s="3">
        <f t="shared" si="114"/>
        <v>2227.83</v>
      </c>
      <c r="K1221" s="3">
        <f t="shared" si="115"/>
        <v>-9469.01</v>
      </c>
      <c r="L1221" s="3">
        <f t="shared" si="116"/>
        <v>10500</v>
      </c>
      <c r="M1221" s="21">
        <f t="shared" si="117"/>
        <v>0.3076611822934936</v>
      </c>
      <c r="N1221" s="21">
        <f t="shared" si="118"/>
        <v>-1</v>
      </c>
      <c r="O1221" s="21" t="str">
        <f t="shared" si="119"/>
        <v>--</v>
      </c>
    </row>
    <row r="1222" spans="1:15" ht="19.7" customHeight="1">
      <c r="A1222" s="2" t="s">
        <v>2862</v>
      </c>
      <c r="B1222" s="2" t="s">
        <v>22</v>
      </c>
      <c r="C1222" s="2" t="s">
        <v>2875</v>
      </c>
      <c r="D1222" s="2" t="s">
        <v>2876</v>
      </c>
      <c r="E1222" s="2" t="s">
        <v>1678</v>
      </c>
      <c r="F1222" s="3">
        <v>172576.55</v>
      </c>
      <c r="G1222" s="3">
        <v>117594.18</v>
      </c>
      <c r="H1222" s="3">
        <v>112552.37</v>
      </c>
      <c r="I1222" s="3">
        <v>781000</v>
      </c>
      <c r="J1222" s="3">
        <f t="shared" si="114"/>
        <v>-54982.369999999995</v>
      </c>
      <c r="K1222" s="3">
        <f t="shared" si="115"/>
        <v>-5041.8099999999977</v>
      </c>
      <c r="L1222" s="3">
        <f t="shared" si="116"/>
        <v>668447.63</v>
      </c>
      <c r="M1222" s="21">
        <f t="shared" si="117"/>
        <v>-0.31859699362398886</v>
      </c>
      <c r="N1222" s="21">
        <f t="shared" si="118"/>
        <v>-4.2874655871574574E-2</v>
      </c>
      <c r="O1222" s="21">
        <f t="shared" si="119"/>
        <v>5.9389920443256772</v>
      </c>
    </row>
    <row r="1223" spans="1:15" ht="19.7" customHeight="1">
      <c r="A1223" s="2" t="s">
        <v>2862</v>
      </c>
      <c r="B1223" s="2" t="s">
        <v>22</v>
      </c>
      <c r="C1223" s="2" t="s">
        <v>2863</v>
      </c>
      <c r="D1223" s="2" t="s">
        <v>2864</v>
      </c>
      <c r="E1223" s="2" t="s">
        <v>2856</v>
      </c>
      <c r="F1223" s="3">
        <v>191313.24</v>
      </c>
      <c r="G1223" s="3">
        <v>80916.509999999995</v>
      </c>
      <c r="H1223" s="3">
        <v>6907</v>
      </c>
      <c r="I1223" s="3">
        <v>206000</v>
      </c>
      <c r="J1223" s="3">
        <f t="shared" si="114"/>
        <v>-110396.73</v>
      </c>
      <c r="K1223" s="3">
        <f t="shared" si="115"/>
        <v>-74009.509999999995</v>
      </c>
      <c r="L1223" s="3">
        <f t="shared" si="116"/>
        <v>199093</v>
      </c>
      <c r="M1223" s="21">
        <f t="shared" si="117"/>
        <v>-0.57704699371564661</v>
      </c>
      <c r="N1223" s="21">
        <f t="shared" si="118"/>
        <v>-0.91464041145620345</v>
      </c>
      <c r="O1223" s="21">
        <f t="shared" si="119"/>
        <v>28.824815404661937</v>
      </c>
    </row>
    <row r="1224" spans="1:15" ht="19.7" customHeight="1">
      <c r="A1224" s="2" t="s">
        <v>2862</v>
      </c>
      <c r="B1224" s="2" t="s">
        <v>12</v>
      </c>
      <c r="C1224" s="2" t="s">
        <v>12</v>
      </c>
      <c r="D1224" s="2" t="s">
        <v>2877</v>
      </c>
      <c r="E1224" s="2" t="s">
        <v>2858</v>
      </c>
      <c r="F1224" s="3">
        <v>10656702.130000001</v>
      </c>
      <c r="G1224" s="3">
        <v>11498341.919999998</v>
      </c>
      <c r="H1224" s="3">
        <v>12180036.199999999</v>
      </c>
      <c r="I1224" s="3">
        <v>13594347</v>
      </c>
      <c r="J1224" s="3">
        <f t="shared" si="114"/>
        <v>841639.78999999724</v>
      </c>
      <c r="K1224" s="3">
        <f t="shared" si="115"/>
        <v>681694.28000000119</v>
      </c>
      <c r="L1224" s="3">
        <f t="shared" si="116"/>
        <v>1414310.8000000007</v>
      </c>
      <c r="M1224" s="21">
        <f t="shared" si="117"/>
        <v>7.8977509151792136E-2</v>
      </c>
      <c r="N1224" s="21">
        <f t="shared" si="118"/>
        <v>5.9286311430196248E-2</v>
      </c>
      <c r="O1224" s="21">
        <f t="shared" si="119"/>
        <v>0.1161171261543541</v>
      </c>
    </row>
    <row r="1225" spans="1:15" ht="19.7" customHeight="1">
      <c r="A1225" s="2" t="s">
        <v>2878</v>
      </c>
      <c r="B1225" s="2" t="s">
        <v>780</v>
      </c>
      <c r="C1225" s="2" t="s">
        <v>2894</v>
      </c>
      <c r="D1225" s="2" t="s">
        <v>2895</v>
      </c>
      <c r="E1225" s="2" t="s">
        <v>2896</v>
      </c>
      <c r="F1225" s="3">
        <v>753501988.75999999</v>
      </c>
      <c r="G1225" s="3">
        <v>802339968.05999994</v>
      </c>
      <c r="H1225" s="3">
        <v>827440459.59000003</v>
      </c>
      <c r="I1225" s="3">
        <v>824291520</v>
      </c>
      <c r="J1225" s="3">
        <f t="shared" si="114"/>
        <v>48837979.299999952</v>
      </c>
      <c r="K1225" s="3">
        <f t="shared" si="115"/>
        <v>25100491.530000091</v>
      </c>
      <c r="L1225" s="3">
        <f t="shared" si="116"/>
        <v>-3148939.5900000334</v>
      </c>
      <c r="M1225" s="21">
        <f t="shared" si="117"/>
        <v>6.481466542692238E-2</v>
      </c>
      <c r="N1225" s="21">
        <f t="shared" si="118"/>
        <v>3.1284109640818736E-2</v>
      </c>
      <c r="O1225" s="21">
        <f t="shared" si="119"/>
        <v>-3.8056388873712876E-3</v>
      </c>
    </row>
    <row r="1226" spans="1:15" ht="19.7" customHeight="1">
      <c r="A1226" s="2" t="s">
        <v>2878</v>
      </c>
      <c r="B1226" s="2" t="s">
        <v>780</v>
      </c>
      <c r="C1226" s="2" t="s">
        <v>2879</v>
      </c>
      <c r="D1226" s="2" t="s">
        <v>2880</v>
      </c>
      <c r="E1226" s="2" t="s">
        <v>2881</v>
      </c>
      <c r="F1226" s="3">
        <v>73563971.480000004</v>
      </c>
      <c r="G1226" s="3">
        <v>74249832.200000003</v>
      </c>
      <c r="H1226" s="3">
        <v>82643519.129999995</v>
      </c>
      <c r="I1226" s="3">
        <v>90830634</v>
      </c>
      <c r="J1226" s="3">
        <f t="shared" si="114"/>
        <v>685860.71999999881</v>
      </c>
      <c r="K1226" s="3">
        <f t="shared" si="115"/>
        <v>8393686.9299999923</v>
      </c>
      <c r="L1226" s="3">
        <f t="shared" si="116"/>
        <v>8187114.8700000048</v>
      </c>
      <c r="M1226" s="21">
        <f t="shared" si="117"/>
        <v>9.3233237167797967E-3</v>
      </c>
      <c r="N1226" s="21">
        <f t="shared" si="118"/>
        <v>0.11304654409710557</v>
      </c>
      <c r="O1226" s="21">
        <f t="shared" si="119"/>
        <v>9.9065419239002805E-2</v>
      </c>
    </row>
    <row r="1227" spans="1:15" ht="19.7" customHeight="1">
      <c r="A1227" s="2" t="s">
        <v>2878</v>
      </c>
      <c r="B1227" s="2" t="s">
        <v>780</v>
      </c>
      <c r="C1227" s="2" t="s">
        <v>2882</v>
      </c>
      <c r="D1227" s="2" t="s">
        <v>2883</v>
      </c>
      <c r="E1227" s="2" t="s">
        <v>2884</v>
      </c>
      <c r="F1227" s="3">
        <v>23385191.859999999</v>
      </c>
      <c r="G1227" s="3">
        <v>23816648.069999997</v>
      </c>
      <c r="H1227" s="3">
        <v>23645241.66</v>
      </c>
      <c r="I1227" s="3">
        <v>25839844</v>
      </c>
      <c r="J1227" s="3">
        <f t="shared" si="114"/>
        <v>431456.20999999717</v>
      </c>
      <c r="K1227" s="3">
        <f t="shared" si="115"/>
        <v>-171406.40999999642</v>
      </c>
      <c r="L1227" s="3">
        <f t="shared" si="116"/>
        <v>2194602.34</v>
      </c>
      <c r="M1227" s="21">
        <f t="shared" si="117"/>
        <v>1.8449975205805158E-2</v>
      </c>
      <c r="N1227" s="21">
        <f t="shared" si="118"/>
        <v>-7.1969157664929506E-3</v>
      </c>
      <c r="O1227" s="21">
        <f t="shared" si="119"/>
        <v>9.2813698906387021E-2</v>
      </c>
    </row>
    <row r="1228" spans="1:15" ht="19.7" customHeight="1">
      <c r="A1228" s="2" t="s">
        <v>2878</v>
      </c>
      <c r="B1228" s="2" t="s">
        <v>780</v>
      </c>
      <c r="C1228" s="2" t="s">
        <v>2885</v>
      </c>
      <c r="D1228" s="2" t="s">
        <v>2886</v>
      </c>
      <c r="E1228" s="2" t="s">
        <v>2887</v>
      </c>
      <c r="F1228" s="3">
        <v>788401384.66999996</v>
      </c>
      <c r="G1228" s="3">
        <v>808494058.25</v>
      </c>
      <c r="H1228" s="3">
        <v>814702159.95000005</v>
      </c>
      <c r="I1228" s="3">
        <v>989360953</v>
      </c>
      <c r="J1228" s="3">
        <f t="shared" si="114"/>
        <v>20092673.580000043</v>
      </c>
      <c r="K1228" s="3">
        <f t="shared" si="115"/>
        <v>6208101.7000000477</v>
      </c>
      <c r="L1228" s="3">
        <f t="shared" si="116"/>
        <v>174658793.04999995</v>
      </c>
      <c r="M1228" s="21">
        <f t="shared" si="117"/>
        <v>2.5485335224785466E-2</v>
      </c>
      <c r="N1228" s="21">
        <f t="shared" si="118"/>
        <v>7.6785990405885407E-3</v>
      </c>
      <c r="O1228" s="21">
        <f t="shared" si="119"/>
        <v>0.21438361359041824</v>
      </c>
    </row>
    <row r="1229" spans="1:15" ht="19.7" customHeight="1">
      <c r="A1229" s="2" t="s">
        <v>2878</v>
      </c>
      <c r="B1229" s="2" t="s">
        <v>780</v>
      </c>
      <c r="C1229" s="2" t="s">
        <v>2888</v>
      </c>
      <c r="D1229" s="2" t="s">
        <v>2889</v>
      </c>
      <c r="E1229" s="2" t="s">
        <v>2890</v>
      </c>
      <c r="F1229" s="3">
        <v>3451646.91</v>
      </c>
      <c r="G1229" s="3">
        <v>3516217.44</v>
      </c>
      <c r="H1229" s="3">
        <v>3283647</v>
      </c>
      <c r="I1229" s="3">
        <v>4477000</v>
      </c>
      <c r="J1229" s="3">
        <f t="shared" si="114"/>
        <v>64570.529999999795</v>
      </c>
      <c r="K1229" s="3">
        <f t="shared" si="115"/>
        <v>-232570.43999999994</v>
      </c>
      <c r="L1229" s="3">
        <f t="shared" si="116"/>
        <v>1193353</v>
      </c>
      <c r="M1229" s="21">
        <f t="shared" si="117"/>
        <v>1.8707165502047207E-2</v>
      </c>
      <c r="N1229" s="21">
        <f t="shared" si="118"/>
        <v>-6.614222355941668E-2</v>
      </c>
      <c r="O1229" s="21">
        <f t="shared" si="119"/>
        <v>0.36342304760529975</v>
      </c>
    </row>
    <row r="1230" spans="1:15" ht="19.7" customHeight="1">
      <c r="A1230" s="2" t="s">
        <v>2878</v>
      </c>
      <c r="B1230" s="2" t="s">
        <v>780</v>
      </c>
      <c r="C1230" s="2" t="s">
        <v>2891</v>
      </c>
      <c r="D1230" s="2" t="s">
        <v>2892</v>
      </c>
      <c r="E1230" s="2" t="s">
        <v>2893</v>
      </c>
      <c r="F1230" s="3">
        <v>1616613.78</v>
      </c>
      <c r="G1230" s="3">
        <v>1784555.6900000002</v>
      </c>
      <c r="H1230" s="3">
        <v>1956316.68</v>
      </c>
      <c r="I1230" s="3">
        <v>1810144</v>
      </c>
      <c r="J1230" s="3">
        <f t="shared" si="114"/>
        <v>167941.91000000015</v>
      </c>
      <c r="K1230" s="3">
        <f t="shared" si="115"/>
        <v>171760.98999999976</v>
      </c>
      <c r="L1230" s="3">
        <f t="shared" si="116"/>
        <v>-146172.67999999993</v>
      </c>
      <c r="M1230" s="21">
        <f t="shared" si="117"/>
        <v>0.1038849922459526</v>
      </c>
      <c r="N1230" s="21">
        <f t="shared" si="118"/>
        <v>9.6248601801829814E-2</v>
      </c>
      <c r="O1230" s="21">
        <f t="shared" si="119"/>
        <v>-7.4718311965729312E-2</v>
      </c>
    </row>
    <row r="1231" spans="1:15" ht="19.7" customHeight="1">
      <c r="A1231" s="2" t="s">
        <v>2878</v>
      </c>
      <c r="B1231" s="2" t="s">
        <v>780</v>
      </c>
      <c r="C1231" s="2" t="s">
        <v>2897</v>
      </c>
      <c r="D1231" s="2" t="s">
        <v>2898</v>
      </c>
      <c r="E1231" s="2" t="s">
        <v>2899</v>
      </c>
      <c r="F1231" s="3">
        <v>4219775.67</v>
      </c>
      <c r="G1231" s="3">
        <v>4270310.0999999996</v>
      </c>
      <c r="H1231" s="3">
        <v>4178464.49</v>
      </c>
      <c r="I1231" s="3">
        <v>5308830</v>
      </c>
      <c r="J1231" s="3">
        <f t="shared" si="114"/>
        <v>50534.429999999702</v>
      </c>
      <c r="K1231" s="3">
        <f t="shared" si="115"/>
        <v>-91845.609999999404</v>
      </c>
      <c r="L1231" s="3">
        <f t="shared" si="116"/>
        <v>1130365.5099999998</v>
      </c>
      <c r="M1231" s="21">
        <f t="shared" si="117"/>
        <v>1.1975620021525968E-2</v>
      </c>
      <c r="N1231" s="21">
        <f t="shared" si="118"/>
        <v>-2.1507948567950463E-2</v>
      </c>
      <c r="O1231" s="21">
        <f t="shared" si="119"/>
        <v>0.27052174613550428</v>
      </c>
    </row>
    <row r="1232" spans="1:15" ht="19.7" customHeight="1">
      <c r="A1232" s="2" t="s">
        <v>2878</v>
      </c>
      <c r="B1232" s="2" t="s">
        <v>780</v>
      </c>
      <c r="C1232" s="2" t="s">
        <v>2900</v>
      </c>
      <c r="D1232" s="2" t="s">
        <v>2901</v>
      </c>
      <c r="E1232" s="2" t="s">
        <v>2902</v>
      </c>
      <c r="F1232" s="3">
        <v>12892659.779999999</v>
      </c>
      <c r="G1232" s="3">
        <v>13156248.049999999</v>
      </c>
      <c r="H1232" s="3">
        <v>12628213.939999999</v>
      </c>
      <c r="I1232" s="3">
        <v>16806372</v>
      </c>
      <c r="J1232" s="3">
        <f t="shared" si="114"/>
        <v>263588.26999999955</v>
      </c>
      <c r="K1232" s="3">
        <f t="shared" si="115"/>
        <v>-528034.1099999994</v>
      </c>
      <c r="L1232" s="3">
        <f t="shared" si="116"/>
        <v>4178158.0600000005</v>
      </c>
      <c r="M1232" s="21">
        <f t="shared" si="117"/>
        <v>2.0444832524697309E-2</v>
      </c>
      <c r="N1232" s="21">
        <f t="shared" si="118"/>
        <v>-4.0135615260005642E-2</v>
      </c>
      <c r="O1232" s="21">
        <f t="shared" si="119"/>
        <v>0.33085898606497643</v>
      </c>
    </row>
    <row r="1233" spans="1:15" ht="19.7" customHeight="1">
      <c r="A1233" s="2" t="s">
        <v>2903</v>
      </c>
      <c r="B1233" s="2" t="s">
        <v>12</v>
      </c>
      <c r="C1233" s="2" t="s">
        <v>12</v>
      </c>
      <c r="D1233" s="2" t="s">
        <v>2906</v>
      </c>
      <c r="E1233" s="2" t="s">
        <v>2907</v>
      </c>
      <c r="F1233" s="3">
        <v>2112</v>
      </c>
      <c r="G1233" s="3">
        <v>1948</v>
      </c>
      <c r="H1233" s="3">
        <v>1600</v>
      </c>
      <c r="I1233" s="3">
        <v>2000</v>
      </c>
      <c r="J1233" s="3">
        <f t="shared" si="114"/>
        <v>-164</v>
      </c>
      <c r="K1233" s="3">
        <f t="shared" si="115"/>
        <v>-348</v>
      </c>
      <c r="L1233" s="3">
        <f t="shared" si="116"/>
        <v>400</v>
      </c>
      <c r="M1233" s="21">
        <f t="shared" si="117"/>
        <v>-7.7651515151515138E-2</v>
      </c>
      <c r="N1233" s="21">
        <f t="shared" si="118"/>
        <v>-0.17864476386036965</v>
      </c>
      <c r="O1233" s="21">
        <f t="shared" si="119"/>
        <v>0.25</v>
      </c>
    </row>
    <row r="1234" spans="1:15" ht="19.7" customHeight="1">
      <c r="A1234" s="2" t="s">
        <v>2903</v>
      </c>
      <c r="B1234" s="2" t="s">
        <v>12</v>
      </c>
      <c r="C1234" s="2" t="s">
        <v>12</v>
      </c>
      <c r="D1234" s="2" t="s">
        <v>2908</v>
      </c>
      <c r="E1234" s="2" t="s">
        <v>2909</v>
      </c>
      <c r="F1234" s="3">
        <v>35453.050000000003</v>
      </c>
      <c r="G1234" s="3">
        <v>30803.09</v>
      </c>
      <c r="H1234" s="3">
        <v>26037.91</v>
      </c>
      <c r="I1234" s="3">
        <v>31000</v>
      </c>
      <c r="J1234" s="3">
        <f t="shared" si="114"/>
        <v>-4649.9600000000028</v>
      </c>
      <c r="K1234" s="3">
        <f t="shared" si="115"/>
        <v>-4765.18</v>
      </c>
      <c r="L1234" s="3">
        <f t="shared" si="116"/>
        <v>4962.09</v>
      </c>
      <c r="M1234" s="21">
        <f t="shared" si="117"/>
        <v>-0.13115825013644811</v>
      </c>
      <c r="N1234" s="21">
        <f t="shared" si="118"/>
        <v>-0.15469811632534269</v>
      </c>
      <c r="O1234" s="21">
        <f t="shared" si="119"/>
        <v>0.19057174711795222</v>
      </c>
    </row>
    <row r="1235" spans="1:15" ht="19.7" customHeight="1">
      <c r="A1235" s="2" t="s">
        <v>2903</v>
      </c>
      <c r="B1235" s="2" t="s">
        <v>12</v>
      </c>
      <c r="C1235" s="2" t="s">
        <v>12</v>
      </c>
      <c r="D1235" s="2" t="s">
        <v>2910</v>
      </c>
      <c r="E1235" s="2" t="s">
        <v>2911</v>
      </c>
      <c r="F1235" s="3">
        <v>308910</v>
      </c>
      <c r="G1235" s="3">
        <v>268060</v>
      </c>
      <c r="H1235" s="3">
        <v>232850</v>
      </c>
      <c r="I1235" s="3">
        <v>270000</v>
      </c>
      <c r="J1235" s="3">
        <f t="shared" si="114"/>
        <v>-40850</v>
      </c>
      <c r="K1235" s="3">
        <f t="shared" si="115"/>
        <v>-35210</v>
      </c>
      <c r="L1235" s="3">
        <f t="shared" si="116"/>
        <v>37150</v>
      </c>
      <c r="M1235" s="21">
        <f t="shared" si="117"/>
        <v>-0.13223916351040754</v>
      </c>
      <c r="N1235" s="21">
        <f t="shared" si="118"/>
        <v>-0.1313511900320824</v>
      </c>
      <c r="O1235" s="21">
        <f t="shared" si="119"/>
        <v>0.15954477131200351</v>
      </c>
    </row>
    <row r="1236" spans="1:15" ht="19.7" customHeight="1">
      <c r="A1236" s="2" t="s">
        <v>2903</v>
      </c>
      <c r="B1236" s="2" t="s">
        <v>12</v>
      </c>
      <c r="C1236" s="2" t="s">
        <v>12</v>
      </c>
      <c r="D1236" s="2" t="s">
        <v>2904</v>
      </c>
      <c r="E1236" s="2" t="s">
        <v>2905</v>
      </c>
      <c r="F1236" s="3">
        <v>20000000</v>
      </c>
      <c r="G1236" s="3">
        <v>25500000</v>
      </c>
      <c r="H1236" s="3">
        <v>34400000</v>
      </c>
      <c r="I1236" s="3">
        <v>34750000</v>
      </c>
      <c r="J1236" s="3">
        <f t="shared" si="114"/>
        <v>5500000</v>
      </c>
      <c r="K1236" s="3">
        <f t="shared" si="115"/>
        <v>8900000</v>
      </c>
      <c r="L1236" s="3">
        <f t="shared" si="116"/>
        <v>350000</v>
      </c>
      <c r="M1236" s="21">
        <f t="shared" si="117"/>
        <v>0.27499999999999991</v>
      </c>
      <c r="N1236" s="21">
        <f t="shared" si="118"/>
        <v>0.34901960784313735</v>
      </c>
      <c r="O1236" s="21">
        <f t="shared" si="119"/>
        <v>1.017441860465107E-2</v>
      </c>
    </row>
    <row r="1237" spans="1:15" ht="19.7" customHeight="1">
      <c r="A1237" s="2" t="s">
        <v>2912</v>
      </c>
      <c r="B1237" s="2" t="s">
        <v>5</v>
      </c>
      <c r="C1237" s="2" t="s">
        <v>2919</v>
      </c>
      <c r="D1237" s="2" t="s">
        <v>2920</v>
      </c>
      <c r="E1237" s="2" t="s">
        <v>1558</v>
      </c>
      <c r="F1237" s="3">
        <v>16910.86</v>
      </c>
      <c r="G1237" s="3">
        <v>147421.53</v>
      </c>
      <c r="H1237" s="3">
        <v>76272.53</v>
      </c>
      <c r="I1237" s="3">
        <v>150000</v>
      </c>
      <c r="J1237" s="3">
        <f t="shared" si="114"/>
        <v>130510.67</v>
      </c>
      <c r="K1237" s="3">
        <f t="shared" si="115"/>
        <v>-71149</v>
      </c>
      <c r="L1237" s="3">
        <f t="shared" si="116"/>
        <v>73727.47</v>
      </c>
      <c r="M1237" s="21">
        <f t="shared" si="117"/>
        <v>7.7175655170700956</v>
      </c>
      <c r="N1237" s="21">
        <f t="shared" si="118"/>
        <v>-0.4826228570548684</v>
      </c>
      <c r="O1237" s="21">
        <f t="shared" si="119"/>
        <v>0.96663202335100196</v>
      </c>
    </row>
    <row r="1238" spans="1:15" ht="19.7" customHeight="1">
      <c r="A1238" s="2" t="s">
        <v>2912</v>
      </c>
      <c r="B1238" s="2" t="s">
        <v>5</v>
      </c>
      <c r="C1238" s="2" t="s">
        <v>8</v>
      </c>
      <c r="D1238" s="2" t="s">
        <v>2924</v>
      </c>
      <c r="E1238" s="2" t="s">
        <v>2925</v>
      </c>
      <c r="F1238" s="3">
        <v>163454.92000000001</v>
      </c>
      <c r="G1238" s="3">
        <v>214242.27000000002</v>
      </c>
      <c r="H1238" s="3">
        <v>221846.29</v>
      </c>
      <c r="I1238" s="3">
        <v>255000</v>
      </c>
      <c r="J1238" s="3">
        <f t="shared" si="114"/>
        <v>50787.350000000006</v>
      </c>
      <c r="K1238" s="3">
        <f t="shared" si="115"/>
        <v>7604.0199999999895</v>
      </c>
      <c r="L1238" s="3">
        <f t="shared" si="116"/>
        <v>33153.709999999992</v>
      </c>
      <c r="M1238" s="21">
        <f t="shared" si="117"/>
        <v>0.31071166288539986</v>
      </c>
      <c r="N1238" s="21">
        <f t="shared" si="118"/>
        <v>3.5492622440940202E-2</v>
      </c>
      <c r="O1238" s="21">
        <f t="shared" si="119"/>
        <v>0.14944450952954846</v>
      </c>
    </row>
    <row r="1239" spans="1:15" ht="19.7" customHeight="1">
      <c r="A1239" s="2" t="s">
        <v>2912</v>
      </c>
      <c r="B1239" s="2" t="s">
        <v>5</v>
      </c>
      <c r="C1239" s="2" t="s">
        <v>8</v>
      </c>
      <c r="D1239" s="2" t="s">
        <v>2929</v>
      </c>
      <c r="E1239" s="2" t="s">
        <v>10</v>
      </c>
      <c r="F1239" s="3">
        <v>8548860.5299999993</v>
      </c>
      <c r="G1239" s="3">
        <v>9162202.1999999993</v>
      </c>
      <c r="H1239" s="3">
        <v>9266654.9100000001</v>
      </c>
      <c r="I1239" s="3">
        <v>10646387</v>
      </c>
      <c r="J1239" s="3">
        <f t="shared" si="114"/>
        <v>613341.66999999993</v>
      </c>
      <c r="K1239" s="3">
        <f t="shared" si="115"/>
        <v>104452.71000000089</v>
      </c>
      <c r="L1239" s="3">
        <f t="shared" si="116"/>
        <v>1379732.0899999999</v>
      </c>
      <c r="M1239" s="21">
        <f t="shared" si="117"/>
        <v>7.1745429446139264E-2</v>
      </c>
      <c r="N1239" s="21">
        <f t="shared" si="118"/>
        <v>1.1400393455625935E-2</v>
      </c>
      <c r="O1239" s="21">
        <f t="shared" si="119"/>
        <v>0.14889214105848247</v>
      </c>
    </row>
    <row r="1240" spans="1:15" ht="19.7" customHeight="1">
      <c r="A1240" s="2" t="s">
        <v>2912</v>
      </c>
      <c r="B1240" s="2" t="s">
        <v>5</v>
      </c>
      <c r="C1240" s="2" t="s">
        <v>2921</v>
      </c>
      <c r="D1240" s="2" t="s">
        <v>2922</v>
      </c>
      <c r="E1240" s="2" t="s">
        <v>2923</v>
      </c>
      <c r="F1240" s="3">
        <v>127772.71</v>
      </c>
      <c r="G1240" s="3">
        <v>283709.71999999997</v>
      </c>
      <c r="H1240" s="3">
        <v>445584.14</v>
      </c>
      <c r="I1240" s="3">
        <v>670000</v>
      </c>
      <c r="J1240" s="3">
        <f t="shared" si="114"/>
        <v>155937.00999999995</v>
      </c>
      <c r="K1240" s="3">
        <f t="shared" si="115"/>
        <v>161874.42000000004</v>
      </c>
      <c r="L1240" s="3">
        <f t="shared" si="116"/>
        <v>224415.86</v>
      </c>
      <c r="M1240" s="21">
        <f t="shared" si="117"/>
        <v>1.2204250031168624</v>
      </c>
      <c r="N1240" s="21">
        <f t="shared" si="118"/>
        <v>0.57056353233156787</v>
      </c>
      <c r="O1240" s="21">
        <f t="shared" si="119"/>
        <v>0.50364418266772226</v>
      </c>
    </row>
    <row r="1241" spans="1:15" ht="19.7" customHeight="1">
      <c r="A1241" s="2" t="s">
        <v>2912</v>
      </c>
      <c r="B1241" s="2" t="s">
        <v>5</v>
      </c>
      <c r="C1241" s="2" t="s">
        <v>688</v>
      </c>
      <c r="D1241" s="2" t="s">
        <v>2930</v>
      </c>
      <c r="E1241" s="2" t="s">
        <v>690</v>
      </c>
      <c r="F1241" s="3">
        <v>2111649.81</v>
      </c>
      <c r="G1241" s="3">
        <v>3324679.84</v>
      </c>
      <c r="H1241" s="3">
        <v>3166114.63</v>
      </c>
      <c r="I1241" s="3">
        <v>2500200</v>
      </c>
      <c r="J1241" s="3">
        <f t="shared" si="114"/>
        <v>1213030.0299999998</v>
      </c>
      <c r="K1241" s="3">
        <f t="shared" si="115"/>
        <v>-158565.20999999996</v>
      </c>
      <c r="L1241" s="3">
        <f t="shared" si="116"/>
        <v>-665914.62999999989</v>
      </c>
      <c r="M1241" s="21">
        <f t="shared" si="117"/>
        <v>0.57444658875516863</v>
      </c>
      <c r="N1241" s="21">
        <f t="shared" si="118"/>
        <v>-4.7693377296744499E-2</v>
      </c>
      <c r="O1241" s="21">
        <f t="shared" si="119"/>
        <v>-0.21032549601654815</v>
      </c>
    </row>
    <row r="1242" spans="1:15" ht="19.7" customHeight="1">
      <c r="A1242" s="2" t="s">
        <v>2912</v>
      </c>
      <c r="B1242" s="2" t="s">
        <v>22</v>
      </c>
      <c r="C1242" s="2" t="s">
        <v>2916</v>
      </c>
      <c r="D1242" s="2" t="s">
        <v>2917</v>
      </c>
      <c r="E1242" s="2" t="s">
        <v>2918</v>
      </c>
      <c r="F1242" s="3">
        <v>54705.68</v>
      </c>
      <c r="G1242" s="3">
        <v>0</v>
      </c>
      <c r="H1242" s="3">
        <v>0</v>
      </c>
      <c r="I1242" s="3">
        <v>0</v>
      </c>
      <c r="J1242" s="3">
        <f t="shared" si="114"/>
        <v>-54705.68</v>
      </c>
      <c r="K1242" s="3">
        <f t="shared" si="115"/>
        <v>0</v>
      </c>
      <c r="L1242" s="3">
        <f t="shared" si="116"/>
        <v>0</v>
      </c>
      <c r="M1242" s="21">
        <f t="shared" si="117"/>
        <v>-1</v>
      </c>
      <c r="N1242" s="21" t="str">
        <f t="shared" si="118"/>
        <v>--</v>
      </c>
      <c r="O1242" s="21" t="str">
        <f t="shared" si="119"/>
        <v>--</v>
      </c>
    </row>
    <row r="1243" spans="1:15" ht="19.7" customHeight="1">
      <c r="A1243" s="2" t="s">
        <v>2912</v>
      </c>
      <c r="B1243" s="2" t="s">
        <v>22</v>
      </c>
      <c r="C1243" s="2" t="s">
        <v>2926</v>
      </c>
      <c r="D1243" s="2" t="s">
        <v>2927</v>
      </c>
      <c r="E1243" s="2" t="s">
        <v>2928</v>
      </c>
      <c r="F1243" s="3">
        <v>251058.33</v>
      </c>
      <c r="G1243" s="3">
        <v>280665.85999999993</v>
      </c>
      <c r="H1243" s="3">
        <v>379835.3</v>
      </c>
      <c r="I1243" s="3">
        <v>531000</v>
      </c>
      <c r="J1243" s="3">
        <f t="shared" si="114"/>
        <v>29607.529999999941</v>
      </c>
      <c r="K1243" s="3">
        <f t="shared" si="115"/>
        <v>99169.440000000061</v>
      </c>
      <c r="L1243" s="3">
        <f t="shared" si="116"/>
        <v>151164.70000000001</v>
      </c>
      <c r="M1243" s="21">
        <f t="shared" si="117"/>
        <v>0.11793088084350734</v>
      </c>
      <c r="N1243" s="21">
        <f t="shared" si="118"/>
        <v>0.35333631243928298</v>
      </c>
      <c r="O1243" s="21">
        <f t="shared" si="119"/>
        <v>0.3979743325594014</v>
      </c>
    </row>
    <row r="1244" spans="1:15" ht="19.7" customHeight="1">
      <c r="A1244" s="2" t="s">
        <v>2912</v>
      </c>
      <c r="B1244" s="2" t="s">
        <v>22</v>
      </c>
      <c r="C1244" s="2" t="s">
        <v>2913</v>
      </c>
      <c r="D1244" s="2" t="s">
        <v>2914</v>
      </c>
      <c r="E1244" s="2" t="s">
        <v>2915</v>
      </c>
      <c r="F1244" s="3">
        <v>1546075.71</v>
      </c>
      <c r="G1244" s="3">
        <v>2007224.91</v>
      </c>
      <c r="H1244" s="3">
        <v>2067429</v>
      </c>
      <c r="I1244" s="3">
        <v>2384000</v>
      </c>
      <c r="J1244" s="3">
        <f t="shared" si="114"/>
        <v>461149.19999999995</v>
      </c>
      <c r="K1244" s="3">
        <f t="shared" si="115"/>
        <v>60204.090000000084</v>
      </c>
      <c r="L1244" s="3">
        <f t="shared" si="116"/>
        <v>316571</v>
      </c>
      <c r="M1244" s="21">
        <f t="shared" si="117"/>
        <v>0.29827077485099363</v>
      </c>
      <c r="N1244" s="21">
        <f t="shared" si="118"/>
        <v>2.9993694129672788E-2</v>
      </c>
      <c r="O1244" s="21">
        <f t="shared" si="119"/>
        <v>0.15312303348748624</v>
      </c>
    </row>
    <row r="1245" spans="1:15" ht="19.7" customHeight="1">
      <c r="A1245" s="2" t="s">
        <v>2912</v>
      </c>
      <c r="B1245" s="2" t="s">
        <v>22</v>
      </c>
      <c r="C1245" s="2" t="s">
        <v>3516</v>
      </c>
      <c r="D1245" s="2" t="s">
        <v>3517</v>
      </c>
      <c r="E1245" s="2" t="s">
        <v>3518</v>
      </c>
      <c r="F1245" s="3">
        <v>0</v>
      </c>
      <c r="G1245" s="3">
        <v>0</v>
      </c>
      <c r="H1245" s="3">
        <v>0</v>
      </c>
      <c r="I1245" s="3">
        <v>50000</v>
      </c>
      <c r="J1245" s="3">
        <f t="shared" si="114"/>
        <v>0</v>
      </c>
      <c r="K1245" s="3">
        <f t="shared" si="115"/>
        <v>0</v>
      </c>
      <c r="L1245" s="3">
        <f t="shared" si="116"/>
        <v>50000</v>
      </c>
      <c r="M1245" s="21" t="str">
        <f t="shared" si="117"/>
        <v>--</v>
      </c>
      <c r="N1245" s="21" t="str">
        <f t="shared" si="118"/>
        <v>--</v>
      </c>
      <c r="O1245" s="21" t="str">
        <f t="shared" si="119"/>
        <v>--</v>
      </c>
    </row>
    <row r="1246" spans="1:15" ht="19.7" customHeight="1">
      <c r="A1246" s="2" t="s">
        <v>2912</v>
      </c>
      <c r="B1246" s="2" t="s">
        <v>22</v>
      </c>
      <c r="C1246" s="2" t="s">
        <v>3521</v>
      </c>
      <c r="D1246" s="2" t="s">
        <v>3522</v>
      </c>
      <c r="E1246" s="2" t="s">
        <v>3523</v>
      </c>
      <c r="F1246" s="3">
        <v>0</v>
      </c>
      <c r="G1246" s="3">
        <v>0</v>
      </c>
      <c r="H1246" s="3">
        <v>0</v>
      </c>
      <c r="I1246" s="3">
        <v>300000</v>
      </c>
      <c r="J1246" s="3">
        <f t="shared" si="114"/>
        <v>0</v>
      </c>
      <c r="K1246" s="3">
        <f t="shared" si="115"/>
        <v>0</v>
      </c>
      <c r="L1246" s="3">
        <f t="shared" si="116"/>
        <v>300000</v>
      </c>
      <c r="M1246" s="21" t="str">
        <f t="shared" si="117"/>
        <v>--</v>
      </c>
      <c r="N1246" s="21" t="str">
        <f t="shared" si="118"/>
        <v>--</v>
      </c>
      <c r="O1246" s="21" t="str">
        <f t="shared" si="119"/>
        <v>--</v>
      </c>
    </row>
    <row r="1247" spans="1:15" ht="19.7" customHeight="1">
      <c r="A1247" s="2" t="s">
        <v>2931</v>
      </c>
      <c r="B1247" s="2" t="s">
        <v>5</v>
      </c>
      <c r="C1247" s="2" t="s">
        <v>8</v>
      </c>
      <c r="D1247" s="2" t="s">
        <v>2932</v>
      </c>
      <c r="E1247" s="2" t="s">
        <v>10</v>
      </c>
      <c r="F1247" s="3">
        <v>600642.94999999995</v>
      </c>
      <c r="G1247" s="3">
        <v>658741.15</v>
      </c>
      <c r="H1247" s="3">
        <v>632335.38</v>
      </c>
      <c r="I1247" s="3">
        <v>696615</v>
      </c>
      <c r="J1247" s="3">
        <f t="shared" si="114"/>
        <v>58098.20000000007</v>
      </c>
      <c r="K1247" s="3">
        <f t="shared" si="115"/>
        <v>-26405.770000000019</v>
      </c>
      <c r="L1247" s="3">
        <f t="shared" si="116"/>
        <v>64279.619999999995</v>
      </c>
      <c r="M1247" s="21">
        <f t="shared" si="117"/>
        <v>9.6726682632336081E-2</v>
      </c>
      <c r="N1247" s="21">
        <f t="shared" si="118"/>
        <v>-4.008519886756734E-2</v>
      </c>
      <c r="O1247" s="21">
        <f t="shared" si="119"/>
        <v>0.10165431515155765</v>
      </c>
    </row>
    <row r="1248" spans="1:15" ht="19.7" customHeight="1">
      <c r="A1248" s="2" t="s">
        <v>2933</v>
      </c>
      <c r="B1248" s="2" t="s">
        <v>5</v>
      </c>
      <c r="C1248" s="2" t="s">
        <v>2975</v>
      </c>
      <c r="D1248" s="2" t="s">
        <v>2976</v>
      </c>
      <c r="E1248" s="2" t="s">
        <v>2977</v>
      </c>
      <c r="F1248" s="3">
        <v>202984.85</v>
      </c>
      <c r="G1248" s="3">
        <v>208153</v>
      </c>
      <c r="H1248" s="3">
        <v>201945.27</v>
      </c>
      <c r="I1248" s="3">
        <v>204756</v>
      </c>
      <c r="J1248" s="3">
        <f t="shared" si="114"/>
        <v>5168.1499999999942</v>
      </c>
      <c r="K1248" s="3">
        <f t="shared" si="115"/>
        <v>-6207.7300000000105</v>
      </c>
      <c r="L1248" s="3">
        <f t="shared" si="116"/>
        <v>2810.7300000000105</v>
      </c>
      <c r="M1248" s="21">
        <f t="shared" si="117"/>
        <v>2.5460767145922381E-2</v>
      </c>
      <c r="N1248" s="21">
        <f t="shared" si="118"/>
        <v>-2.9822918718442781E-2</v>
      </c>
      <c r="O1248" s="21">
        <f t="shared" si="119"/>
        <v>1.3918275976456451E-2</v>
      </c>
    </row>
    <row r="1249" spans="1:15" ht="19.7" customHeight="1">
      <c r="A1249" s="2" t="s">
        <v>2933</v>
      </c>
      <c r="B1249" s="2" t="s">
        <v>5</v>
      </c>
      <c r="C1249" s="2" t="s">
        <v>2964</v>
      </c>
      <c r="D1249" s="2" t="s">
        <v>2965</v>
      </c>
      <c r="E1249" s="2" t="s">
        <v>2191</v>
      </c>
      <c r="F1249" s="3">
        <v>25000</v>
      </c>
      <c r="G1249" s="3">
        <v>8462</v>
      </c>
      <c r="H1249" s="3">
        <v>11149.71</v>
      </c>
      <c r="I1249" s="3">
        <v>25000</v>
      </c>
      <c r="J1249" s="3">
        <f t="shared" si="114"/>
        <v>-16538</v>
      </c>
      <c r="K1249" s="3">
        <f t="shared" si="115"/>
        <v>2687.7099999999991</v>
      </c>
      <c r="L1249" s="3">
        <f t="shared" si="116"/>
        <v>13850.29</v>
      </c>
      <c r="M1249" s="21">
        <f t="shared" si="117"/>
        <v>-0.66152</v>
      </c>
      <c r="N1249" s="21">
        <f t="shared" si="118"/>
        <v>0.31762112975655854</v>
      </c>
      <c r="O1249" s="21">
        <f t="shared" si="119"/>
        <v>1.24221078395761</v>
      </c>
    </row>
    <row r="1250" spans="1:15" ht="19.7" customHeight="1">
      <c r="A1250" s="2" t="s">
        <v>2933</v>
      </c>
      <c r="B1250" s="2" t="s">
        <v>5</v>
      </c>
      <c r="C1250" s="2" t="s">
        <v>2972</v>
      </c>
      <c r="D1250" s="2" t="s">
        <v>2973</v>
      </c>
      <c r="E1250" s="2" t="s">
        <v>2974</v>
      </c>
      <c r="F1250" s="3">
        <v>267105.14</v>
      </c>
      <c r="G1250" s="3">
        <v>184559.56</v>
      </c>
      <c r="H1250" s="3">
        <v>274921.84999999998</v>
      </c>
      <c r="I1250" s="3">
        <v>285000</v>
      </c>
      <c r="J1250" s="3">
        <f t="shared" si="114"/>
        <v>-82545.580000000016</v>
      </c>
      <c r="K1250" s="3">
        <f t="shared" si="115"/>
        <v>90362.289999999979</v>
      </c>
      <c r="L1250" s="3">
        <f t="shared" si="116"/>
        <v>10078.150000000023</v>
      </c>
      <c r="M1250" s="21">
        <f t="shared" si="117"/>
        <v>-0.30903778190116449</v>
      </c>
      <c r="N1250" s="21">
        <f t="shared" si="118"/>
        <v>0.48961045420784477</v>
      </c>
      <c r="O1250" s="21">
        <f t="shared" si="119"/>
        <v>3.6658235785915316E-2</v>
      </c>
    </row>
    <row r="1251" spans="1:15" ht="19.7" customHeight="1">
      <c r="A1251" s="2" t="s">
        <v>2933</v>
      </c>
      <c r="B1251" s="2" t="s">
        <v>5</v>
      </c>
      <c r="C1251" s="2" t="s">
        <v>2978</v>
      </c>
      <c r="D1251" s="2" t="s">
        <v>2979</v>
      </c>
      <c r="E1251" s="2" t="s">
        <v>2980</v>
      </c>
      <c r="F1251" s="3">
        <v>683695.7</v>
      </c>
      <c r="G1251" s="3">
        <v>605790.94000000006</v>
      </c>
      <c r="H1251" s="3">
        <v>623208.48</v>
      </c>
      <c r="I1251" s="3">
        <v>737389</v>
      </c>
      <c r="J1251" s="3">
        <f t="shared" si="114"/>
        <v>-77904.759999999893</v>
      </c>
      <c r="K1251" s="3">
        <f t="shared" si="115"/>
        <v>17417.539999999921</v>
      </c>
      <c r="L1251" s="3">
        <f t="shared" si="116"/>
        <v>114180.52000000002</v>
      </c>
      <c r="M1251" s="21">
        <f t="shared" si="117"/>
        <v>-0.11394654083680777</v>
      </c>
      <c r="N1251" s="21">
        <f t="shared" si="118"/>
        <v>2.8751734055316058E-2</v>
      </c>
      <c r="O1251" s="21">
        <f t="shared" si="119"/>
        <v>0.18321400247955544</v>
      </c>
    </row>
    <row r="1252" spans="1:15" ht="19.7" customHeight="1">
      <c r="A1252" s="2" t="s">
        <v>2933</v>
      </c>
      <c r="B1252" s="2" t="s">
        <v>5</v>
      </c>
      <c r="C1252" s="2" t="s">
        <v>2969</v>
      </c>
      <c r="D1252" s="2" t="s">
        <v>2970</v>
      </c>
      <c r="E1252" s="2" t="s">
        <v>2971</v>
      </c>
      <c r="F1252" s="3">
        <v>2184627.64</v>
      </c>
      <c r="G1252" s="3">
        <v>2331289.3600000003</v>
      </c>
      <c r="H1252" s="3">
        <v>1385021.15</v>
      </c>
      <c r="I1252" s="3">
        <v>1338828</v>
      </c>
      <c r="J1252" s="3">
        <f t="shared" si="114"/>
        <v>146661.7200000002</v>
      </c>
      <c r="K1252" s="3">
        <f t="shared" si="115"/>
        <v>-946268.21000000043</v>
      </c>
      <c r="L1252" s="3">
        <f t="shared" si="116"/>
        <v>-46193.149999999907</v>
      </c>
      <c r="M1252" s="21">
        <f t="shared" si="117"/>
        <v>6.7133509305961292E-2</v>
      </c>
      <c r="N1252" s="21">
        <f t="shared" si="118"/>
        <v>-0.40589908152800058</v>
      </c>
      <c r="O1252" s="21">
        <f t="shared" si="119"/>
        <v>-3.3351945564152552E-2</v>
      </c>
    </row>
    <row r="1253" spans="1:15" ht="19.7" customHeight="1">
      <c r="A1253" s="2" t="s">
        <v>2933</v>
      </c>
      <c r="B1253" s="2" t="s">
        <v>5</v>
      </c>
      <c r="C1253" s="2" t="s">
        <v>2966</v>
      </c>
      <c r="D1253" s="2" t="s">
        <v>2967</v>
      </c>
      <c r="E1253" s="2" t="s">
        <v>2968</v>
      </c>
      <c r="F1253" s="3">
        <v>17684.09</v>
      </c>
      <c r="G1253" s="3">
        <v>18800.32</v>
      </c>
      <c r="H1253" s="3">
        <v>11165.89</v>
      </c>
      <c r="I1253" s="3">
        <v>19440</v>
      </c>
      <c r="J1253" s="3">
        <f t="shared" si="114"/>
        <v>1116.2299999999996</v>
      </c>
      <c r="K1253" s="3">
        <f t="shared" si="115"/>
        <v>-7634.43</v>
      </c>
      <c r="L1253" s="3">
        <f t="shared" si="116"/>
        <v>8274.11</v>
      </c>
      <c r="M1253" s="21">
        <f t="shared" si="117"/>
        <v>6.3120579006327171E-2</v>
      </c>
      <c r="N1253" s="21">
        <f t="shared" si="118"/>
        <v>-0.40607979013123185</v>
      </c>
      <c r="O1253" s="21">
        <f t="shared" si="119"/>
        <v>0.74101661399136121</v>
      </c>
    </row>
    <row r="1254" spans="1:15" ht="19.7" customHeight="1">
      <c r="A1254" s="2" t="s">
        <v>2933</v>
      </c>
      <c r="B1254" s="2" t="s">
        <v>5</v>
      </c>
      <c r="C1254" s="2" t="s">
        <v>2961</v>
      </c>
      <c r="D1254" s="2" t="s">
        <v>2962</v>
      </c>
      <c r="E1254" s="2" t="s">
        <v>2963</v>
      </c>
      <c r="F1254" s="3">
        <v>646003.68999999994</v>
      </c>
      <c r="G1254" s="3">
        <v>857964.46</v>
      </c>
      <c r="H1254" s="3">
        <v>423560.58</v>
      </c>
      <c r="I1254" s="3">
        <v>428372</v>
      </c>
      <c r="J1254" s="3">
        <f t="shared" si="114"/>
        <v>211960.77000000002</v>
      </c>
      <c r="K1254" s="3">
        <f t="shared" si="115"/>
        <v>-434403.87999999995</v>
      </c>
      <c r="L1254" s="3">
        <f t="shared" si="116"/>
        <v>4811.4199999999837</v>
      </c>
      <c r="M1254" s="21">
        <f t="shared" si="117"/>
        <v>0.32811077286570933</v>
      </c>
      <c r="N1254" s="21">
        <f t="shared" si="118"/>
        <v>-0.50631920114732953</v>
      </c>
      <c r="O1254" s="21">
        <f t="shared" si="119"/>
        <v>1.1359461260535664E-2</v>
      </c>
    </row>
    <row r="1255" spans="1:15" ht="19.7" customHeight="1">
      <c r="A1255" s="2" t="s">
        <v>2933</v>
      </c>
      <c r="B1255" s="2" t="s">
        <v>5</v>
      </c>
      <c r="C1255" s="2" t="s">
        <v>2936</v>
      </c>
      <c r="D1255" s="2" t="s">
        <v>2937</v>
      </c>
      <c r="E1255" s="2" t="s">
        <v>2938</v>
      </c>
      <c r="F1255" s="3">
        <v>17993163.780000001</v>
      </c>
      <c r="G1255" s="3">
        <v>20544904.010000002</v>
      </c>
      <c r="H1255" s="3">
        <v>20928875.390000001</v>
      </c>
      <c r="I1255" s="3">
        <v>25000000</v>
      </c>
      <c r="J1255" s="3">
        <f t="shared" si="114"/>
        <v>2551740.2300000004</v>
      </c>
      <c r="K1255" s="3">
        <f t="shared" si="115"/>
        <v>383971.37999999896</v>
      </c>
      <c r="L1255" s="3">
        <f t="shared" si="116"/>
        <v>4071124.6099999994</v>
      </c>
      <c r="M1255" s="21">
        <f t="shared" si="117"/>
        <v>0.14181720686810761</v>
      </c>
      <c r="N1255" s="21">
        <f t="shared" si="118"/>
        <v>1.868937327782616E-2</v>
      </c>
      <c r="O1255" s="21">
        <f t="shared" si="119"/>
        <v>0.19452190020421356</v>
      </c>
    </row>
    <row r="1256" spans="1:15" ht="19.7" customHeight="1">
      <c r="A1256" s="2" t="s">
        <v>2933</v>
      </c>
      <c r="B1256" s="2" t="s">
        <v>5</v>
      </c>
      <c r="C1256" s="2" t="s">
        <v>2939</v>
      </c>
      <c r="D1256" s="2" t="s">
        <v>2940</v>
      </c>
      <c r="E1256" s="2" t="s">
        <v>2941</v>
      </c>
      <c r="F1256" s="3">
        <v>517148.15</v>
      </c>
      <c r="G1256" s="3">
        <v>540611.15</v>
      </c>
      <c r="H1256" s="3">
        <v>635326.1</v>
      </c>
      <c r="I1256" s="3">
        <v>642904</v>
      </c>
      <c r="J1256" s="3">
        <f t="shared" si="114"/>
        <v>23463</v>
      </c>
      <c r="K1256" s="3">
        <f t="shared" si="115"/>
        <v>94714.949999999953</v>
      </c>
      <c r="L1256" s="3">
        <f t="shared" si="116"/>
        <v>7577.9000000000233</v>
      </c>
      <c r="M1256" s="21">
        <f t="shared" si="117"/>
        <v>4.5369977636002368E-2</v>
      </c>
      <c r="N1256" s="21">
        <f t="shared" si="118"/>
        <v>0.17519977159183631</v>
      </c>
      <c r="O1256" s="21">
        <f t="shared" si="119"/>
        <v>1.1927575460853879E-2</v>
      </c>
    </row>
    <row r="1257" spans="1:15" ht="19.7" customHeight="1">
      <c r="A1257" s="2" t="s">
        <v>2933</v>
      </c>
      <c r="B1257" s="2" t="s">
        <v>5</v>
      </c>
      <c r="C1257" s="2" t="s">
        <v>2942</v>
      </c>
      <c r="D1257" s="2" t="s">
        <v>2943</v>
      </c>
      <c r="E1257" s="2" t="s">
        <v>2944</v>
      </c>
      <c r="F1257" s="3">
        <v>32830021.800000001</v>
      </c>
      <c r="G1257" s="3">
        <v>30077470.199999999</v>
      </c>
      <c r="H1257" s="3">
        <v>29372000</v>
      </c>
      <c r="I1257" s="3">
        <v>31872000</v>
      </c>
      <c r="J1257" s="3">
        <f t="shared" si="114"/>
        <v>-2752551.6000000015</v>
      </c>
      <c r="K1257" s="3">
        <f t="shared" si="115"/>
        <v>-705470.19999999925</v>
      </c>
      <c r="L1257" s="3">
        <f t="shared" si="116"/>
        <v>2500000</v>
      </c>
      <c r="M1257" s="21">
        <f t="shared" si="117"/>
        <v>-8.3842515145695184E-2</v>
      </c>
      <c r="N1257" s="21">
        <f t="shared" si="118"/>
        <v>-2.3455104279348604E-2</v>
      </c>
      <c r="O1257" s="21">
        <f t="shared" si="119"/>
        <v>8.5115075582187227E-2</v>
      </c>
    </row>
    <row r="1258" spans="1:15" ht="19.7" customHeight="1">
      <c r="A1258" s="2" t="s">
        <v>2933</v>
      </c>
      <c r="B1258" s="2" t="s">
        <v>5</v>
      </c>
      <c r="C1258" s="2" t="s">
        <v>2942</v>
      </c>
      <c r="D1258" s="2" t="s">
        <v>2945</v>
      </c>
      <c r="E1258" s="2" t="s">
        <v>2946</v>
      </c>
      <c r="F1258" s="3">
        <v>6143961.9100000001</v>
      </c>
      <c r="G1258" s="3">
        <v>6559219.5700000003</v>
      </c>
      <c r="H1258" s="3">
        <v>5126268.38</v>
      </c>
      <c r="I1258" s="3">
        <v>7216852</v>
      </c>
      <c r="J1258" s="3">
        <f t="shared" si="114"/>
        <v>415257.66000000015</v>
      </c>
      <c r="K1258" s="3">
        <f t="shared" si="115"/>
        <v>-1432951.1900000004</v>
      </c>
      <c r="L1258" s="3">
        <f t="shared" si="116"/>
        <v>2090583.62</v>
      </c>
      <c r="M1258" s="21">
        <f t="shared" si="117"/>
        <v>6.7587928779981654E-2</v>
      </c>
      <c r="N1258" s="21">
        <f t="shared" si="118"/>
        <v>-0.21846367158585611</v>
      </c>
      <c r="O1258" s="21">
        <f t="shared" si="119"/>
        <v>0.40781782478583373</v>
      </c>
    </row>
    <row r="1259" spans="1:15" ht="19.7" customHeight="1">
      <c r="A1259" s="2" t="s">
        <v>2933</v>
      </c>
      <c r="B1259" s="2" t="s">
        <v>22</v>
      </c>
      <c r="C1259" s="2" t="s">
        <v>2947</v>
      </c>
      <c r="D1259" s="2" t="s">
        <v>2948</v>
      </c>
      <c r="E1259" s="2" t="s">
        <v>2949</v>
      </c>
      <c r="F1259" s="3">
        <v>7546.21</v>
      </c>
      <c r="G1259" s="3">
        <v>2784.46</v>
      </c>
      <c r="H1259" s="3">
        <v>0</v>
      </c>
      <c r="I1259" s="3">
        <v>0</v>
      </c>
      <c r="J1259" s="3">
        <f t="shared" si="114"/>
        <v>-4761.75</v>
      </c>
      <c r="K1259" s="3">
        <f t="shared" si="115"/>
        <v>-2784.46</v>
      </c>
      <c r="L1259" s="3">
        <f t="shared" si="116"/>
        <v>0</v>
      </c>
      <c r="M1259" s="21">
        <f t="shared" si="117"/>
        <v>-0.63101212396686546</v>
      </c>
      <c r="N1259" s="21">
        <f t="shared" si="118"/>
        <v>-1</v>
      </c>
      <c r="O1259" s="21" t="str">
        <f t="shared" si="119"/>
        <v>--</v>
      </c>
    </row>
    <row r="1260" spans="1:15" ht="19.7" customHeight="1">
      <c r="A1260" s="2" t="s">
        <v>2933</v>
      </c>
      <c r="B1260" s="2" t="s">
        <v>22</v>
      </c>
      <c r="C1260" s="2" t="s">
        <v>2950</v>
      </c>
      <c r="D1260" s="2" t="s">
        <v>2951</v>
      </c>
      <c r="E1260" s="2" t="s">
        <v>2952</v>
      </c>
      <c r="F1260" s="3">
        <v>30115.4</v>
      </c>
      <c r="G1260" s="3">
        <v>36609.79</v>
      </c>
      <c r="H1260" s="3">
        <v>0</v>
      </c>
      <c r="I1260" s="3">
        <v>38315</v>
      </c>
      <c r="J1260" s="3">
        <f t="shared" si="114"/>
        <v>6494.3899999999994</v>
      </c>
      <c r="K1260" s="3">
        <f t="shared" si="115"/>
        <v>-36609.79</v>
      </c>
      <c r="L1260" s="3">
        <f t="shared" si="116"/>
        <v>38315</v>
      </c>
      <c r="M1260" s="21">
        <f t="shared" si="117"/>
        <v>0.2156501324903537</v>
      </c>
      <c r="N1260" s="21">
        <f t="shared" si="118"/>
        <v>-1</v>
      </c>
      <c r="O1260" s="21" t="str">
        <f t="shared" si="119"/>
        <v>--</v>
      </c>
    </row>
    <row r="1261" spans="1:15" ht="19.7" customHeight="1">
      <c r="A1261" s="2" t="s">
        <v>2933</v>
      </c>
      <c r="B1261" s="2" t="s">
        <v>12</v>
      </c>
      <c r="C1261" s="2" t="s">
        <v>12</v>
      </c>
      <c r="D1261" s="2" t="s">
        <v>2953</v>
      </c>
      <c r="E1261" s="2" t="s">
        <v>2954</v>
      </c>
      <c r="F1261" s="3">
        <v>3778343.45</v>
      </c>
      <c r="G1261" s="3">
        <v>4071014.7800000003</v>
      </c>
      <c r="H1261" s="3">
        <v>5715485.3499999996</v>
      </c>
      <c r="I1261" s="3">
        <v>6534523</v>
      </c>
      <c r="J1261" s="3">
        <f t="shared" si="114"/>
        <v>292671.33000000007</v>
      </c>
      <c r="K1261" s="3">
        <f t="shared" si="115"/>
        <v>1644470.5699999994</v>
      </c>
      <c r="L1261" s="3">
        <f t="shared" si="116"/>
        <v>819037.65000000037</v>
      </c>
      <c r="M1261" s="21">
        <f t="shared" si="117"/>
        <v>7.746022400372321E-2</v>
      </c>
      <c r="N1261" s="21">
        <f t="shared" si="118"/>
        <v>0.40394610652825969</v>
      </c>
      <c r="O1261" s="21">
        <f t="shared" si="119"/>
        <v>0.14330150456951141</v>
      </c>
    </row>
    <row r="1262" spans="1:15" ht="19.7" customHeight="1">
      <c r="A1262" s="2" t="s">
        <v>2933</v>
      </c>
      <c r="B1262" s="2" t="s">
        <v>12</v>
      </c>
      <c r="C1262" s="2" t="s">
        <v>12</v>
      </c>
      <c r="D1262" s="2" t="s">
        <v>2955</v>
      </c>
      <c r="E1262" s="2" t="s">
        <v>2956</v>
      </c>
      <c r="F1262" s="3">
        <v>1794829.33</v>
      </c>
      <c r="G1262" s="3">
        <v>1708760.5599999998</v>
      </c>
      <c r="H1262" s="3">
        <v>2988031.43</v>
      </c>
      <c r="I1262" s="3">
        <v>4644553</v>
      </c>
      <c r="J1262" s="3">
        <f t="shared" si="114"/>
        <v>-86068.770000000251</v>
      </c>
      <c r="K1262" s="3">
        <f t="shared" si="115"/>
        <v>1279270.8700000003</v>
      </c>
      <c r="L1262" s="3">
        <f t="shared" si="116"/>
        <v>1656521.5699999998</v>
      </c>
      <c r="M1262" s="21">
        <f t="shared" si="117"/>
        <v>-4.7953734965987094E-2</v>
      </c>
      <c r="N1262" s="21">
        <f t="shared" si="118"/>
        <v>0.74865425849950595</v>
      </c>
      <c r="O1262" s="21">
        <f t="shared" si="119"/>
        <v>0.554385590917295</v>
      </c>
    </row>
    <row r="1263" spans="1:15" ht="19.7" customHeight="1">
      <c r="A1263" s="2" t="s">
        <v>2933</v>
      </c>
      <c r="B1263" s="2" t="s">
        <v>12</v>
      </c>
      <c r="C1263" s="2" t="s">
        <v>12</v>
      </c>
      <c r="D1263" s="2" t="s">
        <v>2957</v>
      </c>
      <c r="E1263" s="2" t="s">
        <v>2958</v>
      </c>
      <c r="F1263" s="3">
        <v>531710.14</v>
      </c>
      <c r="G1263" s="3">
        <v>626939.89999999991</v>
      </c>
      <c r="H1263" s="3">
        <v>890211.87</v>
      </c>
      <c r="I1263" s="3">
        <v>2036064</v>
      </c>
      <c r="J1263" s="3">
        <f t="shared" si="114"/>
        <v>95229.759999999893</v>
      </c>
      <c r="K1263" s="3">
        <f t="shared" si="115"/>
        <v>263271.97000000009</v>
      </c>
      <c r="L1263" s="3">
        <f t="shared" si="116"/>
        <v>1145852.1299999999</v>
      </c>
      <c r="M1263" s="21">
        <f t="shared" si="117"/>
        <v>0.1791008913239831</v>
      </c>
      <c r="N1263" s="21">
        <f t="shared" si="118"/>
        <v>0.41993175103387115</v>
      </c>
      <c r="O1263" s="21">
        <f t="shared" si="119"/>
        <v>1.2871678851013297</v>
      </c>
    </row>
    <row r="1264" spans="1:15" ht="19.7" customHeight="1">
      <c r="A1264" s="2" t="s">
        <v>2933</v>
      </c>
      <c r="B1264" s="2" t="s">
        <v>12</v>
      </c>
      <c r="C1264" s="2" t="s">
        <v>12</v>
      </c>
      <c r="D1264" s="2" t="s">
        <v>2959</v>
      </c>
      <c r="E1264" s="2" t="s">
        <v>2960</v>
      </c>
      <c r="F1264" s="3">
        <v>30475</v>
      </c>
      <c r="G1264" s="3">
        <v>37125</v>
      </c>
      <c r="H1264" s="3">
        <v>39474.980000000003</v>
      </c>
      <c r="I1264" s="3">
        <v>50000</v>
      </c>
      <c r="J1264" s="3">
        <f t="shared" si="114"/>
        <v>6650</v>
      </c>
      <c r="K1264" s="3">
        <f t="shared" si="115"/>
        <v>2349.9800000000032</v>
      </c>
      <c r="L1264" s="3">
        <f t="shared" si="116"/>
        <v>10525.019999999997</v>
      </c>
      <c r="M1264" s="21">
        <f t="shared" si="117"/>
        <v>0.21821164889253497</v>
      </c>
      <c r="N1264" s="21">
        <f t="shared" si="118"/>
        <v>6.3299124579124566E-2</v>
      </c>
      <c r="O1264" s="21">
        <f t="shared" si="119"/>
        <v>0.26662508758712478</v>
      </c>
    </row>
    <row r="1265" spans="1:15" ht="19.7" customHeight="1">
      <c r="A1265" s="2" t="s">
        <v>2933</v>
      </c>
      <c r="B1265" s="2" t="s">
        <v>12</v>
      </c>
      <c r="C1265" s="2" t="s">
        <v>12</v>
      </c>
      <c r="D1265" s="2" t="s">
        <v>2934</v>
      </c>
      <c r="E1265" s="2" t="s">
        <v>2935</v>
      </c>
      <c r="F1265" s="3">
        <v>30237220</v>
      </c>
      <c r="G1265" s="3">
        <v>31188211</v>
      </c>
      <c r="H1265" s="3">
        <v>83462160.269999996</v>
      </c>
      <c r="I1265" s="3">
        <v>125000000</v>
      </c>
      <c r="J1265" s="3">
        <f t="shared" si="114"/>
        <v>950991</v>
      </c>
      <c r="K1265" s="3">
        <f t="shared" si="115"/>
        <v>52273949.269999996</v>
      </c>
      <c r="L1265" s="3">
        <f t="shared" si="116"/>
        <v>41537839.730000004</v>
      </c>
      <c r="M1265" s="21">
        <f t="shared" si="117"/>
        <v>3.1451006408657944E-2</v>
      </c>
      <c r="N1265" s="21">
        <f t="shared" si="118"/>
        <v>1.6760804032651953</v>
      </c>
      <c r="O1265" s="21">
        <f t="shared" si="119"/>
        <v>0.49768469442469665</v>
      </c>
    </row>
    <row r="1266" spans="1:15" ht="19.7" customHeight="1">
      <c r="A1266" s="2" t="s">
        <v>2981</v>
      </c>
      <c r="B1266" s="2" t="s">
        <v>5</v>
      </c>
      <c r="C1266" s="2" t="s">
        <v>2985</v>
      </c>
      <c r="D1266" s="2" t="s">
        <v>2986</v>
      </c>
      <c r="E1266" s="2" t="s">
        <v>2987</v>
      </c>
      <c r="F1266" s="3">
        <v>664668.61</v>
      </c>
      <c r="G1266" s="3">
        <v>1103010.5899999999</v>
      </c>
      <c r="H1266" s="3">
        <v>827321.36</v>
      </c>
      <c r="I1266" s="3">
        <v>1200000</v>
      </c>
      <c r="J1266" s="3">
        <f t="shared" si="114"/>
        <v>438341.97999999986</v>
      </c>
      <c r="K1266" s="3">
        <f t="shared" si="115"/>
        <v>-275689.22999999986</v>
      </c>
      <c r="L1266" s="3">
        <f t="shared" si="116"/>
        <v>372678.64</v>
      </c>
      <c r="M1266" s="21">
        <f t="shared" si="117"/>
        <v>0.65948951613646978</v>
      </c>
      <c r="N1266" s="21">
        <f t="shared" si="118"/>
        <v>-0.24994250508510518</v>
      </c>
      <c r="O1266" s="21">
        <f t="shared" si="119"/>
        <v>0.45046418238252661</v>
      </c>
    </row>
    <row r="1267" spans="1:15" ht="19.7" customHeight="1">
      <c r="A1267" s="2" t="s">
        <v>2981</v>
      </c>
      <c r="B1267" s="2" t="s">
        <v>5</v>
      </c>
      <c r="C1267" s="2" t="s">
        <v>2997</v>
      </c>
      <c r="D1267" s="2" t="s">
        <v>2998</v>
      </c>
      <c r="E1267" s="2" t="s">
        <v>2999</v>
      </c>
      <c r="F1267" s="3">
        <v>330794.96000000002</v>
      </c>
      <c r="G1267" s="3">
        <v>283293.26</v>
      </c>
      <c r="H1267" s="3">
        <v>346093.66</v>
      </c>
      <c r="I1267" s="3">
        <v>346253</v>
      </c>
      <c r="J1267" s="3">
        <f t="shared" si="114"/>
        <v>-47501.700000000012</v>
      </c>
      <c r="K1267" s="3">
        <f t="shared" si="115"/>
        <v>62800.399999999965</v>
      </c>
      <c r="L1267" s="3">
        <f t="shared" si="116"/>
        <v>159.34000000002561</v>
      </c>
      <c r="M1267" s="21">
        <f t="shared" si="117"/>
        <v>-0.14359862072868346</v>
      </c>
      <c r="N1267" s="21">
        <f t="shared" si="118"/>
        <v>0.22167982393933405</v>
      </c>
      <c r="O1267" s="21">
        <f t="shared" si="119"/>
        <v>4.6039560505106714E-4</v>
      </c>
    </row>
    <row r="1268" spans="1:15" ht="19.7" customHeight="1">
      <c r="A1268" s="2" t="s">
        <v>2981</v>
      </c>
      <c r="B1268" s="2" t="s">
        <v>5</v>
      </c>
      <c r="C1268" s="2" t="s">
        <v>3000</v>
      </c>
      <c r="D1268" s="2" t="s">
        <v>3001</v>
      </c>
      <c r="E1268" s="2" t="s">
        <v>3002</v>
      </c>
      <c r="F1268" s="3">
        <v>511023.65</v>
      </c>
      <c r="G1268" s="3">
        <v>993432.91999999993</v>
      </c>
      <c r="H1268" s="3">
        <v>889858.38</v>
      </c>
      <c r="I1268" s="3">
        <v>1095185</v>
      </c>
      <c r="J1268" s="3">
        <f t="shared" si="114"/>
        <v>482409.2699999999</v>
      </c>
      <c r="K1268" s="3">
        <f t="shared" si="115"/>
        <v>-103574.53999999992</v>
      </c>
      <c r="L1268" s="3">
        <f t="shared" si="116"/>
        <v>205326.62</v>
      </c>
      <c r="M1268" s="21">
        <f t="shared" si="117"/>
        <v>0.94400576176855977</v>
      </c>
      <c r="N1268" s="21">
        <f t="shared" si="118"/>
        <v>-0.10425921862947718</v>
      </c>
      <c r="O1268" s="21">
        <f t="shared" si="119"/>
        <v>0.23074078371886553</v>
      </c>
    </row>
    <row r="1269" spans="1:15" ht="19.7" customHeight="1">
      <c r="A1269" s="2" t="s">
        <v>2981</v>
      </c>
      <c r="B1269" s="2" t="s">
        <v>5</v>
      </c>
      <c r="C1269" s="2" t="s">
        <v>3006</v>
      </c>
      <c r="D1269" s="2" t="s">
        <v>3027</v>
      </c>
      <c r="E1269" s="2" t="s">
        <v>3028</v>
      </c>
      <c r="F1269" s="3">
        <v>30915438.73</v>
      </c>
      <c r="G1269" s="3">
        <v>31518249.830000002</v>
      </c>
      <c r="H1269" s="3">
        <v>32728283.91</v>
      </c>
      <c r="I1269" s="3">
        <v>36615760</v>
      </c>
      <c r="J1269" s="3">
        <f t="shared" si="114"/>
        <v>602811.10000000149</v>
      </c>
      <c r="K1269" s="3">
        <f t="shared" si="115"/>
        <v>1210034.0799999982</v>
      </c>
      <c r="L1269" s="3">
        <f t="shared" si="116"/>
        <v>3887476.09</v>
      </c>
      <c r="M1269" s="21">
        <f t="shared" si="117"/>
        <v>1.949870759605421E-2</v>
      </c>
      <c r="N1269" s="21">
        <f t="shared" si="118"/>
        <v>3.8391537808303511E-2</v>
      </c>
      <c r="O1269" s="21">
        <f t="shared" si="119"/>
        <v>0.11878032165359564</v>
      </c>
    </row>
    <row r="1270" spans="1:15" ht="19.7" customHeight="1">
      <c r="A1270" s="2" t="s">
        <v>2981</v>
      </c>
      <c r="B1270" s="2" t="s">
        <v>5</v>
      </c>
      <c r="C1270" s="2" t="s">
        <v>3006</v>
      </c>
      <c r="D1270" s="2" t="s">
        <v>3007</v>
      </c>
      <c r="E1270" s="2" t="s">
        <v>3008</v>
      </c>
      <c r="F1270" s="3">
        <v>65919</v>
      </c>
      <c r="G1270" s="3">
        <v>66442</v>
      </c>
      <c r="H1270" s="3">
        <v>25925</v>
      </c>
      <c r="I1270" s="3">
        <v>85000</v>
      </c>
      <c r="J1270" s="3">
        <f t="shared" si="114"/>
        <v>523</v>
      </c>
      <c r="K1270" s="3">
        <f t="shared" si="115"/>
        <v>-40517</v>
      </c>
      <c r="L1270" s="3">
        <f t="shared" si="116"/>
        <v>59075</v>
      </c>
      <c r="M1270" s="21">
        <f t="shared" si="117"/>
        <v>7.9339795810009495E-3</v>
      </c>
      <c r="N1270" s="21">
        <f t="shared" si="118"/>
        <v>-0.60981005990186932</v>
      </c>
      <c r="O1270" s="21">
        <f t="shared" si="119"/>
        <v>2.278688524590164</v>
      </c>
    </row>
    <row r="1271" spans="1:15" ht="19.7" customHeight="1">
      <c r="A1271" s="2" t="s">
        <v>2981</v>
      </c>
      <c r="B1271" s="2" t="s">
        <v>5</v>
      </c>
      <c r="C1271" s="2" t="s">
        <v>2982</v>
      </c>
      <c r="D1271" s="2" t="s">
        <v>2983</v>
      </c>
      <c r="E1271" s="2" t="s">
        <v>2984</v>
      </c>
      <c r="F1271" s="3">
        <v>174329.07</v>
      </c>
      <c r="G1271" s="3">
        <v>156147.85999999999</v>
      </c>
      <c r="H1271" s="3">
        <v>200524.75</v>
      </c>
      <c r="I1271" s="3">
        <v>195000</v>
      </c>
      <c r="J1271" s="3">
        <f t="shared" si="114"/>
        <v>-18181.210000000021</v>
      </c>
      <c r="K1271" s="3">
        <f t="shared" si="115"/>
        <v>44376.890000000014</v>
      </c>
      <c r="L1271" s="3">
        <f t="shared" si="116"/>
        <v>-5524.75</v>
      </c>
      <c r="M1271" s="21">
        <f t="shared" si="117"/>
        <v>-0.10429247399759556</v>
      </c>
      <c r="N1271" s="21">
        <f t="shared" si="118"/>
        <v>0.28419787501410543</v>
      </c>
      <c r="O1271" s="21">
        <f t="shared" si="119"/>
        <v>-2.7551461851965886E-2</v>
      </c>
    </row>
    <row r="1272" spans="1:15" ht="19.7" customHeight="1">
      <c r="A1272" s="2" t="s">
        <v>2981</v>
      </c>
      <c r="B1272" s="2" t="s">
        <v>5</v>
      </c>
      <c r="C1272" s="2" t="s">
        <v>2982</v>
      </c>
      <c r="D1272" s="2" t="s">
        <v>3011</v>
      </c>
      <c r="E1272" s="2" t="s">
        <v>3012</v>
      </c>
      <c r="F1272" s="3">
        <v>419869.08</v>
      </c>
      <c r="G1272" s="3">
        <v>407211.92</v>
      </c>
      <c r="H1272" s="3">
        <v>505494.86</v>
      </c>
      <c r="I1272" s="3">
        <v>450000</v>
      </c>
      <c r="J1272" s="3">
        <f t="shared" si="114"/>
        <v>-12657.160000000033</v>
      </c>
      <c r="K1272" s="3">
        <f t="shared" si="115"/>
        <v>98282.94</v>
      </c>
      <c r="L1272" s="3">
        <f t="shared" si="116"/>
        <v>-55494.859999999986</v>
      </c>
      <c r="M1272" s="21">
        <f t="shared" si="117"/>
        <v>-3.0145492018607389E-2</v>
      </c>
      <c r="N1272" s="21">
        <f t="shared" si="118"/>
        <v>0.24135575402606091</v>
      </c>
      <c r="O1272" s="21">
        <f t="shared" si="119"/>
        <v>-0.10978323300854131</v>
      </c>
    </row>
    <row r="1273" spans="1:15" ht="19.7" customHeight="1">
      <c r="A1273" s="2" t="s">
        <v>2981</v>
      </c>
      <c r="B1273" s="2" t="s">
        <v>5</v>
      </c>
      <c r="C1273" s="2" t="s">
        <v>2982</v>
      </c>
      <c r="D1273" s="2" t="s">
        <v>3018</v>
      </c>
      <c r="E1273" s="2" t="s">
        <v>3019</v>
      </c>
      <c r="F1273" s="3">
        <v>695500.26</v>
      </c>
      <c r="G1273" s="3">
        <v>665720</v>
      </c>
      <c r="H1273" s="3">
        <v>77306.149999999994</v>
      </c>
      <c r="I1273" s="3">
        <v>0</v>
      </c>
      <c r="J1273" s="3">
        <f t="shared" si="114"/>
        <v>-29780.260000000009</v>
      </c>
      <c r="K1273" s="3">
        <f t="shared" si="115"/>
        <v>-588413.85</v>
      </c>
      <c r="L1273" s="3">
        <f t="shared" si="116"/>
        <v>-77306.149999999994</v>
      </c>
      <c r="M1273" s="21">
        <f t="shared" si="117"/>
        <v>-4.2818474287845687E-2</v>
      </c>
      <c r="N1273" s="21">
        <f t="shared" si="118"/>
        <v>-0.88387587874782192</v>
      </c>
      <c r="O1273" s="21">
        <f t="shared" si="119"/>
        <v>-1</v>
      </c>
    </row>
    <row r="1274" spans="1:15" ht="19.7" customHeight="1">
      <c r="A1274" s="2" t="s">
        <v>2981</v>
      </c>
      <c r="B1274" s="2" t="s">
        <v>5</v>
      </c>
      <c r="C1274" s="2" t="s">
        <v>2982</v>
      </c>
      <c r="D1274" s="2" t="s">
        <v>3020</v>
      </c>
      <c r="E1274" s="2" t="s">
        <v>3021</v>
      </c>
      <c r="F1274" s="3">
        <v>264574.96000000002</v>
      </c>
      <c r="G1274" s="3">
        <v>297709.83999999997</v>
      </c>
      <c r="H1274" s="3">
        <v>283819.11</v>
      </c>
      <c r="I1274" s="3">
        <v>299942</v>
      </c>
      <c r="J1274" s="3">
        <f t="shared" si="114"/>
        <v>33134.879999999946</v>
      </c>
      <c r="K1274" s="3">
        <f t="shared" si="115"/>
        <v>-13890.729999999981</v>
      </c>
      <c r="L1274" s="3">
        <f t="shared" si="116"/>
        <v>16122.890000000014</v>
      </c>
      <c r="M1274" s="21">
        <f t="shared" si="117"/>
        <v>0.12523815556846318</v>
      </c>
      <c r="N1274" s="21">
        <f t="shared" si="118"/>
        <v>-4.6658619009704139E-2</v>
      </c>
      <c r="O1274" s="21">
        <f t="shared" si="119"/>
        <v>5.6806921845396596E-2</v>
      </c>
    </row>
    <row r="1275" spans="1:15" ht="19.7" customHeight="1">
      <c r="A1275" s="2" t="s">
        <v>2981</v>
      </c>
      <c r="B1275" s="2" t="s">
        <v>5</v>
      </c>
      <c r="C1275" s="2" t="s">
        <v>2982</v>
      </c>
      <c r="D1275" s="2" t="s">
        <v>3013</v>
      </c>
      <c r="E1275" s="2" t="s">
        <v>3014</v>
      </c>
      <c r="F1275" s="3">
        <v>536453.01</v>
      </c>
      <c r="G1275" s="3">
        <v>686349.9800000001</v>
      </c>
      <c r="H1275" s="3">
        <v>241189.33</v>
      </c>
      <c r="I1275" s="3">
        <v>1165000</v>
      </c>
      <c r="J1275" s="3">
        <f t="shared" si="114"/>
        <v>149896.97000000009</v>
      </c>
      <c r="K1275" s="3">
        <f t="shared" si="115"/>
        <v>-445160.65000000014</v>
      </c>
      <c r="L1275" s="3">
        <f t="shared" si="116"/>
        <v>923810.67</v>
      </c>
      <c r="M1275" s="21">
        <f t="shared" si="117"/>
        <v>0.27942236730109893</v>
      </c>
      <c r="N1275" s="21">
        <f t="shared" si="118"/>
        <v>-0.64859133528349489</v>
      </c>
      <c r="O1275" s="21">
        <f t="shared" si="119"/>
        <v>3.8302302593568296</v>
      </c>
    </row>
    <row r="1276" spans="1:15" ht="19.7" customHeight="1">
      <c r="A1276" s="2" t="s">
        <v>2981</v>
      </c>
      <c r="B1276" s="2" t="s">
        <v>5</v>
      </c>
      <c r="C1276" s="2" t="s">
        <v>2982</v>
      </c>
      <c r="D1276" s="2" t="s">
        <v>3025</v>
      </c>
      <c r="E1276" s="2" t="s">
        <v>3026</v>
      </c>
      <c r="F1276" s="3">
        <v>4397332.76</v>
      </c>
      <c r="G1276" s="3">
        <v>4775136.05</v>
      </c>
      <c r="H1276" s="3">
        <v>6147390.7800000003</v>
      </c>
      <c r="I1276" s="3">
        <v>4919696</v>
      </c>
      <c r="J1276" s="3">
        <f t="shared" si="114"/>
        <v>377803.29000000004</v>
      </c>
      <c r="K1276" s="3">
        <f t="shared" si="115"/>
        <v>1372254.7300000004</v>
      </c>
      <c r="L1276" s="3">
        <f t="shared" si="116"/>
        <v>-1227694.7800000003</v>
      </c>
      <c r="M1276" s="21">
        <f t="shared" si="117"/>
        <v>8.5916465871461511E-2</v>
      </c>
      <c r="N1276" s="21">
        <f t="shared" si="118"/>
        <v>0.28737500159812202</v>
      </c>
      <c r="O1276" s="21">
        <f t="shared" si="119"/>
        <v>-0.19970989708254727</v>
      </c>
    </row>
    <row r="1277" spans="1:15" ht="19.7" customHeight="1">
      <c r="A1277" s="2" t="s">
        <v>2981</v>
      </c>
      <c r="B1277" s="2" t="s">
        <v>5</v>
      </c>
      <c r="C1277" s="2" t="s">
        <v>3022</v>
      </c>
      <c r="D1277" s="2" t="s">
        <v>3023</v>
      </c>
      <c r="E1277" s="2" t="s">
        <v>3024</v>
      </c>
      <c r="F1277" s="3">
        <v>2010660.68</v>
      </c>
      <c r="G1277" s="3">
        <v>1853834.22</v>
      </c>
      <c r="H1277" s="3">
        <v>1579798.33</v>
      </c>
      <c r="I1277" s="3">
        <v>3000000</v>
      </c>
      <c r="J1277" s="3">
        <f t="shared" si="114"/>
        <v>-156826.45999999996</v>
      </c>
      <c r="K1277" s="3">
        <f t="shared" si="115"/>
        <v>-274035.8899999999</v>
      </c>
      <c r="L1277" s="3">
        <f t="shared" si="116"/>
        <v>1420201.67</v>
      </c>
      <c r="M1277" s="21">
        <f t="shared" si="117"/>
        <v>-7.7997476928827192E-2</v>
      </c>
      <c r="N1277" s="21">
        <f t="shared" si="118"/>
        <v>-0.14782114120215128</v>
      </c>
      <c r="O1277" s="21">
        <f t="shared" si="119"/>
        <v>0.89897656114119306</v>
      </c>
    </row>
    <row r="1278" spans="1:15" ht="19.7" customHeight="1">
      <c r="A1278" s="2" t="s">
        <v>2981</v>
      </c>
      <c r="B1278" s="2" t="s">
        <v>5</v>
      </c>
      <c r="C1278" s="2" t="s">
        <v>3015</v>
      </c>
      <c r="D1278" s="2" t="s">
        <v>3016</v>
      </c>
      <c r="E1278" s="2" t="s">
        <v>3017</v>
      </c>
      <c r="F1278" s="5">
        <v>0</v>
      </c>
      <c r="G1278" s="3">
        <v>0</v>
      </c>
      <c r="H1278" s="3">
        <v>0</v>
      </c>
      <c r="I1278" s="3">
        <v>50000</v>
      </c>
      <c r="J1278" s="3">
        <f t="shared" si="114"/>
        <v>0</v>
      </c>
      <c r="K1278" s="3">
        <f t="shared" si="115"/>
        <v>0</v>
      </c>
      <c r="L1278" s="3">
        <f t="shared" si="116"/>
        <v>50000</v>
      </c>
      <c r="M1278" s="21" t="str">
        <f t="shared" si="117"/>
        <v>--</v>
      </c>
      <c r="N1278" s="21" t="str">
        <f t="shared" si="118"/>
        <v>--</v>
      </c>
      <c r="O1278" s="21" t="str">
        <f t="shared" si="119"/>
        <v>--</v>
      </c>
    </row>
    <row r="1279" spans="1:15" ht="19.7" customHeight="1">
      <c r="A1279" s="2" t="s">
        <v>2981</v>
      </c>
      <c r="B1279" s="2" t="s">
        <v>5</v>
      </c>
      <c r="C1279" s="2" t="s">
        <v>3003</v>
      </c>
      <c r="D1279" s="2" t="s">
        <v>3004</v>
      </c>
      <c r="E1279" s="2" t="s">
        <v>3005</v>
      </c>
      <c r="F1279" s="3">
        <v>332057.83</v>
      </c>
      <c r="G1279" s="3">
        <v>58977.23</v>
      </c>
      <c r="H1279" s="3">
        <v>0</v>
      </c>
      <c r="I1279" s="3">
        <v>316000</v>
      </c>
      <c r="J1279" s="3">
        <f t="shared" si="114"/>
        <v>-273080.60000000003</v>
      </c>
      <c r="K1279" s="3">
        <f t="shared" si="115"/>
        <v>-58977.23</v>
      </c>
      <c r="L1279" s="3">
        <f t="shared" si="116"/>
        <v>316000</v>
      </c>
      <c r="M1279" s="21">
        <f t="shared" si="117"/>
        <v>-0.82238867850217534</v>
      </c>
      <c r="N1279" s="21">
        <f t="shared" si="118"/>
        <v>-1</v>
      </c>
      <c r="O1279" s="21" t="str">
        <f t="shared" si="119"/>
        <v>--</v>
      </c>
    </row>
    <row r="1280" spans="1:15" ht="19.7" customHeight="1">
      <c r="A1280" s="2" t="s">
        <v>2981</v>
      </c>
      <c r="B1280" s="2" t="s">
        <v>22</v>
      </c>
      <c r="C1280" s="2" t="s">
        <v>2991</v>
      </c>
      <c r="D1280" s="2" t="s">
        <v>2992</v>
      </c>
      <c r="E1280" s="2" t="s">
        <v>2993</v>
      </c>
      <c r="F1280" s="3">
        <v>396202.77</v>
      </c>
      <c r="G1280" s="3">
        <v>977861.02</v>
      </c>
      <c r="H1280" s="3">
        <v>1118062.19</v>
      </c>
      <c r="I1280" s="3">
        <v>1397959</v>
      </c>
      <c r="J1280" s="3">
        <f t="shared" si="114"/>
        <v>581658.25</v>
      </c>
      <c r="K1280" s="3">
        <f t="shared" si="115"/>
        <v>140201.16999999993</v>
      </c>
      <c r="L1280" s="3">
        <f t="shared" si="116"/>
        <v>279896.81000000006</v>
      </c>
      <c r="M1280" s="21">
        <f t="shared" si="117"/>
        <v>1.4680822398086715</v>
      </c>
      <c r="N1280" s="21">
        <f t="shared" si="118"/>
        <v>0.14337535409684277</v>
      </c>
      <c r="O1280" s="21">
        <f t="shared" si="119"/>
        <v>0.25034100294546224</v>
      </c>
    </row>
    <row r="1281" spans="1:15" ht="19.7" customHeight="1">
      <c r="A1281" s="2" t="s">
        <v>2981</v>
      </c>
      <c r="B1281" s="2" t="s">
        <v>22</v>
      </c>
      <c r="C1281" s="2" t="s">
        <v>2988</v>
      </c>
      <c r="D1281" s="2" t="s">
        <v>2989</v>
      </c>
      <c r="E1281" s="2" t="s">
        <v>2990</v>
      </c>
      <c r="F1281" s="3">
        <v>9504863.7799999993</v>
      </c>
      <c r="G1281" s="3">
        <v>10496836.460000001</v>
      </c>
      <c r="H1281" s="3">
        <v>11019905.390000001</v>
      </c>
      <c r="I1281" s="3">
        <v>10082069</v>
      </c>
      <c r="J1281" s="3">
        <f t="shared" si="114"/>
        <v>991972.68000000156</v>
      </c>
      <c r="K1281" s="3">
        <f t="shared" si="115"/>
        <v>523068.9299999997</v>
      </c>
      <c r="L1281" s="3">
        <f t="shared" si="116"/>
        <v>-937836.3900000006</v>
      </c>
      <c r="M1281" s="21">
        <f t="shared" si="117"/>
        <v>0.10436474450978417</v>
      </c>
      <c r="N1281" s="21">
        <f t="shared" si="118"/>
        <v>4.9831102160469376E-2</v>
      </c>
      <c r="O1281" s="21">
        <f t="shared" si="119"/>
        <v>-8.5103851331703728E-2</v>
      </c>
    </row>
    <row r="1282" spans="1:15" ht="19.7" customHeight="1">
      <c r="A1282" s="2" t="s">
        <v>2981</v>
      </c>
      <c r="B1282" s="2" t="s">
        <v>22</v>
      </c>
      <c r="C1282" s="2" t="s">
        <v>2988</v>
      </c>
      <c r="D1282" s="2" t="s">
        <v>3009</v>
      </c>
      <c r="E1282" s="2" t="s">
        <v>3010</v>
      </c>
      <c r="F1282" s="5">
        <v>0</v>
      </c>
      <c r="G1282" s="3">
        <v>162955.65</v>
      </c>
      <c r="H1282" s="3">
        <v>1314066.33</v>
      </c>
      <c r="I1282" s="3">
        <v>450000</v>
      </c>
      <c r="J1282" s="3">
        <f t="shared" ref="J1282:J1345" si="120">G1282-F1282</f>
        <v>162955.65</v>
      </c>
      <c r="K1282" s="3">
        <f t="shared" ref="K1282:K1345" si="121">H1282-G1282</f>
        <v>1151110.6800000002</v>
      </c>
      <c r="L1282" s="3">
        <f t="shared" ref="L1282:L1345" si="122">I1282-H1282</f>
        <v>-864066.33000000007</v>
      </c>
      <c r="M1282" s="21" t="str">
        <f t="shared" ref="M1282:M1345" si="123">IFERROR(G1282/F1282-1,"--")</f>
        <v>--</v>
      </c>
      <c r="N1282" s="21">
        <f t="shared" ref="N1282:N1345" si="124">IFERROR(H1282/G1282-1,"--")</f>
        <v>7.0639507129700636</v>
      </c>
      <c r="O1282" s="21">
        <f t="shared" ref="O1282:O1345" si="125">IFERROR(I1282/H1282-1,"--")</f>
        <v>-0.65755153318630422</v>
      </c>
    </row>
    <row r="1283" spans="1:15" ht="19.7" customHeight="1">
      <c r="A1283" s="2" t="s">
        <v>2981</v>
      </c>
      <c r="B1283" s="2" t="s">
        <v>22</v>
      </c>
      <c r="C1283" s="2" t="s">
        <v>2994</v>
      </c>
      <c r="D1283" s="2" t="s">
        <v>2995</v>
      </c>
      <c r="E1283" s="2" t="s">
        <v>2996</v>
      </c>
      <c r="F1283" s="3">
        <v>1562.5</v>
      </c>
      <c r="G1283" s="3">
        <v>35537.980000000003</v>
      </c>
      <c r="H1283" s="3">
        <v>145863.10999999999</v>
      </c>
      <c r="I1283" s="3">
        <v>100000</v>
      </c>
      <c r="J1283" s="3">
        <f t="shared" si="120"/>
        <v>33975.480000000003</v>
      </c>
      <c r="K1283" s="3">
        <f t="shared" si="121"/>
        <v>110325.12999999998</v>
      </c>
      <c r="L1283" s="3">
        <f t="shared" si="122"/>
        <v>-45863.109999999986</v>
      </c>
      <c r="M1283" s="21">
        <f t="shared" si="123"/>
        <v>21.744307200000002</v>
      </c>
      <c r="N1283" s="21">
        <f t="shared" si="124"/>
        <v>3.1044288392305912</v>
      </c>
      <c r="O1283" s="21">
        <f t="shared" si="125"/>
        <v>-0.31442569680572419</v>
      </c>
    </row>
    <row r="1284" spans="1:15" ht="19.7" customHeight="1">
      <c r="A1284" s="2" t="s">
        <v>3029</v>
      </c>
      <c r="B1284" s="2" t="s">
        <v>322</v>
      </c>
      <c r="C1284" s="2" t="s">
        <v>3030</v>
      </c>
      <c r="D1284" s="2" t="s">
        <v>3031</v>
      </c>
      <c r="E1284" s="2" t="s">
        <v>3032</v>
      </c>
      <c r="F1284" s="3">
        <v>713417.5</v>
      </c>
      <c r="G1284" s="3">
        <v>738492.17</v>
      </c>
      <c r="H1284" s="3">
        <v>873874.52</v>
      </c>
      <c r="I1284" s="3">
        <v>895864</v>
      </c>
      <c r="J1284" s="3">
        <f t="shared" si="120"/>
        <v>25074.670000000042</v>
      </c>
      <c r="K1284" s="3">
        <f t="shared" si="121"/>
        <v>135382.34999999998</v>
      </c>
      <c r="L1284" s="3">
        <f t="shared" si="122"/>
        <v>21989.479999999981</v>
      </c>
      <c r="M1284" s="21">
        <f t="shared" si="123"/>
        <v>3.514725949391484E-2</v>
      </c>
      <c r="N1284" s="21">
        <f t="shared" si="124"/>
        <v>0.1833226613628145</v>
      </c>
      <c r="O1284" s="21">
        <f t="shared" si="125"/>
        <v>2.5163200776239458E-2</v>
      </c>
    </row>
    <row r="1285" spans="1:15" ht="19.7" customHeight="1">
      <c r="A1285" s="2" t="s">
        <v>3029</v>
      </c>
      <c r="B1285" s="2" t="s">
        <v>322</v>
      </c>
      <c r="C1285" s="2" t="s">
        <v>3033</v>
      </c>
      <c r="D1285" s="2" t="s">
        <v>3034</v>
      </c>
      <c r="E1285" s="2" t="s">
        <v>3035</v>
      </c>
      <c r="F1285" s="3">
        <v>234957.89</v>
      </c>
      <c r="G1285" s="3">
        <v>247141.03</v>
      </c>
      <c r="H1285" s="3">
        <v>294847.28000000003</v>
      </c>
      <c r="I1285" s="3">
        <v>301022</v>
      </c>
      <c r="J1285" s="3">
        <f t="shared" si="120"/>
        <v>12183.139999999985</v>
      </c>
      <c r="K1285" s="3">
        <f t="shared" si="121"/>
        <v>47706.250000000029</v>
      </c>
      <c r="L1285" s="3">
        <f t="shared" si="122"/>
        <v>6174.7199999999721</v>
      </c>
      <c r="M1285" s="21">
        <f t="shared" si="123"/>
        <v>5.1852440452201831E-2</v>
      </c>
      <c r="N1285" s="21">
        <f t="shared" si="124"/>
        <v>0.19303249646568199</v>
      </c>
      <c r="O1285" s="21">
        <f t="shared" si="125"/>
        <v>2.0942095853826226E-2</v>
      </c>
    </row>
    <row r="1286" spans="1:15" ht="19.7" customHeight="1">
      <c r="A1286" s="2" t="s">
        <v>3029</v>
      </c>
      <c r="B1286" s="2" t="s">
        <v>12</v>
      </c>
      <c r="C1286" s="2" t="s">
        <v>12</v>
      </c>
      <c r="D1286" s="2" t="s">
        <v>3038</v>
      </c>
      <c r="E1286" s="2" t="s">
        <v>3039</v>
      </c>
      <c r="F1286" s="3">
        <v>34718549.850000001</v>
      </c>
      <c r="G1286" s="3">
        <v>40209414.609999999</v>
      </c>
      <c r="H1286" s="3">
        <v>43681473.600000001</v>
      </c>
      <c r="I1286" s="3">
        <v>44394800</v>
      </c>
      <c r="J1286" s="3">
        <f t="shared" si="120"/>
        <v>5490864.7599999979</v>
      </c>
      <c r="K1286" s="3">
        <f t="shared" si="121"/>
        <v>3472058.9900000021</v>
      </c>
      <c r="L1286" s="3">
        <f t="shared" si="122"/>
        <v>713326.39999999851</v>
      </c>
      <c r="M1286" s="21">
        <f t="shared" si="123"/>
        <v>0.1581536320993544</v>
      </c>
      <c r="N1286" s="21">
        <f t="shared" si="124"/>
        <v>8.634940408051861E-2</v>
      </c>
      <c r="O1286" s="21">
        <f t="shared" si="125"/>
        <v>1.6330181681416533E-2</v>
      </c>
    </row>
    <row r="1287" spans="1:15" ht="19.7" customHeight="1">
      <c r="A1287" s="2" t="s">
        <v>3029</v>
      </c>
      <c r="B1287" s="2" t="s">
        <v>12</v>
      </c>
      <c r="C1287" s="2" t="s">
        <v>12</v>
      </c>
      <c r="D1287" s="2" t="s">
        <v>3036</v>
      </c>
      <c r="E1287" s="2" t="s">
        <v>3037</v>
      </c>
      <c r="F1287" s="3">
        <v>216031148.47999999</v>
      </c>
      <c r="G1287" s="3">
        <v>220719156.71000001</v>
      </c>
      <c r="H1287" s="3">
        <v>226688024.38999999</v>
      </c>
      <c r="I1287" s="3">
        <v>231754500</v>
      </c>
      <c r="J1287" s="3">
        <f t="shared" si="120"/>
        <v>4688008.2300000191</v>
      </c>
      <c r="K1287" s="3">
        <f t="shared" si="121"/>
        <v>5968867.6799999774</v>
      </c>
      <c r="L1287" s="3">
        <f t="shared" si="122"/>
        <v>5066475.6100000143</v>
      </c>
      <c r="M1287" s="21">
        <f t="shared" si="123"/>
        <v>2.1700612448644296E-2</v>
      </c>
      <c r="N1287" s="21">
        <f t="shared" si="124"/>
        <v>2.7042816622584231E-2</v>
      </c>
      <c r="O1287" s="21">
        <f t="shared" si="125"/>
        <v>2.2349992345795489E-2</v>
      </c>
    </row>
    <row r="1288" spans="1:15" ht="19.7" customHeight="1">
      <c r="A1288" s="2" t="s">
        <v>3040</v>
      </c>
      <c r="B1288" s="2" t="s">
        <v>5</v>
      </c>
      <c r="C1288" s="2" t="s">
        <v>8</v>
      </c>
      <c r="D1288" s="2" t="s">
        <v>3041</v>
      </c>
      <c r="E1288" s="2" t="s">
        <v>10</v>
      </c>
      <c r="F1288" s="3">
        <v>812339.39</v>
      </c>
      <c r="G1288" s="3">
        <v>945705.13</v>
      </c>
      <c r="H1288" s="3">
        <v>975761.64</v>
      </c>
      <c r="I1288" s="3">
        <v>1168045</v>
      </c>
      <c r="J1288" s="3">
        <f t="shared" si="120"/>
        <v>133365.74</v>
      </c>
      <c r="K1288" s="3">
        <f t="shared" si="121"/>
        <v>30056.510000000009</v>
      </c>
      <c r="L1288" s="3">
        <f t="shared" si="122"/>
        <v>192283.36</v>
      </c>
      <c r="M1288" s="21">
        <f t="shared" si="123"/>
        <v>0.16417490231515175</v>
      </c>
      <c r="N1288" s="21">
        <f t="shared" si="124"/>
        <v>3.1782115848308923E-2</v>
      </c>
      <c r="O1288" s="21">
        <f t="shared" si="125"/>
        <v>0.19705976553864124</v>
      </c>
    </row>
    <row r="1289" spans="1:15" ht="19.7" customHeight="1">
      <c r="A1289" s="2" t="s">
        <v>3042</v>
      </c>
      <c r="B1289" s="2" t="s">
        <v>5</v>
      </c>
      <c r="C1289" s="2" t="s">
        <v>3046</v>
      </c>
      <c r="D1289" s="2" t="s">
        <v>3047</v>
      </c>
      <c r="E1289" s="2" t="s">
        <v>3048</v>
      </c>
      <c r="F1289" s="3">
        <v>1288311.48</v>
      </c>
      <c r="G1289" s="3">
        <v>1208304.6000000001</v>
      </c>
      <c r="H1289" s="3">
        <v>951601.4</v>
      </c>
      <c r="I1289" s="3">
        <v>1400000</v>
      </c>
      <c r="J1289" s="3">
        <f t="shared" si="120"/>
        <v>-80006.879999999888</v>
      </c>
      <c r="K1289" s="3">
        <f t="shared" si="121"/>
        <v>-256703.20000000007</v>
      </c>
      <c r="L1289" s="3">
        <f t="shared" si="122"/>
        <v>448398.6</v>
      </c>
      <c r="M1289" s="21">
        <f t="shared" si="123"/>
        <v>-6.2102124557641858E-2</v>
      </c>
      <c r="N1289" s="21">
        <f t="shared" si="124"/>
        <v>-0.21244907947880032</v>
      </c>
      <c r="O1289" s="21">
        <f t="shared" si="125"/>
        <v>0.47120422479412061</v>
      </c>
    </row>
    <row r="1290" spans="1:15" ht="19.7" customHeight="1">
      <c r="A1290" s="2" t="s">
        <v>3042</v>
      </c>
      <c r="B1290" s="2" t="s">
        <v>5</v>
      </c>
      <c r="C1290" s="2" t="s">
        <v>3043</v>
      </c>
      <c r="D1290" s="2" t="s">
        <v>3044</v>
      </c>
      <c r="E1290" s="2" t="s">
        <v>3045</v>
      </c>
      <c r="F1290" s="3">
        <v>1269498.21</v>
      </c>
      <c r="G1290" s="3">
        <v>1517305.84</v>
      </c>
      <c r="H1290" s="3">
        <v>1431098.55</v>
      </c>
      <c r="I1290" s="3">
        <v>1550000</v>
      </c>
      <c r="J1290" s="3">
        <f t="shared" si="120"/>
        <v>247807.63000000012</v>
      </c>
      <c r="K1290" s="3">
        <f t="shared" si="121"/>
        <v>-86207.290000000037</v>
      </c>
      <c r="L1290" s="3">
        <f t="shared" si="122"/>
        <v>118901.44999999995</v>
      </c>
      <c r="M1290" s="21">
        <f t="shared" si="123"/>
        <v>0.19520124411991113</v>
      </c>
      <c r="N1290" s="21">
        <f t="shared" si="124"/>
        <v>-5.6816027281619164E-2</v>
      </c>
      <c r="O1290" s="21">
        <f t="shared" si="125"/>
        <v>8.3084040578477181E-2</v>
      </c>
    </row>
    <row r="1291" spans="1:15" ht="19.7" customHeight="1">
      <c r="A1291" s="2" t="s">
        <v>3042</v>
      </c>
      <c r="B1291" s="2" t="s">
        <v>5</v>
      </c>
      <c r="C1291" s="2" t="s">
        <v>3049</v>
      </c>
      <c r="D1291" s="2" t="s">
        <v>3050</v>
      </c>
      <c r="E1291" s="2" t="s">
        <v>3051</v>
      </c>
      <c r="F1291" s="3">
        <v>3551491.05</v>
      </c>
      <c r="G1291" s="3">
        <v>3647370.0500000003</v>
      </c>
      <c r="H1291" s="3">
        <v>3370816.94</v>
      </c>
      <c r="I1291" s="3">
        <v>4070948</v>
      </c>
      <c r="J1291" s="3">
        <f t="shared" si="120"/>
        <v>95879.000000000466</v>
      </c>
      <c r="K1291" s="3">
        <f t="shared" si="121"/>
        <v>-276553.11000000034</v>
      </c>
      <c r="L1291" s="3">
        <f t="shared" si="122"/>
        <v>700131.06</v>
      </c>
      <c r="M1291" s="21">
        <f t="shared" si="123"/>
        <v>2.6996829965262092E-2</v>
      </c>
      <c r="N1291" s="21">
        <f t="shared" si="124"/>
        <v>-7.5822608128286895E-2</v>
      </c>
      <c r="O1291" s="21">
        <f t="shared" si="125"/>
        <v>0.20770367316357441</v>
      </c>
    </row>
    <row r="1292" spans="1:15" ht="19.7" customHeight="1">
      <c r="A1292" s="2" t="s">
        <v>3042</v>
      </c>
      <c r="B1292" s="2" t="s">
        <v>5</v>
      </c>
      <c r="C1292" s="2" t="s">
        <v>3061</v>
      </c>
      <c r="D1292" s="2" t="s">
        <v>3062</v>
      </c>
      <c r="E1292" s="2" t="s">
        <v>3063</v>
      </c>
      <c r="F1292" s="3">
        <v>8013570.04</v>
      </c>
      <c r="G1292" s="3">
        <v>8240306.9100000001</v>
      </c>
      <c r="H1292" s="3">
        <v>6408520.5499999998</v>
      </c>
      <c r="I1292" s="3">
        <v>8512095</v>
      </c>
      <c r="J1292" s="3">
        <f t="shared" si="120"/>
        <v>226736.87000000011</v>
      </c>
      <c r="K1292" s="3">
        <f t="shared" si="121"/>
        <v>-1831786.3600000003</v>
      </c>
      <c r="L1292" s="3">
        <f t="shared" si="122"/>
        <v>2103574.4500000002</v>
      </c>
      <c r="M1292" s="21">
        <f t="shared" si="123"/>
        <v>2.8294114716441721E-2</v>
      </c>
      <c r="N1292" s="21">
        <f t="shared" si="124"/>
        <v>-0.2222958901903328</v>
      </c>
      <c r="O1292" s="21">
        <f t="shared" si="125"/>
        <v>0.32824650144876255</v>
      </c>
    </row>
    <row r="1293" spans="1:15" ht="19.7" customHeight="1">
      <c r="A1293" s="2" t="s">
        <v>3042</v>
      </c>
      <c r="B1293" s="2" t="s">
        <v>5</v>
      </c>
      <c r="C1293" s="2" t="s">
        <v>3055</v>
      </c>
      <c r="D1293" s="2" t="s">
        <v>3056</v>
      </c>
      <c r="E1293" s="2" t="s">
        <v>3057</v>
      </c>
      <c r="F1293" s="3">
        <v>7400040.1799999997</v>
      </c>
      <c r="G1293" s="3">
        <v>7986193.9399999995</v>
      </c>
      <c r="H1293" s="3">
        <v>7976448.8300000001</v>
      </c>
      <c r="I1293" s="3">
        <v>8000000</v>
      </c>
      <c r="J1293" s="3">
        <f t="shared" si="120"/>
        <v>586153.75999999978</v>
      </c>
      <c r="K1293" s="3">
        <f t="shared" si="121"/>
        <v>-9745.109999999404</v>
      </c>
      <c r="L1293" s="3">
        <f t="shared" si="122"/>
        <v>23551.169999999925</v>
      </c>
      <c r="M1293" s="21">
        <f t="shared" si="123"/>
        <v>7.9209537481186976E-2</v>
      </c>
      <c r="N1293" s="21">
        <f t="shared" si="124"/>
        <v>-1.2202445962637976E-3</v>
      </c>
      <c r="O1293" s="21">
        <f t="shared" si="125"/>
        <v>2.9525883638119588E-3</v>
      </c>
    </row>
    <row r="1294" spans="1:15" ht="19.7" customHeight="1">
      <c r="A1294" s="2" t="s">
        <v>3042</v>
      </c>
      <c r="B1294" s="2" t="s">
        <v>780</v>
      </c>
      <c r="C1294" s="2" t="s">
        <v>3058</v>
      </c>
      <c r="D1294" s="2" t="s">
        <v>3059</v>
      </c>
      <c r="E1294" s="2" t="s">
        <v>3060</v>
      </c>
      <c r="F1294" s="3">
        <v>6278121.4400000004</v>
      </c>
      <c r="G1294" s="3">
        <v>6107422.9699999997</v>
      </c>
      <c r="H1294" s="3">
        <v>5009286.8600000003</v>
      </c>
      <c r="I1294" s="3">
        <v>7000000</v>
      </c>
      <c r="J1294" s="3">
        <f t="shared" si="120"/>
        <v>-170698.47000000067</v>
      </c>
      <c r="K1294" s="3">
        <f t="shared" si="121"/>
        <v>-1098136.1099999994</v>
      </c>
      <c r="L1294" s="3">
        <f t="shared" si="122"/>
        <v>1990713.1399999997</v>
      </c>
      <c r="M1294" s="21">
        <f t="shared" si="123"/>
        <v>-2.7189418304721547E-2</v>
      </c>
      <c r="N1294" s="21">
        <f t="shared" si="124"/>
        <v>-0.17980351375598269</v>
      </c>
      <c r="O1294" s="21">
        <f t="shared" si="125"/>
        <v>0.39740450000900918</v>
      </c>
    </row>
    <row r="1295" spans="1:15" ht="19.7" customHeight="1">
      <c r="A1295" s="2" t="s">
        <v>3042</v>
      </c>
      <c r="B1295" s="2" t="s">
        <v>129</v>
      </c>
      <c r="C1295" s="2" t="s">
        <v>3052</v>
      </c>
      <c r="D1295" s="2" t="s">
        <v>3053</v>
      </c>
      <c r="E1295" s="2" t="s">
        <v>3054</v>
      </c>
      <c r="F1295" s="3">
        <v>90900</v>
      </c>
      <c r="G1295" s="3">
        <v>89800</v>
      </c>
      <c r="H1295" s="3">
        <v>88600</v>
      </c>
      <c r="I1295" s="3">
        <v>100000</v>
      </c>
      <c r="J1295" s="3">
        <f t="shared" si="120"/>
        <v>-1100</v>
      </c>
      <c r="K1295" s="3">
        <f t="shared" si="121"/>
        <v>-1200</v>
      </c>
      <c r="L1295" s="3">
        <f t="shared" si="122"/>
        <v>11400</v>
      </c>
      <c r="M1295" s="21">
        <f t="shared" si="123"/>
        <v>-1.2101210121012063E-2</v>
      </c>
      <c r="N1295" s="21">
        <f t="shared" si="124"/>
        <v>-1.3363028953229383E-2</v>
      </c>
      <c r="O1295" s="21">
        <f t="shared" si="125"/>
        <v>0.12866817155756216</v>
      </c>
    </row>
    <row r="1296" spans="1:15" ht="19.7" customHeight="1">
      <c r="A1296" s="2" t="s">
        <v>3064</v>
      </c>
      <c r="B1296" s="2" t="s">
        <v>5</v>
      </c>
      <c r="C1296" s="2" t="s">
        <v>8</v>
      </c>
      <c r="D1296" s="2" t="s">
        <v>3065</v>
      </c>
      <c r="E1296" s="2" t="s">
        <v>10</v>
      </c>
      <c r="F1296" s="3">
        <v>294033.78999999998</v>
      </c>
      <c r="G1296" s="3">
        <v>0</v>
      </c>
      <c r="H1296" s="3">
        <v>0</v>
      </c>
      <c r="I1296" s="3">
        <v>0</v>
      </c>
      <c r="J1296" s="3">
        <f t="shared" si="120"/>
        <v>-294033.78999999998</v>
      </c>
      <c r="K1296" s="3">
        <f t="shared" si="121"/>
        <v>0</v>
      </c>
      <c r="L1296" s="3">
        <f t="shared" si="122"/>
        <v>0</v>
      </c>
      <c r="M1296" s="21">
        <f t="shared" si="123"/>
        <v>-1</v>
      </c>
      <c r="N1296" s="21" t="str">
        <f t="shared" si="124"/>
        <v>--</v>
      </c>
      <c r="O1296" s="21" t="str">
        <f t="shared" si="125"/>
        <v>--</v>
      </c>
    </row>
    <row r="1297" spans="1:15" ht="19.7" customHeight="1">
      <c r="A1297" s="2" t="s">
        <v>3066</v>
      </c>
      <c r="B1297" s="2" t="s">
        <v>780</v>
      </c>
      <c r="C1297" s="2" t="s">
        <v>3075</v>
      </c>
      <c r="D1297" s="2" t="s">
        <v>3076</v>
      </c>
      <c r="E1297" s="2" t="s">
        <v>3077</v>
      </c>
      <c r="F1297" s="3">
        <v>553524</v>
      </c>
      <c r="G1297" s="3">
        <v>2642033</v>
      </c>
      <c r="H1297" s="3">
        <v>4263058</v>
      </c>
      <c r="I1297" s="3">
        <v>3100000</v>
      </c>
      <c r="J1297" s="3">
        <f t="shared" si="120"/>
        <v>2088509</v>
      </c>
      <c r="K1297" s="3">
        <f t="shared" si="121"/>
        <v>1621025</v>
      </c>
      <c r="L1297" s="3">
        <f t="shared" si="122"/>
        <v>-1163058</v>
      </c>
      <c r="M1297" s="21">
        <f t="shared" si="123"/>
        <v>3.7731137222595583</v>
      </c>
      <c r="N1297" s="21">
        <f t="shared" si="124"/>
        <v>0.61355213958341936</v>
      </c>
      <c r="O1297" s="21">
        <f t="shared" si="125"/>
        <v>-0.27282246687706335</v>
      </c>
    </row>
    <row r="1298" spans="1:15" ht="19.7" customHeight="1">
      <c r="A1298" s="2" t="s">
        <v>3066</v>
      </c>
      <c r="B1298" s="2" t="s">
        <v>780</v>
      </c>
      <c r="C1298" s="2" t="s">
        <v>3414</v>
      </c>
      <c r="D1298" s="6" t="s">
        <v>3413</v>
      </c>
      <c r="E1298" s="2" t="s">
        <v>3407</v>
      </c>
      <c r="F1298" s="3">
        <v>0</v>
      </c>
      <c r="G1298" s="3">
        <v>0</v>
      </c>
      <c r="H1298" s="3">
        <v>40134961.789999999</v>
      </c>
      <c r="I1298" s="3">
        <v>35000000</v>
      </c>
      <c r="J1298" s="3">
        <f t="shared" si="120"/>
        <v>0</v>
      </c>
      <c r="K1298" s="3">
        <f t="shared" si="121"/>
        <v>40134961.789999999</v>
      </c>
      <c r="L1298" s="3">
        <f t="shared" si="122"/>
        <v>-5134961.7899999991</v>
      </c>
      <c r="M1298" s="21" t="str">
        <f t="shared" si="123"/>
        <v>--</v>
      </c>
      <c r="N1298" s="21" t="str">
        <f t="shared" si="124"/>
        <v>--</v>
      </c>
      <c r="O1298" s="21">
        <f t="shared" si="125"/>
        <v>-0.12794236149688876</v>
      </c>
    </row>
    <row r="1299" spans="1:15" ht="19.7" customHeight="1">
      <c r="A1299" s="2" t="s">
        <v>3066</v>
      </c>
      <c r="B1299" s="2" t="s">
        <v>780</v>
      </c>
      <c r="C1299" s="2" t="s">
        <v>3078</v>
      </c>
      <c r="D1299" s="2" t="s">
        <v>3079</v>
      </c>
      <c r="E1299" s="2" t="s">
        <v>3080</v>
      </c>
      <c r="F1299" s="3">
        <v>124221004.92</v>
      </c>
      <c r="G1299" s="3">
        <v>208996062.27000001</v>
      </c>
      <c r="H1299" s="3">
        <v>237334533.71000001</v>
      </c>
      <c r="I1299" s="3">
        <v>160000000</v>
      </c>
      <c r="J1299" s="3">
        <f t="shared" si="120"/>
        <v>84775057.350000009</v>
      </c>
      <c r="K1299" s="3">
        <f t="shared" si="121"/>
        <v>28338471.439999998</v>
      </c>
      <c r="L1299" s="3">
        <f t="shared" si="122"/>
        <v>-77334533.710000008</v>
      </c>
      <c r="M1299" s="21">
        <f t="shared" si="123"/>
        <v>0.68245348203869627</v>
      </c>
      <c r="N1299" s="21">
        <f t="shared" si="124"/>
        <v>0.13559332712876571</v>
      </c>
      <c r="O1299" s="21">
        <f t="shared" si="125"/>
        <v>-0.32584610634243127</v>
      </c>
    </row>
    <row r="1300" spans="1:15" ht="19.7" customHeight="1">
      <c r="A1300" s="2" t="s">
        <v>3066</v>
      </c>
      <c r="B1300" s="2" t="s">
        <v>780</v>
      </c>
      <c r="C1300" s="2" t="s">
        <v>3081</v>
      </c>
      <c r="D1300" s="2" t="s">
        <v>3082</v>
      </c>
      <c r="E1300" s="2" t="s">
        <v>3083</v>
      </c>
      <c r="F1300" s="3">
        <v>202180.45</v>
      </c>
      <c r="G1300" s="3">
        <v>189928.15</v>
      </c>
      <c r="H1300" s="3">
        <v>166553.75</v>
      </c>
      <c r="I1300" s="3">
        <v>240000</v>
      </c>
      <c r="J1300" s="3">
        <f t="shared" si="120"/>
        <v>-12252.300000000017</v>
      </c>
      <c r="K1300" s="3">
        <f t="shared" si="121"/>
        <v>-23374.399999999994</v>
      </c>
      <c r="L1300" s="3">
        <f t="shared" si="122"/>
        <v>73446.25</v>
      </c>
      <c r="M1300" s="21">
        <f t="shared" si="123"/>
        <v>-6.0600814767204358E-2</v>
      </c>
      <c r="N1300" s="21">
        <f t="shared" si="124"/>
        <v>-0.12306969767251452</v>
      </c>
      <c r="O1300" s="21">
        <f t="shared" si="125"/>
        <v>0.44097626141710999</v>
      </c>
    </row>
    <row r="1301" spans="1:15" ht="19.7" customHeight="1">
      <c r="A1301" s="2" t="s">
        <v>3066</v>
      </c>
      <c r="B1301" s="2" t="s">
        <v>780</v>
      </c>
      <c r="C1301" s="2" t="s">
        <v>3084</v>
      </c>
      <c r="D1301" s="2" t="s">
        <v>3085</v>
      </c>
      <c r="E1301" s="2" t="s">
        <v>3086</v>
      </c>
      <c r="F1301" s="3">
        <v>1185957.1000000001</v>
      </c>
      <c r="G1301" s="3">
        <v>1426841.76</v>
      </c>
      <c r="H1301" s="3">
        <v>1267318.19</v>
      </c>
      <c r="I1301" s="3">
        <v>1200000</v>
      </c>
      <c r="J1301" s="3">
        <f t="shared" si="120"/>
        <v>240884.65999999992</v>
      </c>
      <c r="K1301" s="3">
        <f t="shared" si="121"/>
        <v>-159523.57000000007</v>
      </c>
      <c r="L1301" s="3">
        <f t="shared" si="122"/>
        <v>-67318.189999999944</v>
      </c>
      <c r="M1301" s="21">
        <f t="shared" si="123"/>
        <v>0.20311414299893293</v>
      </c>
      <c r="N1301" s="21">
        <f t="shared" si="124"/>
        <v>-0.1118018651206284</v>
      </c>
      <c r="O1301" s="21">
        <f t="shared" si="125"/>
        <v>-5.3118617353704933E-2</v>
      </c>
    </row>
    <row r="1302" spans="1:15" ht="19.7" customHeight="1">
      <c r="A1302" s="2" t="s">
        <v>3066</v>
      </c>
      <c r="B1302" s="2" t="s">
        <v>780</v>
      </c>
      <c r="C1302" s="2" t="s">
        <v>3087</v>
      </c>
      <c r="D1302" s="2" t="s">
        <v>3088</v>
      </c>
      <c r="E1302" s="2" t="s">
        <v>3089</v>
      </c>
      <c r="F1302" s="3">
        <v>2547459966.27</v>
      </c>
      <c r="G1302" s="3">
        <v>2625310785.8699999</v>
      </c>
      <c r="H1302" s="3">
        <v>2723584139.5300002</v>
      </c>
      <c r="I1302" s="3">
        <v>2815522510</v>
      </c>
      <c r="J1302" s="3">
        <f t="shared" si="120"/>
        <v>77850819.599999905</v>
      </c>
      <c r="K1302" s="3">
        <f t="shared" si="121"/>
        <v>98273353.660000324</v>
      </c>
      <c r="L1302" s="3">
        <f t="shared" si="122"/>
        <v>91938370.46999979</v>
      </c>
      <c r="M1302" s="21">
        <f t="shared" si="123"/>
        <v>3.0560173910795241E-2</v>
      </c>
      <c r="N1302" s="21">
        <f t="shared" si="124"/>
        <v>3.7433036190964275E-2</v>
      </c>
      <c r="O1302" s="21">
        <f t="shared" si="125"/>
        <v>3.375639075569925E-2</v>
      </c>
    </row>
    <row r="1303" spans="1:15" ht="19.7" customHeight="1">
      <c r="A1303" s="2" t="s">
        <v>3066</v>
      </c>
      <c r="B1303" s="2" t="s">
        <v>780</v>
      </c>
      <c r="C1303" s="2" t="s">
        <v>3090</v>
      </c>
      <c r="D1303" s="2" t="s">
        <v>3091</v>
      </c>
      <c r="E1303" s="2" t="s">
        <v>3092</v>
      </c>
      <c r="F1303" s="3">
        <v>444055339.02999997</v>
      </c>
      <c r="G1303" s="3">
        <v>461217044.31</v>
      </c>
      <c r="H1303" s="3">
        <v>504257243.81</v>
      </c>
      <c r="I1303" s="3">
        <v>488017920</v>
      </c>
      <c r="J1303" s="3">
        <f t="shared" si="120"/>
        <v>17161705.280000031</v>
      </c>
      <c r="K1303" s="3">
        <f t="shared" si="121"/>
        <v>43040199.5</v>
      </c>
      <c r="L1303" s="3">
        <f t="shared" si="122"/>
        <v>-16239323.810000002</v>
      </c>
      <c r="M1303" s="21">
        <f t="shared" si="123"/>
        <v>3.8647672421838752E-2</v>
      </c>
      <c r="N1303" s="21">
        <f t="shared" si="124"/>
        <v>9.3318753135825494E-2</v>
      </c>
      <c r="O1303" s="21">
        <f t="shared" si="125"/>
        <v>-3.2204443286329543E-2</v>
      </c>
    </row>
    <row r="1304" spans="1:15" ht="19.7" customHeight="1">
      <c r="A1304" s="2" t="s">
        <v>3066</v>
      </c>
      <c r="B1304" s="2" t="s">
        <v>780</v>
      </c>
      <c r="C1304" s="2" t="s">
        <v>3093</v>
      </c>
      <c r="D1304" s="2" t="s">
        <v>3094</v>
      </c>
      <c r="E1304" s="2" t="s">
        <v>3095</v>
      </c>
      <c r="F1304" s="3">
        <v>219125</v>
      </c>
      <c r="G1304" s="3">
        <v>216300</v>
      </c>
      <c r="H1304" s="3">
        <v>209475</v>
      </c>
      <c r="I1304" s="3">
        <v>300000</v>
      </c>
      <c r="J1304" s="3">
        <f t="shared" si="120"/>
        <v>-2825</v>
      </c>
      <c r="K1304" s="3">
        <f t="shared" si="121"/>
        <v>-6825</v>
      </c>
      <c r="L1304" s="3">
        <f t="shared" si="122"/>
        <v>90525</v>
      </c>
      <c r="M1304" s="21">
        <f t="shared" si="123"/>
        <v>-1.2892184826012509E-2</v>
      </c>
      <c r="N1304" s="21">
        <f t="shared" si="124"/>
        <v>-3.1553398058252413E-2</v>
      </c>
      <c r="O1304" s="21">
        <f t="shared" si="125"/>
        <v>0.43215180809165776</v>
      </c>
    </row>
    <row r="1305" spans="1:15" ht="19.7" customHeight="1">
      <c r="A1305" s="2" t="s">
        <v>3066</v>
      </c>
      <c r="B1305" s="2" t="s">
        <v>780</v>
      </c>
      <c r="C1305" s="2" t="s">
        <v>3096</v>
      </c>
      <c r="D1305" s="2" t="s">
        <v>3097</v>
      </c>
      <c r="E1305" s="2" t="s">
        <v>3098</v>
      </c>
      <c r="F1305" s="5">
        <v>0</v>
      </c>
      <c r="G1305" s="3">
        <v>0</v>
      </c>
      <c r="H1305" s="3">
        <v>0</v>
      </c>
      <c r="I1305" s="3">
        <v>1000000</v>
      </c>
      <c r="J1305" s="3">
        <f t="shared" si="120"/>
        <v>0</v>
      </c>
      <c r="K1305" s="3">
        <f t="shared" si="121"/>
        <v>0</v>
      </c>
      <c r="L1305" s="3">
        <f t="shared" si="122"/>
        <v>1000000</v>
      </c>
      <c r="M1305" s="21" t="str">
        <f t="shared" si="123"/>
        <v>--</v>
      </c>
      <c r="N1305" s="21" t="str">
        <f t="shared" si="124"/>
        <v>--</v>
      </c>
      <c r="O1305" s="21" t="str">
        <f t="shared" si="125"/>
        <v>--</v>
      </c>
    </row>
    <row r="1306" spans="1:15" ht="19.7" customHeight="1">
      <c r="A1306" s="2" t="s">
        <v>3066</v>
      </c>
      <c r="B1306" s="2" t="s">
        <v>780</v>
      </c>
      <c r="C1306" s="2" t="s">
        <v>3099</v>
      </c>
      <c r="D1306" s="2" t="s">
        <v>3100</v>
      </c>
      <c r="E1306" s="2" t="s">
        <v>3101</v>
      </c>
      <c r="F1306" s="3">
        <v>25616873.859999999</v>
      </c>
      <c r="G1306" s="3">
        <v>25599736.780000001</v>
      </c>
      <c r="H1306" s="3">
        <v>25851277.84</v>
      </c>
      <c r="I1306" s="3">
        <v>25700000</v>
      </c>
      <c r="J1306" s="3">
        <f t="shared" si="120"/>
        <v>-17137.079999998212</v>
      </c>
      <c r="K1306" s="3">
        <f t="shared" si="121"/>
        <v>251541.05999999866</v>
      </c>
      <c r="L1306" s="3">
        <f t="shared" si="122"/>
        <v>-151277.83999999985</v>
      </c>
      <c r="M1306" s="21">
        <f t="shared" si="123"/>
        <v>-6.6897624174033776E-4</v>
      </c>
      <c r="N1306" s="21">
        <f t="shared" si="124"/>
        <v>9.8259236867044297E-3</v>
      </c>
      <c r="O1306" s="21">
        <f t="shared" si="125"/>
        <v>-5.8518515384924363E-3</v>
      </c>
    </row>
    <row r="1307" spans="1:15" ht="19.7" customHeight="1">
      <c r="A1307" s="2" t="s">
        <v>3066</v>
      </c>
      <c r="B1307" s="2" t="s">
        <v>780</v>
      </c>
      <c r="C1307" s="2" t="s">
        <v>3102</v>
      </c>
      <c r="D1307" s="2" t="s">
        <v>3103</v>
      </c>
      <c r="E1307" s="2" t="s">
        <v>3104</v>
      </c>
      <c r="F1307" s="3">
        <v>18772319.350000001</v>
      </c>
      <c r="G1307" s="3">
        <v>58242011.890000001</v>
      </c>
      <c r="H1307" s="3">
        <v>19649691.399999999</v>
      </c>
      <c r="I1307" s="3">
        <v>15000000</v>
      </c>
      <c r="J1307" s="3">
        <f t="shared" si="120"/>
        <v>39469692.539999999</v>
      </c>
      <c r="K1307" s="3">
        <f t="shared" si="121"/>
        <v>-38592320.490000002</v>
      </c>
      <c r="L1307" s="3">
        <f t="shared" si="122"/>
        <v>-4649691.3999999985</v>
      </c>
      <c r="M1307" s="21">
        <f t="shared" si="123"/>
        <v>2.1025474691809989</v>
      </c>
      <c r="N1307" s="21">
        <f t="shared" si="124"/>
        <v>-0.66261997547214202</v>
      </c>
      <c r="O1307" s="21">
        <f t="shared" si="125"/>
        <v>-0.23662923276240355</v>
      </c>
    </row>
    <row r="1308" spans="1:15" ht="19.7" customHeight="1">
      <c r="A1308" s="2" t="s">
        <v>3066</v>
      </c>
      <c r="B1308" s="2" t="s">
        <v>780</v>
      </c>
      <c r="C1308" s="2" t="s">
        <v>3105</v>
      </c>
      <c r="D1308" s="2" t="s">
        <v>3106</v>
      </c>
      <c r="E1308" s="2" t="s">
        <v>3107</v>
      </c>
      <c r="F1308" s="3">
        <v>181739736.94</v>
      </c>
      <c r="G1308" s="3">
        <v>198654579.99000001</v>
      </c>
      <c r="H1308" s="3">
        <v>204222805.88999999</v>
      </c>
      <c r="I1308" s="3">
        <v>222700000</v>
      </c>
      <c r="J1308" s="3">
        <f t="shared" si="120"/>
        <v>16914843.050000012</v>
      </c>
      <c r="K1308" s="3">
        <f t="shared" si="121"/>
        <v>5568225.8999999762</v>
      </c>
      <c r="L1308" s="3">
        <f t="shared" si="122"/>
        <v>18477194.110000014</v>
      </c>
      <c r="M1308" s="21">
        <f t="shared" si="123"/>
        <v>9.3071792304752377E-2</v>
      </c>
      <c r="N1308" s="21">
        <f t="shared" si="124"/>
        <v>2.8029688015651422E-2</v>
      </c>
      <c r="O1308" s="21">
        <f t="shared" si="125"/>
        <v>9.0475664700994995E-2</v>
      </c>
    </row>
    <row r="1309" spans="1:15" ht="19.7" customHeight="1">
      <c r="A1309" s="2" t="s">
        <v>3066</v>
      </c>
      <c r="B1309" s="2" t="s">
        <v>12</v>
      </c>
      <c r="C1309" s="2" t="s">
        <v>12</v>
      </c>
      <c r="D1309" s="2" t="s">
        <v>3153</v>
      </c>
      <c r="E1309" s="2" t="s">
        <v>3154</v>
      </c>
      <c r="F1309" s="3">
        <v>639251508.55999994</v>
      </c>
      <c r="G1309" s="3">
        <v>639505107.40999997</v>
      </c>
      <c r="H1309" s="3">
        <v>639424796.23000002</v>
      </c>
      <c r="I1309" s="3">
        <v>650342850</v>
      </c>
      <c r="J1309" s="3">
        <f t="shared" si="120"/>
        <v>253598.85000002384</v>
      </c>
      <c r="K1309" s="3">
        <f t="shared" si="121"/>
        <v>-80311.179999947548</v>
      </c>
      <c r="L1309" s="3">
        <f t="shared" si="122"/>
        <v>10918053.769999981</v>
      </c>
      <c r="M1309" s="21">
        <f t="shared" si="123"/>
        <v>3.9671216509340468E-4</v>
      </c>
      <c r="N1309" s="21">
        <f t="shared" si="124"/>
        <v>-1.2558332852918852E-4</v>
      </c>
      <c r="O1309" s="21">
        <f t="shared" si="125"/>
        <v>1.7074805097287538E-2</v>
      </c>
    </row>
    <row r="1310" spans="1:15" ht="19.7" customHeight="1">
      <c r="A1310" s="2" t="s">
        <v>3066</v>
      </c>
      <c r="B1310" s="2" t="s">
        <v>12</v>
      </c>
      <c r="C1310" s="2" t="s">
        <v>12</v>
      </c>
      <c r="D1310" s="2" t="s">
        <v>3067</v>
      </c>
      <c r="E1310" s="2" t="s">
        <v>3068</v>
      </c>
      <c r="F1310" s="3">
        <v>1163167087.6099999</v>
      </c>
      <c r="G1310" s="3">
        <v>1161678776.6900001</v>
      </c>
      <c r="H1310" s="3">
        <v>1161179901.26</v>
      </c>
      <c r="I1310" s="3">
        <v>1207908150</v>
      </c>
      <c r="J1310" s="3">
        <f t="shared" si="120"/>
        <v>-1488310.9199998379</v>
      </c>
      <c r="K1310" s="3">
        <f t="shared" si="121"/>
        <v>-498875.43000006676</v>
      </c>
      <c r="L1310" s="3">
        <f t="shared" si="122"/>
        <v>46728248.74000001</v>
      </c>
      <c r="M1310" s="21">
        <f t="shared" si="123"/>
        <v>-1.2795332122558234E-3</v>
      </c>
      <c r="N1310" s="21">
        <f t="shared" si="124"/>
        <v>-4.2944352605078784E-4</v>
      </c>
      <c r="O1310" s="21">
        <f t="shared" si="125"/>
        <v>4.0242040608259755E-2</v>
      </c>
    </row>
    <row r="1311" spans="1:15" ht="19.7" customHeight="1">
      <c r="A1311" s="2" t="s">
        <v>3066</v>
      </c>
      <c r="B1311" s="2" t="s">
        <v>129</v>
      </c>
      <c r="C1311" s="2" t="s">
        <v>3111</v>
      </c>
      <c r="D1311" s="2" t="s">
        <v>3112</v>
      </c>
      <c r="E1311" s="2" t="s">
        <v>3113</v>
      </c>
      <c r="F1311" s="3">
        <v>50785739.509999998</v>
      </c>
      <c r="G1311" s="3">
        <v>57136984.200000003</v>
      </c>
      <c r="H1311" s="3">
        <v>52519035.259999998</v>
      </c>
      <c r="I1311" s="3">
        <v>56100000</v>
      </c>
      <c r="J1311" s="3">
        <f t="shared" si="120"/>
        <v>6351244.6900000051</v>
      </c>
      <c r="K1311" s="3">
        <f t="shared" si="121"/>
        <v>-4617948.9400000051</v>
      </c>
      <c r="L1311" s="3">
        <f t="shared" si="122"/>
        <v>3580964.7400000021</v>
      </c>
      <c r="M1311" s="21">
        <f t="shared" si="123"/>
        <v>0.12505960829317853</v>
      </c>
      <c r="N1311" s="21">
        <f t="shared" si="124"/>
        <v>-8.0822413094739476E-2</v>
      </c>
      <c r="O1311" s="21">
        <f t="shared" si="125"/>
        <v>6.8184130235297236E-2</v>
      </c>
    </row>
    <row r="1312" spans="1:15" ht="19.7" customHeight="1">
      <c r="A1312" s="2" t="s">
        <v>3066</v>
      </c>
      <c r="B1312" s="2" t="s">
        <v>3066</v>
      </c>
      <c r="C1312" s="2" t="s">
        <v>3108</v>
      </c>
      <c r="D1312" s="2" t="s">
        <v>3109</v>
      </c>
      <c r="E1312" s="2" t="s">
        <v>3110</v>
      </c>
      <c r="F1312" s="3">
        <v>137942339.03999999</v>
      </c>
      <c r="G1312" s="3">
        <v>140765008.88</v>
      </c>
      <c r="H1312" s="3">
        <v>140591435.13999999</v>
      </c>
      <c r="I1312" s="3">
        <v>147030000</v>
      </c>
      <c r="J1312" s="3">
        <f t="shared" si="120"/>
        <v>2822669.8400000036</v>
      </c>
      <c r="K1312" s="3">
        <f t="shared" si="121"/>
        <v>-173573.74000000954</v>
      </c>
      <c r="L1312" s="3">
        <f t="shared" si="122"/>
        <v>6438564.8600000143</v>
      </c>
      <c r="M1312" s="21">
        <f t="shared" si="123"/>
        <v>2.0462679258914873E-2</v>
      </c>
      <c r="N1312" s="21">
        <f t="shared" si="124"/>
        <v>-1.2330744790985948E-3</v>
      </c>
      <c r="O1312" s="21">
        <f t="shared" si="125"/>
        <v>4.5796280929834232E-2</v>
      </c>
    </row>
    <row r="1313" spans="1:15" ht="19.7" customHeight="1">
      <c r="A1313" s="2" t="s">
        <v>3066</v>
      </c>
      <c r="B1313" s="2" t="s">
        <v>3066</v>
      </c>
      <c r="C1313" s="2" t="s">
        <v>3069</v>
      </c>
      <c r="D1313" s="2" t="s">
        <v>3070</v>
      </c>
      <c r="E1313" s="2" t="s">
        <v>3071</v>
      </c>
      <c r="F1313" s="3">
        <v>92032687.980000004</v>
      </c>
      <c r="G1313" s="3">
        <v>93934394.040000007</v>
      </c>
      <c r="H1313" s="3">
        <v>95984802.790000007</v>
      </c>
      <c r="I1313" s="3">
        <v>97800000</v>
      </c>
      <c r="J1313" s="3">
        <f t="shared" si="120"/>
        <v>1901706.0600000024</v>
      </c>
      <c r="K1313" s="3">
        <f t="shared" si="121"/>
        <v>2050408.75</v>
      </c>
      <c r="L1313" s="3">
        <f t="shared" si="122"/>
        <v>1815197.2099999934</v>
      </c>
      <c r="M1313" s="21">
        <f t="shared" si="123"/>
        <v>2.0663376260544153E-2</v>
      </c>
      <c r="N1313" s="21">
        <f t="shared" si="124"/>
        <v>2.1828093649349345E-2</v>
      </c>
      <c r="O1313" s="21">
        <f t="shared" si="125"/>
        <v>1.8911298010075184E-2</v>
      </c>
    </row>
    <row r="1314" spans="1:15" ht="19.7" customHeight="1">
      <c r="A1314" s="2" t="s">
        <v>3066</v>
      </c>
      <c r="B1314" s="2" t="s">
        <v>3066</v>
      </c>
      <c r="C1314" s="2" t="s">
        <v>3117</v>
      </c>
      <c r="D1314" s="2" t="s">
        <v>3118</v>
      </c>
      <c r="E1314" s="2" t="s">
        <v>3119</v>
      </c>
      <c r="F1314" s="3">
        <v>13523758.73</v>
      </c>
      <c r="G1314" s="3">
        <v>13800491.060000001</v>
      </c>
      <c r="H1314" s="3">
        <v>13783474.029999999</v>
      </c>
      <c r="I1314" s="3">
        <v>14430000</v>
      </c>
      <c r="J1314" s="3">
        <f t="shared" si="120"/>
        <v>276732.33000000007</v>
      </c>
      <c r="K1314" s="3">
        <f t="shared" si="121"/>
        <v>-17017.030000001192</v>
      </c>
      <c r="L1314" s="3">
        <f t="shared" si="122"/>
        <v>646525.97000000067</v>
      </c>
      <c r="M1314" s="21">
        <f t="shared" si="123"/>
        <v>2.0462678721568706E-2</v>
      </c>
      <c r="N1314" s="21">
        <f t="shared" si="124"/>
        <v>-1.2330742381569948E-3</v>
      </c>
      <c r="O1314" s="21">
        <f t="shared" si="125"/>
        <v>4.6905879359066205E-2</v>
      </c>
    </row>
    <row r="1315" spans="1:15" ht="19.7" customHeight="1">
      <c r="A1315" s="2" t="s">
        <v>3066</v>
      </c>
      <c r="B1315" s="2" t="s">
        <v>3066</v>
      </c>
      <c r="C1315" s="2" t="s">
        <v>3120</v>
      </c>
      <c r="D1315" s="2" t="s">
        <v>3121</v>
      </c>
      <c r="E1315" s="2" t="s">
        <v>3122</v>
      </c>
      <c r="F1315" s="3">
        <v>204889269.03</v>
      </c>
      <c r="G1315" s="3">
        <v>162559213.59999999</v>
      </c>
      <c r="H1315" s="3">
        <v>132343760.90000001</v>
      </c>
      <c r="I1315" s="3">
        <v>111196773</v>
      </c>
      <c r="J1315" s="3">
        <f t="shared" si="120"/>
        <v>-42330055.430000007</v>
      </c>
      <c r="K1315" s="3">
        <f t="shared" si="121"/>
        <v>-30215452.699999988</v>
      </c>
      <c r="L1315" s="3">
        <f t="shared" si="122"/>
        <v>-21146987.900000006</v>
      </c>
      <c r="M1315" s="21">
        <f t="shared" si="123"/>
        <v>-0.20659967030192306</v>
      </c>
      <c r="N1315" s="21">
        <f t="shared" si="124"/>
        <v>-0.1858735166765102</v>
      </c>
      <c r="O1315" s="21">
        <f t="shared" si="125"/>
        <v>-0.15978832516312447</v>
      </c>
    </row>
    <row r="1316" spans="1:15" ht="19.7" customHeight="1">
      <c r="A1316" s="2" t="s">
        <v>3066</v>
      </c>
      <c r="B1316" s="2" t="s">
        <v>3066</v>
      </c>
      <c r="C1316" s="2" t="s">
        <v>3123</v>
      </c>
      <c r="D1316" s="2" t="s">
        <v>3124</v>
      </c>
      <c r="E1316" s="2" t="s">
        <v>3125</v>
      </c>
      <c r="F1316" s="3">
        <v>1336491.93</v>
      </c>
      <c r="G1316" s="3">
        <v>1268203.26</v>
      </c>
      <c r="H1316" s="3">
        <v>731340.61</v>
      </c>
      <c r="I1316" s="3">
        <v>2250000</v>
      </c>
      <c r="J1316" s="3">
        <f t="shared" si="120"/>
        <v>-68288.669999999925</v>
      </c>
      <c r="K1316" s="3">
        <f t="shared" si="121"/>
        <v>-536862.65</v>
      </c>
      <c r="L1316" s="3">
        <f t="shared" si="122"/>
        <v>1518659.3900000001</v>
      </c>
      <c r="M1316" s="21">
        <f t="shared" si="123"/>
        <v>-5.1095460037682283E-2</v>
      </c>
      <c r="N1316" s="21">
        <f t="shared" si="124"/>
        <v>-0.42332539817000625</v>
      </c>
      <c r="O1316" s="21">
        <f t="shared" si="125"/>
        <v>2.0765418592029232</v>
      </c>
    </row>
    <row r="1317" spans="1:15" ht="19.7" customHeight="1">
      <c r="A1317" s="2" t="s">
        <v>3066</v>
      </c>
      <c r="B1317" s="2" t="s">
        <v>3066</v>
      </c>
      <c r="C1317" s="2" t="s">
        <v>3126</v>
      </c>
      <c r="D1317" s="2" t="s">
        <v>3127</v>
      </c>
      <c r="E1317" s="2" t="s">
        <v>3128</v>
      </c>
      <c r="F1317" s="3">
        <v>16035624.390000001</v>
      </c>
      <c r="G1317" s="3">
        <v>11584697.869999999</v>
      </c>
      <c r="H1317" s="3">
        <v>18700912.68</v>
      </c>
      <c r="I1317" s="3">
        <v>23000000</v>
      </c>
      <c r="J1317" s="3">
        <f t="shared" si="120"/>
        <v>-4450926.5200000014</v>
      </c>
      <c r="K1317" s="3">
        <f t="shared" si="121"/>
        <v>7116214.8100000005</v>
      </c>
      <c r="L1317" s="3">
        <f t="shared" si="122"/>
        <v>4299087.32</v>
      </c>
      <c r="M1317" s="21">
        <f t="shared" si="123"/>
        <v>-0.27756490247898613</v>
      </c>
      <c r="N1317" s="21">
        <f t="shared" si="124"/>
        <v>0.61427711709498389</v>
      </c>
      <c r="O1317" s="21">
        <f t="shared" si="125"/>
        <v>0.22988649771076308</v>
      </c>
    </row>
    <row r="1318" spans="1:15" ht="19.7" customHeight="1">
      <c r="A1318" s="2" t="s">
        <v>3066</v>
      </c>
      <c r="B1318" s="2" t="s">
        <v>3066</v>
      </c>
      <c r="C1318" s="2" t="s">
        <v>3129</v>
      </c>
      <c r="D1318" s="2" t="s">
        <v>3130</v>
      </c>
      <c r="E1318" s="2" t="s">
        <v>3131</v>
      </c>
      <c r="F1318" s="3">
        <v>326790821.42000002</v>
      </c>
      <c r="G1318" s="3">
        <v>333114714.37</v>
      </c>
      <c r="H1318" s="3">
        <v>300336611.31999999</v>
      </c>
      <c r="I1318" s="3">
        <v>328000000</v>
      </c>
      <c r="J1318" s="3">
        <f t="shared" si="120"/>
        <v>6323892.9499999881</v>
      </c>
      <c r="K1318" s="3">
        <f t="shared" si="121"/>
        <v>-32778103.050000012</v>
      </c>
      <c r="L1318" s="3">
        <f t="shared" si="122"/>
        <v>27663388.680000007</v>
      </c>
      <c r="M1318" s="21">
        <f t="shared" si="123"/>
        <v>1.9351501130052684E-2</v>
      </c>
      <c r="N1318" s="21">
        <f t="shared" si="124"/>
        <v>-9.8398844710271272E-2</v>
      </c>
      <c r="O1318" s="21">
        <f t="shared" si="125"/>
        <v>9.2107947007917357E-2</v>
      </c>
    </row>
    <row r="1319" spans="1:15" ht="19.7" customHeight="1">
      <c r="A1319" s="2" t="s">
        <v>3066</v>
      </c>
      <c r="B1319" s="2" t="s">
        <v>3066</v>
      </c>
      <c r="C1319" s="2" t="s">
        <v>3132</v>
      </c>
      <c r="D1319" s="2" t="s">
        <v>3133</v>
      </c>
      <c r="E1319" s="2" t="s">
        <v>3134</v>
      </c>
      <c r="F1319" s="3">
        <v>480221038.99000001</v>
      </c>
      <c r="G1319" s="3">
        <v>587456809.11000001</v>
      </c>
      <c r="H1319" s="3">
        <v>855098326.66999996</v>
      </c>
      <c r="I1319" s="3">
        <v>576000000</v>
      </c>
      <c r="J1319" s="3">
        <f t="shared" si="120"/>
        <v>107235770.12</v>
      </c>
      <c r="K1319" s="3">
        <f t="shared" si="121"/>
        <v>267641517.55999994</v>
      </c>
      <c r="L1319" s="3">
        <f t="shared" si="122"/>
        <v>-279098326.66999996</v>
      </c>
      <c r="M1319" s="21">
        <f t="shared" si="123"/>
        <v>0.22330502292348142</v>
      </c>
      <c r="N1319" s="21">
        <f t="shared" si="124"/>
        <v>0.45559352348894921</v>
      </c>
      <c r="O1319" s="21">
        <f t="shared" si="125"/>
        <v>-0.32639325556499388</v>
      </c>
    </row>
    <row r="1320" spans="1:15" ht="19.7" customHeight="1">
      <c r="A1320" s="2" t="s">
        <v>3066</v>
      </c>
      <c r="B1320" s="2" t="s">
        <v>3066</v>
      </c>
      <c r="C1320" s="2" t="s">
        <v>3135</v>
      </c>
      <c r="D1320" s="2" t="s">
        <v>3136</v>
      </c>
      <c r="E1320" s="2" t="s">
        <v>3137</v>
      </c>
      <c r="F1320" s="3">
        <v>384639080.12</v>
      </c>
      <c r="G1320" s="3">
        <v>402852660.12</v>
      </c>
      <c r="H1320" s="3">
        <v>393088822.25</v>
      </c>
      <c r="I1320" s="3">
        <v>430000000</v>
      </c>
      <c r="J1320" s="3">
        <f t="shared" si="120"/>
        <v>18213580</v>
      </c>
      <c r="K1320" s="3">
        <f t="shared" si="121"/>
        <v>-9763837.8700000048</v>
      </c>
      <c r="L1320" s="3">
        <f t="shared" si="122"/>
        <v>36911177.75</v>
      </c>
      <c r="M1320" s="21">
        <f t="shared" si="123"/>
        <v>4.7352390699139768E-2</v>
      </c>
      <c r="N1320" s="21">
        <f t="shared" si="124"/>
        <v>-2.4236746673316212E-2</v>
      </c>
      <c r="O1320" s="21">
        <f t="shared" si="125"/>
        <v>9.3900349388527982E-2</v>
      </c>
    </row>
    <row r="1321" spans="1:15" ht="19.7" customHeight="1">
      <c r="A1321" s="2" t="s">
        <v>3066</v>
      </c>
      <c r="B1321" s="2" t="s">
        <v>3066</v>
      </c>
      <c r="C1321" s="2" t="s">
        <v>3138</v>
      </c>
      <c r="D1321" s="2" t="s">
        <v>3139</v>
      </c>
      <c r="E1321" s="2" t="s">
        <v>3140</v>
      </c>
      <c r="F1321" s="3">
        <v>14994784.380000001</v>
      </c>
      <c r="G1321" s="3">
        <v>15002844.949999999</v>
      </c>
      <c r="H1321" s="3">
        <v>10476360.060000001</v>
      </c>
      <c r="I1321" s="3">
        <v>14600000</v>
      </c>
      <c r="J1321" s="3">
        <f t="shared" si="120"/>
        <v>8060.5699999984354</v>
      </c>
      <c r="K1321" s="3">
        <f t="shared" si="121"/>
        <v>-4526484.8899999987</v>
      </c>
      <c r="L1321" s="3">
        <f t="shared" si="122"/>
        <v>4123639.9399999995</v>
      </c>
      <c r="M1321" s="21">
        <f t="shared" si="123"/>
        <v>5.3755824663603846E-4</v>
      </c>
      <c r="N1321" s="21">
        <f t="shared" si="124"/>
        <v>-0.30170843630560873</v>
      </c>
      <c r="O1321" s="21">
        <f t="shared" si="125"/>
        <v>0.39361380444955785</v>
      </c>
    </row>
    <row r="1322" spans="1:15" ht="19.7" customHeight="1">
      <c r="A1322" s="2" t="s">
        <v>3066</v>
      </c>
      <c r="B1322" s="2" t="s">
        <v>3066</v>
      </c>
      <c r="C1322" s="2" t="s">
        <v>3141</v>
      </c>
      <c r="D1322" s="2" t="s">
        <v>3142</v>
      </c>
      <c r="E1322" s="2" t="s">
        <v>3143</v>
      </c>
      <c r="F1322" s="3">
        <v>104684718.02</v>
      </c>
      <c r="G1322" s="3">
        <v>0</v>
      </c>
      <c r="H1322" s="3">
        <v>0</v>
      </c>
      <c r="I1322" s="3">
        <v>0</v>
      </c>
      <c r="J1322" s="3">
        <f t="shared" si="120"/>
        <v>-104684718.02</v>
      </c>
      <c r="K1322" s="3">
        <f t="shared" si="121"/>
        <v>0</v>
      </c>
      <c r="L1322" s="3">
        <f t="shared" si="122"/>
        <v>0</v>
      </c>
      <c r="M1322" s="21">
        <f t="shared" si="123"/>
        <v>-1</v>
      </c>
      <c r="N1322" s="21" t="str">
        <f t="shared" si="124"/>
        <v>--</v>
      </c>
      <c r="O1322" s="21" t="str">
        <f t="shared" si="125"/>
        <v>--</v>
      </c>
    </row>
    <row r="1323" spans="1:15" ht="19.7" customHeight="1">
      <c r="A1323" s="2" t="s">
        <v>3066</v>
      </c>
      <c r="B1323" s="2" t="s">
        <v>3066</v>
      </c>
      <c r="C1323" s="2" t="s">
        <v>3144</v>
      </c>
      <c r="D1323" s="2" t="s">
        <v>3145</v>
      </c>
      <c r="E1323" s="2" t="s">
        <v>3146</v>
      </c>
      <c r="F1323" s="3">
        <v>366167735.99000001</v>
      </c>
      <c r="G1323" s="3">
        <v>383541743.44999999</v>
      </c>
      <c r="H1323" s="3">
        <v>393646531.19999999</v>
      </c>
      <c r="I1323" s="3">
        <v>424900000</v>
      </c>
      <c r="J1323" s="3">
        <f t="shared" si="120"/>
        <v>17374007.459999979</v>
      </c>
      <c r="K1323" s="3">
        <f t="shared" si="121"/>
        <v>10104787.75</v>
      </c>
      <c r="L1323" s="3">
        <f t="shared" si="122"/>
        <v>31253468.800000012</v>
      </c>
      <c r="M1323" s="21">
        <f t="shared" si="123"/>
        <v>4.7448220452919632E-2</v>
      </c>
      <c r="N1323" s="21">
        <f t="shared" si="124"/>
        <v>2.6345992118371075E-2</v>
      </c>
      <c r="O1323" s="21">
        <f t="shared" si="125"/>
        <v>7.9394752202505803E-2</v>
      </c>
    </row>
    <row r="1324" spans="1:15" ht="19.7" customHeight="1">
      <c r="A1324" s="2" t="s">
        <v>3066</v>
      </c>
      <c r="B1324" s="2" t="s">
        <v>3066</v>
      </c>
      <c r="C1324" s="2" t="s">
        <v>3147</v>
      </c>
      <c r="D1324" s="2" t="s">
        <v>3148</v>
      </c>
      <c r="E1324" s="2" t="s">
        <v>3149</v>
      </c>
      <c r="F1324" s="3">
        <v>31257268.539999999</v>
      </c>
      <c r="G1324" s="3">
        <v>16903564.149999999</v>
      </c>
      <c r="H1324" s="3">
        <v>12017686.07</v>
      </c>
      <c r="I1324" s="3">
        <v>8620000</v>
      </c>
      <c r="J1324" s="3">
        <f t="shared" si="120"/>
        <v>-14353704.390000001</v>
      </c>
      <c r="K1324" s="3">
        <f t="shared" si="121"/>
        <v>-4885878.0799999982</v>
      </c>
      <c r="L1324" s="3">
        <f t="shared" si="122"/>
        <v>-3397686.0700000003</v>
      </c>
      <c r="M1324" s="21">
        <f t="shared" si="123"/>
        <v>-0.45921173091729151</v>
      </c>
      <c r="N1324" s="21">
        <f t="shared" si="124"/>
        <v>-0.2890442534274642</v>
      </c>
      <c r="O1324" s="21">
        <f t="shared" si="125"/>
        <v>-0.28272381639937449</v>
      </c>
    </row>
    <row r="1325" spans="1:15" ht="19.7" customHeight="1">
      <c r="A1325" s="2" t="s">
        <v>3066</v>
      </c>
      <c r="B1325" s="2" t="s">
        <v>3066</v>
      </c>
      <c r="C1325" s="2" t="s">
        <v>3150</v>
      </c>
      <c r="D1325" s="2" t="s">
        <v>3151</v>
      </c>
      <c r="E1325" s="2" t="s">
        <v>3152</v>
      </c>
      <c r="F1325" s="3">
        <v>52681.89</v>
      </c>
      <c r="G1325" s="3">
        <v>47949.5</v>
      </c>
      <c r="H1325" s="3">
        <v>47445.37</v>
      </c>
      <c r="I1325" s="3">
        <v>60000</v>
      </c>
      <c r="J1325" s="3">
        <f t="shared" si="120"/>
        <v>-4732.3899999999994</v>
      </c>
      <c r="K1325" s="3">
        <f t="shared" si="121"/>
        <v>-504.12999999999738</v>
      </c>
      <c r="L1325" s="3">
        <f t="shared" si="122"/>
        <v>12554.629999999997</v>
      </c>
      <c r="M1325" s="21">
        <f t="shared" si="123"/>
        <v>-8.9829541043421224E-2</v>
      </c>
      <c r="N1325" s="21">
        <f t="shared" si="124"/>
        <v>-1.0513769695200126E-2</v>
      </c>
      <c r="O1325" s="21">
        <f t="shared" si="125"/>
        <v>0.26461233203577073</v>
      </c>
    </row>
    <row r="1326" spans="1:15" ht="19.7" customHeight="1">
      <c r="A1326" s="2" t="s">
        <v>3066</v>
      </c>
      <c r="B1326" s="2" t="s">
        <v>3066</v>
      </c>
      <c r="C1326" s="2" t="s">
        <v>3114</v>
      </c>
      <c r="D1326" s="2" t="s">
        <v>3115</v>
      </c>
      <c r="E1326" s="2" t="s">
        <v>3116</v>
      </c>
      <c r="F1326" s="3">
        <v>755906.71</v>
      </c>
      <c r="G1326" s="3">
        <v>798242.29999999993</v>
      </c>
      <c r="H1326" s="3">
        <v>787011.81</v>
      </c>
      <c r="I1326" s="3">
        <v>1000000</v>
      </c>
      <c r="J1326" s="3">
        <f t="shared" si="120"/>
        <v>42335.589999999967</v>
      </c>
      <c r="K1326" s="3">
        <f t="shared" si="121"/>
        <v>-11230.489999999874</v>
      </c>
      <c r="L1326" s="3">
        <f t="shared" si="122"/>
        <v>212988.18999999994</v>
      </c>
      <c r="M1326" s="21">
        <f t="shared" si="123"/>
        <v>5.6006368828237951E-2</v>
      </c>
      <c r="N1326" s="21">
        <f t="shared" si="124"/>
        <v>-1.4069023904145217E-2</v>
      </c>
      <c r="O1326" s="21">
        <f t="shared" si="125"/>
        <v>0.27062896298849681</v>
      </c>
    </row>
    <row r="1327" spans="1:15" ht="19.7" customHeight="1">
      <c r="A1327" s="2" t="s">
        <v>3066</v>
      </c>
      <c r="B1327" s="2" t="s">
        <v>3066</v>
      </c>
      <c r="C1327" s="2" t="s">
        <v>3072</v>
      </c>
      <c r="D1327" s="2" t="s">
        <v>3073</v>
      </c>
      <c r="E1327" s="2" t="s">
        <v>3074</v>
      </c>
      <c r="F1327" s="3">
        <v>256800422</v>
      </c>
      <c r="G1327" s="3">
        <v>30000000</v>
      </c>
      <c r="H1327" s="3">
        <v>0</v>
      </c>
      <c r="I1327" s="3">
        <v>0</v>
      </c>
      <c r="J1327" s="3">
        <f t="shared" si="120"/>
        <v>-226800422</v>
      </c>
      <c r="K1327" s="3">
        <f t="shared" si="121"/>
        <v>-30000000</v>
      </c>
      <c r="L1327" s="3">
        <f t="shared" si="122"/>
        <v>0</v>
      </c>
      <c r="M1327" s="21">
        <f t="shared" si="123"/>
        <v>-0.88317776206769627</v>
      </c>
      <c r="N1327" s="21">
        <f t="shared" si="124"/>
        <v>-1</v>
      </c>
      <c r="O1327" s="21" t="str">
        <f t="shared" si="125"/>
        <v>--</v>
      </c>
    </row>
    <row r="1328" spans="1:15" ht="19.7" customHeight="1">
      <c r="A1328" s="2" t="s">
        <v>3155</v>
      </c>
      <c r="B1328" s="2" t="s">
        <v>12</v>
      </c>
      <c r="C1328" s="2" t="s">
        <v>12</v>
      </c>
      <c r="D1328" s="2" t="s">
        <v>3156</v>
      </c>
      <c r="E1328" s="2" t="s">
        <v>10</v>
      </c>
      <c r="F1328" s="3">
        <v>21595856.050000001</v>
      </c>
      <c r="G1328" s="3">
        <v>21824459.100000001</v>
      </c>
      <c r="H1328" s="3">
        <v>23399553.18</v>
      </c>
      <c r="I1328" s="3">
        <v>32049522.829999998</v>
      </c>
      <c r="J1328" s="3">
        <f t="shared" si="120"/>
        <v>228603.05000000075</v>
      </c>
      <c r="K1328" s="3">
        <f t="shared" si="121"/>
        <v>1575094.0799999982</v>
      </c>
      <c r="L1328" s="3">
        <f t="shared" si="122"/>
        <v>8649969.6499999985</v>
      </c>
      <c r="M1328" s="21">
        <f t="shared" si="123"/>
        <v>1.0585505361339953E-2</v>
      </c>
      <c r="N1328" s="21">
        <f t="shared" si="124"/>
        <v>7.2171047758063267E-2</v>
      </c>
      <c r="O1328" s="21">
        <f t="shared" si="125"/>
        <v>0.36966388133399386</v>
      </c>
    </row>
    <row r="1329" spans="1:15" ht="19.7" customHeight="1">
      <c r="A1329" s="2" t="s">
        <v>3155</v>
      </c>
      <c r="B1329" s="2" t="s">
        <v>161</v>
      </c>
      <c r="C1329" s="2" t="s">
        <v>3157</v>
      </c>
      <c r="D1329" s="2" t="s">
        <v>3158</v>
      </c>
      <c r="E1329" s="2" t="s">
        <v>3159</v>
      </c>
      <c r="F1329" s="3">
        <v>97391.2</v>
      </c>
      <c r="G1329" s="3">
        <v>155698.04</v>
      </c>
      <c r="H1329" s="3">
        <v>380640</v>
      </c>
      <c r="I1329" s="3">
        <v>1433664</v>
      </c>
      <c r="J1329" s="3">
        <f t="shared" si="120"/>
        <v>58306.840000000011</v>
      </c>
      <c r="K1329" s="3">
        <f t="shared" si="121"/>
        <v>224941.96</v>
      </c>
      <c r="L1329" s="3">
        <f t="shared" si="122"/>
        <v>1053024</v>
      </c>
      <c r="M1329" s="21">
        <f t="shared" si="123"/>
        <v>0.59868694502172692</v>
      </c>
      <c r="N1329" s="21">
        <f t="shared" si="124"/>
        <v>1.4447321237955211</v>
      </c>
      <c r="O1329" s="21">
        <f t="shared" si="125"/>
        <v>2.7664564943253467</v>
      </c>
    </row>
    <row r="1330" spans="1:15" ht="19.7" customHeight="1">
      <c r="A1330" s="2" t="s">
        <v>3155</v>
      </c>
      <c r="B1330" s="2" t="s">
        <v>161</v>
      </c>
      <c r="C1330" s="2" t="s">
        <v>3160</v>
      </c>
      <c r="D1330" s="2" t="s">
        <v>3161</v>
      </c>
      <c r="E1330" s="2" t="s">
        <v>3162</v>
      </c>
      <c r="F1330" s="3">
        <v>34678.1</v>
      </c>
      <c r="G1330" s="3">
        <v>29440.11</v>
      </c>
      <c r="H1330" s="3">
        <v>36470.31</v>
      </c>
      <c r="I1330" s="3">
        <v>50000</v>
      </c>
      <c r="J1330" s="3">
        <f t="shared" si="120"/>
        <v>-5237.989999999998</v>
      </c>
      <c r="K1330" s="3">
        <f t="shared" si="121"/>
        <v>7030.1999999999971</v>
      </c>
      <c r="L1330" s="3">
        <f t="shared" si="122"/>
        <v>13529.690000000002</v>
      </c>
      <c r="M1330" s="21">
        <f t="shared" si="123"/>
        <v>-0.15104604923568477</v>
      </c>
      <c r="N1330" s="21">
        <f t="shared" si="124"/>
        <v>0.23879666210486294</v>
      </c>
      <c r="O1330" s="21">
        <f t="shared" si="125"/>
        <v>0.37097820117240587</v>
      </c>
    </row>
    <row r="1331" spans="1:15" ht="19.7" customHeight="1">
      <c r="A1331" s="2" t="s">
        <v>3163</v>
      </c>
      <c r="B1331" s="2" t="s">
        <v>5</v>
      </c>
      <c r="C1331" s="2" t="s">
        <v>8</v>
      </c>
      <c r="D1331" s="2" t="s">
        <v>3164</v>
      </c>
      <c r="E1331" s="2" t="s">
        <v>10</v>
      </c>
      <c r="F1331" s="3">
        <v>47862.52</v>
      </c>
      <c r="G1331" s="3">
        <v>0</v>
      </c>
      <c r="H1331" s="3">
        <v>0</v>
      </c>
      <c r="I1331" s="3">
        <v>0</v>
      </c>
      <c r="J1331" s="3">
        <f t="shared" si="120"/>
        <v>-47862.52</v>
      </c>
      <c r="K1331" s="3">
        <f t="shared" si="121"/>
        <v>0</v>
      </c>
      <c r="L1331" s="3">
        <f t="shared" si="122"/>
        <v>0</v>
      </c>
      <c r="M1331" s="21">
        <f t="shared" si="123"/>
        <v>-1</v>
      </c>
      <c r="N1331" s="21" t="str">
        <f t="shared" si="124"/>
        <v>--</v>
      </c>
      <c r="O1331" s="21" t="str">
        <f t="shared" si="125"/>
        <v>--</v>
      </c>
    </row>
    <row r="1332" spans="1:15" ht="19.7" customHeight="1">
      <c r="A1332" s="2" t="s">
        <v>3165</v>
      </c>
      <c r="B1332" s="2" t="s">
        <v>5</v>
      </c>
      <c r="C1332" s="2" t="s">
        <v>8</v>
      </c>
      <c r="D1332" s="2" t="s">
        <v>3166</v>
      </c>
      <c r="E1332" s="2" t="s">
        <v>10</v>
      </c>
      <c r="F1332" s="3">
        <v>489383.28</v>
      </c>
      <c r="G1332" s="3">
        <v>470398.51999999996</v>
      </c>
      <c r="H1332" s="3">
        <v>474338.8</v>
      </c>
      <c r="I1332" s="3">
        <v>540260</v>
      </c>
      <c r="J1332" s="3">
        <f t="shared" si="120"/>
        <v>-18984.760000000068</v>
      </c>
      <c r="K1332" s="3">
        <f t="shared" si="121"/>
        <v>3940.2800000000279</v>
      </c>
      <c r="L1332" s="3">
        <f t="shared" si="122"/>
        <v>65921.200000000012</v>
      </c>
      <c r="M1332" s="21">
        <f t="shared" si="123"/>
        <v>-3.8793233802348226E-2</v>
      </c>
      <c r="N1332" s="21">
        <f t="shared" si="124"/>
        <v>8.3764719327774628E-3</v>
      </c>
      <c r="O1332" s="21">
        <f t="shared" si="125"/>
        <v>0.13897492678229151</v>
      </c>
    </row>
    <row r="1333" spans="1:15" ht="19.7" customHeight="1">
      <c r="A1333" s="2" t="s">
        <v>3167</v>
      </c>
      <c r="B1333" s="2" t="s">
        <v>12</v>
      </c>
      <c r="C1333" s="2" t="s">
        <v>12</v>
      </c>
      <c r="D1333" s="2" t="s">
        <v>3168</v>
      </c>
      <c r="E1333" s="2" t="s">
        <v>10</v>
      </c>
      <c r="F1333" s="3">
        <v>12144615.699999999</v>
      </c>
      <c r="G1333" s="3">
        <v>12602153.469999999</v>
      </c>
      <c r="H1333" s="3">
        <v>13519011.710000001</v>
      </c>
      <c r="I1333" s="3">
        <v>15902029</v>
      </c>
      <c r="J1333" s="3">
        <f t="shared" si="120"/>
        <v>457537.76999999955</v>
      </c>
      <c r="K1333" s="3">
        <f t="shared" si="121"/>
        <v>916858.24000000209</v>
      </c>
      <c r="L1333" s="3">
        <f t="shared" si="122"/>
        <v>2383017.2899999991</v>
      </c>
      <c r="M1333" s="21">
        <f t="shared" si="123"/>
        <v>3.7674125003395398E-2</v>
      </c>
      <c r="N1333" s="21">
        <f t="shared" si="124"/>
        <v>7.2754092559071282E-2</v>
      </c>
      <c r="O1333" s="21">
        <f t="shared" si="125"/>
        <v>0.17627156046009507</v>
      </c>
    </row>
    <row r="1334" spans="1:15" ht="19.7" customHeight="1">
      <c r="A1334" s="2" t="s">
        <v>3167</v>
      </c>
      <c r="B1334" s="2" t="s">
        <v>161</v>
      </c>
      <c r="C1334" s="2" t="s">
        <v>3171</v>
      </c>
      <c r="D1334" s="2" t="s">
        <v>3172</v>
      </c>
      <c r="E1334" s="2" t="s">
        <v>3173</v>
      </c>
      <c r="F1334" s="3">
        <v>48502</v>
      </c>
      <c r="G1334" s="3">
        <v>0</v>
      </c>
      <c r="H1334" s="3">
        <v>58989.06</v>
      </c>
      <c r="I1334" s="3">
        <v>425800</v>
      </c>
      <c r="J1334" s="3">
        <f t="shared" si="120"/>
        <v>-48502</v>
      </c>
      <c r="K1334" s="3">
        <f t="shared" si="121"/>
        <v>58989.06</v>
      </c>
      <c r="L1334" s="3">
        <f t="shared" si="122"/>
        <v>366810.94</v>
      </c>
      <c r="M1334" s="21">
        <f t="shared" si="123"/>
        <v>-1</v>
      </c>
      <c r="N1334" s="21" t="str">
        <f t="shared" si="124"/>
        <v>--</v>
      </c>
      <c r="O1334" s="21">
        <f t="shared" si="125"/>
        <v>6.2182875943437654</v>
      </c>
    </row>
    <row r="1335" spans="1:15" ht="19.7" customHeight="1">
      <c r="A1335" s="2" t="s">
        <v>3167</v>
      </c>
      <c r="B1335" s="2" t="s">
        <v>161</v>
      </c>
      <c r="C1335" s="2" t="s">
        <v>3169</v>
      </c>
      <c r="D1335" s="2" t="s">
        <v>3170</v>
      </c>
      <c r="E1335" s="2" t="s">
        <v>3162</v>
      </c>
      <c r="F1335" s="3">
        <v>25317.5</v>
      </c>
      <c r="G1335" s="3">
        <v>25792.880000000001</v>
      </c>
      <c r="H1335" s="3">
        <v>30098.95</v>
      </c>
      <c r="I1335" s="3">
        <v>34497</v>
      </c>
      <c r="J1335" s="3">
        <f t="shared" si="120"/>
        <v>475.38000000000102</v>
      </c>
      <c r="K1335" s="3">
        <f t="shared" si="121"/>
        <v>4306.07</v>
      </c>
      <c r="L1335" s="3">
        <f t="shared" si="122"/>
        <v>4398.0499999999993</v>
      </c>
      <c r="M1335" s="21">
        <f t="shared" si="123"/>
        <v>1.8776735459662408E-2</v>
      </c>
      <c r="N1335" s="21">
        <f t="shared" si="124"/>
        <v>0.16694801045870022</v>
      </c>
      <c r="O1335" s="21">
        <f t="shared" si="125"/>
        <v>0.14611971513956457</v>
      </c>
    </row>
    <row r="1336" spans="1:15" ht="19.7" customHeight="1">
      <c r="A1336" s="2" t="s">
        <v>3174</v>
      </c>
      <c r="B1336" s="2" t="s">
        <v>5</v>
      </c>
      <c r="C1336" s="2" t="s">
        <v>8</v>
      </c>
      <c r="D1336" s="2" t="s">
        <v>3175</v>
      </c>
      <c r="E1336" s="2" t="s">
        <v>10</v>
      </c>
      <c r="F1336" s="3">
        <v>215766.49</v>
      </c>
      <c r="G1336" s="3">
        <v>578266.61</v>
      </c>
      <c r="H1336" s="3">
        <v>569523.72</v>
      </c>
      <c r="I1336" s="3">
        <v>636709</v>
      </c>
      <c r="J1336" s="3">
        <f t="shared" si="120"/>
        <v>362500.12</v>
      </c>
      <c r="K1336" s="3">
        <f t="shared" si="121"/>
        <v>-8742.890000000014</v>
      </c>
      <c r="L1336" s="3">
        <f t="shared" si="122"/>
        <v>67185.280000000028</v>
      </c>
      <c r="M1336" s="21">
        <f t="shared" si="123"/>
        <v>1.6800575473976522</v>
      </c>
      <c r="N1336" s="21">
        <f t="shared" si="124"/>
        <v>-1.5119133369986604E-2</v>
      </c>
      <c r="O1336" s="21">
        <f t="shared" si="125"/>
        <v>0.1179674834263269</v>
      </c>
    </row>
    <row r="1337" spans="1:15" ht="19.7" customHeight="1">
      <c r="A1337" s="2" t="s">
        <v>3176</v>
      </c>
      <c r="B1337" s="2" t="s">
        <v>5</v>
      </c>
      <c r="C1337" s="2" t="s">
        <v>3177</v>
      </c>
      <c r="D1337" s="2" t="s">
        <v>3178</v>
      </c>
      <c r="E1337" s="2" t="s">
        <v>10</v>
      </c>
      <c r="F1337" s="3">
        <v>256955.24</v>
      </c>
      <c r="G1337" s="3">
        <v>259653.02</v>
      </c>
      <c r="H1337" s="3">
        <v>269888.40000000002</v>
      </c>
      <c r="I1337" s="3">
        <v>300910</v>
      </c>
      <c r="J1337" s="3">
        <f t="shared" si="120"/>
        <v>2697.7799999999988</v>
      </c>
      <c r="K1337" s="3">
        <f t="shared" si="121"/>
        <v>10235.380000000034</v>
      </c>
      <c r="L1337" s="3">
        <f t="shared" si="122"/>
        <v>31021.599999999977</v>
      </c>
      <c r="M1337" s="21">
        <f t="shared" si="123"/>
        <v>1.0499026990070437E-2</v>
      </c>
      <c r="N1337" s="21">
        <f t="shared" si="124"/>
        <v>3.9419452929914112E-2</v>
      </c>
      <c r="O1337" s="21">
        <f t="shared" si="125"/>
        <v>0.11494232430886231</v>
      </c>
    </row>
    <row r="1338" spans="1:15" ht="19.7" customHeight="1">
      <c r="A1338" s="2" t="s">
        <v>3179</v>
      </c>
      <c r="B1338" s="2" t="s">
        <v>5</v>
      </c>
      <c r="C1338" s="2" t="s">
        <v>3221</v>
      </c>
      <c r="D1338" s="2" t="s">
        <v>3222</v>
      </c>
      <c r="E1338" s="2" t="s">
        <v>3223</v>
      </c>
      <c r="F1338" s="3">
        <v>267732.09000000003</v>
      </c>
      <c r="G1338" s="3">
        <v>256552.55000000002</v>
      </c>
      <c r="H1338" s="3">
        <v>392166.41</v>
      </c>
      <c r="I1338" s="3">
        <v>475000</v>
      </c>
      <c r="J1338" s="3">
        <f t="shared" si="120"/>
        <v>-11179.540000000008</v>
      </c>
      <c r="K1338" s="3">
        <f t="shared" si="121"/>
        <v>135613.85999999996</v>
      </c>
      <c r="L1338" s="3">
        <f t="shared" si="122"/>
        <v>82833.590000000026</v>
      </c>
      <c r="M1338" s="21">
        <f t="shared" si="123"/>
        <v>-4.1756443913764762E-2</v>
      </c>
      <c r="N1338" s="21">
        <f t="shared" si="124"/>
        <v>0.52860070967916695</v>
      </c>
      <c r="O1338" s="21">
        <f t="shared" si="125"/>
        <v>0.21122051223101956</v>
      </c>
    </row>
    <row r="1339" spans="1:15" ht="19.7" customHeight="1">
      <c r="A1339" s="2" t="s">
        <v>3179</v>
      </c>
      <c r="B1339" s="2" t="s">
        <v>5</v>
      </c>
      <c r="C1339" s="2" t="s">
        <v>3631</v>
      </c>
      <c r="D1339" s="2" t="s">
        <v>3630</v>
      </c>
      <c r="E1339" s="2" t="s">
        <v>3629</v>
      </c>
      <c r="F1339" s="3">
        <v>0</v>
      </c>
      <c r="G1339" s="3">
        <v>0</v>
      </c>
      <c r="H1339" s="3">
        <v>0</v>
      </c>
      <c r="I1339" s="3">
        <v>1128091</v>
      </c>
      <c r="J1339" s="3">
        <f t="shared" si="120"/>
        <v>0</v>
      </c>
      <c r="K1339" s="3">
        <f t="shared" si="121"/>
        <v>0</v>
      </c>
      <c r="L1339" s="3">
        <f t="shared" si="122"/>
        <v>1128091</v>
      </c>
      <c r="M1339" s="21" t="str">
        <f t="shared" si="123"/>
        <v>--</v>
      </c>
      <c r="N1339" s="21" t="str">
        <f t="shared" si="124"/>
        <v>--</v>
      </c>
      <c r="O1339" s="21" t="str">
        <f t="shared" si="125"/>
        <v>--</v>
      </c>
    </row>
    <row r="1340" spans="1:15" ht="19.7" customHeight="1">
      <c r="A1340" s="2" t="s">
        <v>3179</v>
      </c>
      <c r="B1340" s="2" t="s">
        <v>5</v>
      </c>
      <c r="C1340" s="2" t="s">
        <v>3218</v>
      </c>
      <c r="D1340" s="2" t="s">
        <v>3219</v>
      </c>
      <c r="E1340" s="2" t="s">
        <v>3220</v>
      </c>
      <c r="F1340" s="3">
        <v>24000</v>
      </c>
      <c r="G1340" s="3">
        <v>16800</v>
      </c>
      <c r="H1340" s="3">
        <v>13609.76</v>
      </c>
      <c r="I1340" s="3">
        <v>19200</v>
      </c>
      <c r="J1340" s="3">
        <f t="shared" si="120"/>
        <v>-7200</v>
      </c>
      <c r="K1340" s="3">
        <f t="shared" si="121"/>
        <v>-3190.24</v>
      </c>
      <c r="L1340" s="3">
        <f t="shared" si="122"/>
        <v>5590.24</v>
      </c>
      <c r="M1340" s="21">
        <f t="shared" si="123"/>
        <v>-0.30000000000000004</v>
      </c>
      <c r="N1340" s="21">
        <f t="shared" si="124"/>
        <v>-0.18989523809523812</v>
      </c>
      <c r="O1340" s="21">
        <f t="shared" si="125"/>
        <v>0.41075228365525907</v>
      </c>
    </row>
    <row r="1341" spans="1:15" ht="19.7" customHeight="1">
      <c r="A1341" s="2" t="s">
        <v>3179</v>
      </c>
      <c r="B1341" s="2" t="s">
        <v>5</v>
      </c>
      <c r="C1341" s="2" t="s">
        <v>3193</v>
      </c>
      <c r="D1341" s="2" t="s">
        <v>3216</v>
      </c>
      <c r="E1341" s="2" t="s">
        <v>3217</v>
      </c>
      <c r="F1341" s="3">
        <v>1499999.97</v>
      </c>
      <c r="G1341" s="3">
        <v>0</v>
      </c>
      <c r="H1341" s="3">
        <v>0</v>
      </c>
      <c r="I1341" s="3">
        <v>0</v>
      </c>
      <c r="J1341" s="3">
        <f t="shared" si="120"/>
        <v>-1499999.97</v>
      </c>
      <c r="K1341" s="3">
        <f t="shared" si="121"/>
        <v>0</v>
      </c>
      <c r="L1341" s="3">
        <f t="shared" si="122"/>
        <v>0</v>
      </c>
      <c r="M1341" s="21">
        <f t="shared" si="123"/>
        <v>-1</v>
      </c>
      <c r="N1341" s="21" t="str">
        <f t="shared" si="124"/>
        <v>--</v>
      </c>
      <c r="O1341" s="21" t="str">
        <f t="shared" si="125"/>
        <v>--</v>
      </c>
    </row>
    <row r="1342" spans="1:15" ht="19.7" customHeight="1">
      <c r="A1342" s="2" t="s">
        <v>3179</v>
      </c>
      <c r="B1342" s="2" t="s">
        <v>5</v>
      </c>
      <c r="C1342" s="2" t="s">
        <v>3193</v>
      </c>
      <c r="D1342" s="2" t="s">
        <v>3214</v>
      </c>
      <c r="E1342" s="2" t="s">
        <v>3215</v>
      </c>
      <c r="F1342" s="3">
        <v>13466925.060000001</v>
      </c>
      <c r="G1342" s="3">
        <v>14871790.640000001</v>
      </c>
      <c r="H1342" s="3">
        <v>13177691.1</v>
      </c>
      <c r="I1342" s="3">
        <v>15310430</v>
      </c>
      <c r="J1342" s="3">
        <f t="shared" si="120"/>
        <v>1404865.58</v>
      </c>
      <c r="K1342" s="3">
        <f t="shared" si="121"/>
        <v>-1694099.540000001</v>
      </c>
      <c r="L1342" s="3">
        <f t="shared" si="122"/>
        <v>2132738.9000000004</v>
      </c>
      <c r="M1342" s="21">
        <f t="shared" si="123"/>
        <v>0.10431969983799694</v>
      </c>
      <c r="N1342" s="21">
        <f t="shared" si="124"/>
        <v>-0.11391362217293832</v>
      </c>
      <c r="O1342" s="21">
        <f t="shared" si="125"/>
        <v>0.1618446572935679</v>
      </c>
    </row>
    <row r="1343" spans="1:15" ht="19.7" customHeight="1">
      <c r="A1343" s="2" t="s">
        <v>3179</v>
      </c>
      <c r="B1343" s="2" t="s">
        <v>5</v>
      </c>
      <c r="C1343" s="2" t="s">
        <v>3193</v>
      </c>
      <c r="D1343" s="2" t="s">
        <v>3212</v>
      </c>
      <c r="E1343" s="2" t="s">
        <v>3213</v>
      </c>
      <c r="F1343" s="3">
        <v>936469.66</v>
      </c>
      <c r="G1343" s="3">
        <v>599807.93999999994</v>
      </c>
      <c r="H1343" s="3">
        <v>0</v>
      </c>
      <c r="I1343" s="3">
        <v>0</v>
      </c>
      <c r="J1343" s="3">
        <f t="shared" si="120"/>
        <v>-336661.72000000009</v>
      </c>
      <c r="K1343" s="3">
        <f t="shared" si="121"/>
        <v>-599807.93999999994</v>
      </c>
      <c r="L1343" s="3">
        <f t="shared" si="122"/>
        <v>0</v>
      </c>
      <c r="M1343" s="21">
        <f t="shared" si="123"/>
        <v>-0.35950093674150652</v>
      </c>
      <c r="N1343" s="21">
        <f t="shared" si="124"/>
        <v>-1</v>
      </c>
      <c r="O1343" s="21" t="str">
        <f t="shared" si="125"/>
        <v>--</v>
      </c>
    </row>
    <row r="1344" spans="1:15" ht="19.7" customHeight="1">
      <c r="A1344" s="2" t="s">
        <v>3179</v>
      </c>
      <c r="B1344" s="2" t="s">
        <v>5</v>
      </c>
      <c r="C1344" s="2" t="s">
        <v>3193</v>
      </c>
      <c r="D1344" s="2" t="s">
        <v>3210</v>
      </c>
      <c r="E1344" s="2" t="s">
        <v>3211</v>
      </c>
      <c r="F1344" s="3">
        <v>348445.78</v>
      </c>
      <c r="G1344" s="3">
        <v>664088.86</v>
      </c>
      <c r="H1344" s="3">
        <v>685435.28</v>
      </c>
      <c r="I1344" s="3">
        <v>700000</v>
      </c>
      <c r="J1344" s="3">
        <f t="shared" si="120"/>
        <v>315643.07999999996</v>
      </c>
      <c r="K1344" s="3">
        <f t="shared" si="121"/>
        <v>21346.420000000042</v>
      </c>
      <c r="L1344" s="3">
        <f t="shared" si="122"/>
        <v>14564.719999999972</v>
      </c>
      <c r="M1344" s="21">
        <f t="shared" si="123"/>
        <v>0.90585995904441696</v>
      </c>
      <c r="N1344" s="21">
        <f t="shared" si="124"/>
        <v>3.2143921221627014E-2</v>
      </c>
      <c r="O1344" s="21">
        <f t="shared" si="125"/>
        <v>2.1248862474659846E-2</v>
      </c>
    </row>
    <row r="1345" spans="1:15" ht="19.7" customHeight="1">
      <c r="A1345" s="2" t="s">
        <v>3179</v>
      </c>
      <c r="B1345" s="2" t="s">
        <v>5</v>
      </c>
      <c r="C1345" s="2" t="s">
        <v>3193</v>
      </c>
      <c r="D1345" s="2" t="s">
        <v>3208</v>
      </c>
      <c r="E1345" s="2" t="s">
        <v>3209</v>
      </c>
      <c r="F1345" s="3">
        <v>2058311.39</v>
      </c>
      <c r="G1345" s="3">
        <v>1988658.91</v>
      </c>
      <c r="H1345" s="3">
        <v>2136187.5</v>
      </c>
      <c r="I1345" s="3">
        <v>2288196</v>
      </c>
      <c r="J1345" s="3">
        <f t="shared" si="120"/>
        <v>-69652.479999999981</v>
      </c>
      <c r="K1345" s="3">
        <f t="shared" si="121"/>
        <v>147528.59000000008</v>
      </c>
      <c r="L1345" s="3">
        <f t="shared" si="122"/>
        <v>152008.5</v>
      </c>
      <c r="M1345" s="21">
        <f t="shared" si="123"/>
        <v>-3.3839622293495686E-2</v>
      </c>
      <c r="N1345" s="21">
        <f t="shared" si="124"/>
        <v>7.4184964177693047E-2</v>
      </c>
      <c r="O1345" s="21">
        <f t="shared" si="125"/>
        <v>7.1158781708066332E-2</v>
      </c>
    </row>
    <row r="1346" spans="1:15" ht="19.7" customHeight="1">
      <c r="A1346" s="2" t="s">
        <v>3179</v>
      </c>
      <c r="B1346" s="2" t="s">
        <v>5</v>
      </c>
      <c r="C1346" s="2" t="s">
        <v>3193</v>
      </c>
      <c r="D1346" s="2" t="s">
        <v>3194</v>
      </c>
      <c r="E1346" s="2" t="s">
        <v>3195</v>
      </c>
      <c r="F1346" s="5">
        <v>0</v>
      </c>
      <c r="G1346" s="3">
        <v>468392</v>
      </c>
      <c r="H1346" s="3">
        <v>0</v>
      </c>
      <c r="I1346" s="3">
        <v>578448</v>
      </c>
      <c r="J1346" s="3">
        <f t="shared" ref="J1346:J1409" si="126">G1346-F1346</f>
        <v>468392</v>
      </c>
      <c r="K1346" s="3">
        <f t="shared" ref="K1346:K1409" si="127">H1346-G1346</f>
        <v>-468392</v>
      </c>
      <c r="L1346" s="3">
        <f t="shared" ref="L1346:L1409" si="128">I1346-H1346</f>
        <v>578448</v>
      </c>
      <c r="M1346" s="21" t="str">
        <f t="shared" ref="M1346:M1409" si="129">IFERROR(G1346/F1346-1,"--")</f>
        <v>--</v>
      </c>
      <c r="N1346" s="21">
        <f t="shared" ref="N1346:N1409" si="130">IFERROR(H1346/G1346-1,"--")</f>
        <v>-1</v>
      </c>
      <c r="O1346" s="21" t="str">
        <f t="shared" ref="O1346:O1409" si="131">IFERROR(I1346/H1346-1,"--")</f>
        <v>--</v>
      </c>
    </row>
    <row r="1347" spans="1:15" ht="19.7" customHeight="1">
      <c r="A1347" s="2" t="s">
        <v>3179</v>
      </c>
      <c r="B1347" s="2" t="s">
        <v>5</v>
      </c>
      <c r="C1347" s="2" t="s">
        <v>3205</v>
      </c>
      <c r="D1347" s="2" t="s">
        <v>3206</v>
      </c>
      <c r="E1347" s="2" t="s">
        <v>3207</v>
      </c>
      <c r="F1347" s="3">
        <v>40021.15</v>
      </c>
      <c r="G1347" s="3">
        <v>1083685.96</v>
      </c>
      <c r="H1347" s="3">
        <v>83053.009999999995</v>
      </c>
      <c r="I1347" s="3">
        <v>200000</v>
      </c>
      <c r="J1347" s="3">
        <f t="shared" si="126"/>
        <v>1043664.8099999999</v>
      </c>
      <c r="K1347" s="3">
        <f t="shared" si="127"/>
        <v>-1000632.95</v>
      </c>
      <c r="L1347" s="3">
        <f t="shared" si="128"/>
        <v>116946.99</v>
      </c>
      <c r="M1347" s="21">
        <f t="shared" si="129"/>
        <v>26.077831596543326</v>
      </c>
      <c r="N1347" s="21">
        <f t="shared" si="130"/>
        <v>-0.92336062930998941</v>
      </c>
      <c r="O1347" s="21">
        <f t="shared" si="131"/>
        <v>1.4081005613162003</v>
      </c>
    </row>
    <row r="1348" spans="1:15" ht="19.7" customHeight="1">
      <c r="A1348" s="2" t="s">
        <v>3179</v>
      </c>
      <c r="B1348" s="2" t="s">
        <v>5</v>
      </c>
      <c r="C1348" s="2" t="s">
        <v>3224</v>
      </c>
      <c r="D1348" s="2" t="s">
        <v>3225</v>
      </c>
      <c r="E1348" s="2" t="s">
        <v>3226</v>
      </c>
      <c r="F1348" s="3">
        <v>928317.63</v>
      </c>
      <c r="G1348" s="3">
        <v>410378</v>
      </c>
      <c r="H1348" s="3">
        <v>0</v>
      </c>
      <c r="I1348" s="3">
        <v>0</v>
      </c>
      <c r="J1348" s="3">
        <f t="shared" si="126"/>
        <v>-517939.63</v>
      </c>
      <c r="K1348" s="3">
        <f t="shared" si="127"/>
        <v>-410378</v>
      </c>
      <c r="L1348" s="3">
        <f t="shared" si="128"/>
        <v>0</v>
      </c>
      <c r="M1348" s="21">
        <f t="shared" si="129"/>
        <v>-0.55793363527955409</v>
      </c>
      <c r="N1348" s="21">
        <f t="shared" si="130"/>
        <v>-1</v>
      </c>
      <c r="O1348" s="21" t="str">
        <f t="shared" si="131"/>
        <v>--</v>
      </c>
    </row>
    <row r="1349" spans="1:15" ht="19.7" customHeight="1">
      <c r="A1349" s="2" t="s">
        <v>3179</v>
      </c>
      <c r="B1349" s="2" t="s">
        <v>5</v>
      </c>
      <c r="C1349" s="2" t="s">
        <v>3202</v>
      </c>
      <c r="D1349" s="2" t="s">
        <v>3203</v>
      </c>
      <c r="E1349" s="2" t="s">
        <v>3204</v>
      </c>
      <c r="F1349" s="5">
        <v>0</v>
      </c>
      <c r="G1349" s="3">
        <v>1358578.92</v>
      </c>
      <c r="H1349" s="3">
        <v>3310052.06</v>
      </c>
      <c r="I1349" s="3">
        <v>3699947.94</v>
      </c>
      <c r="J1349" s="3">
        <f t="shared" si="126"/>
        <v>1358578.92</v>
      </c>
      <c r="K1349" s="3">
        <f t="shared" si="127"/>
        <v>1951473.1400000001</v>
      </c>
      <c r="L1349" s="3">
        <f t="shared" si="128"/>
        <v>389895.87999999989</v>
      </c>
      <c r="M1349" s="21" t="str">
        <f t="shared" si="129"/>
        <v>--</v>
      </c>
      <c r="N1349" s="21">
        <f t="shared" si="130"/>
        <v>1.4364076398300072</v>
      </c>
      <c r="O1349" s="21">
        <f t="shared" si="131"/>
        <v>0.11779146458500112</v>
      </c>
    </row>
    <row r="1350" spans="1:15" ht="19.7" customHeight="1">
      <c r="A1350" s="2" t="s">
        <v>3179</v>
      </c>
      <c r="B1350" s="2" t="s">
        <v>5</v>
      </c>
      <c r="C1350" s="2" t="s">
        <v>3199</v>
      </c>
      <c r="D1350" s="2" t="s">
        <v>3200</v>
      </c>
      <c r="E1350" s="2" t="s">
        <v>3201</v>
      </c>
      <c r="F1350" s="3">
        <v>18721.580000000002</v>
      </c>
      <c r="G1350" s="3">
        <v>38693.760000000002</v>
      </c>
      <c r="H1350" s="3">
        <v>91930.76</v>
      </c>
      <c r="I1350" s="3">
        <v>100000</v>
      </c>
      <c r="J1350" s="3">
        <f t="shared" si="126"/>
        <v>19972.18</v>
      </c>
      <c r="K1350" s="3">
        <f t="shared" si="127"/>
        <v>53236.999999999993</v>
      </c>
      <c r="L1350" s="3">
        <f t="shared" si="128"/>
        <v>8069.2400000000052</v>
      </c>
      <c r="M1350" s="21">
        <f t="shared" si="129"/>
        <v>1.066799917528328</v>
      </c>
      <c r="N1350" s="21">
        <f t="shared" si="130"/>
        <v>1.3758549182090341</v>
      </c>
      <c r="O1350" s="21">
        <f t="shared" si="131"/>
        <v>8.7775190806646197E-2</v>
      </c>
    </row>
    <row r="1351" spans="1:15" ht="19.7" customHeight="1">
      <c r="A1351" s="2" t="s">
        <v>3179</v>
      </c>
      <c r="B1351" s="2" t="s">
        <v>5</v>
      </c>
      <c r="C1351" s="2" t="s">
        <v>3486</v>
      </c>
      <c r="D1351" s="6" t="s">
        <v>3485</v>
      </c>
      <c r="E1351" s="2" t="s">
        <v>3439</v>
      </c>
      <c r="F1351" s="5">
        <v>0</v>
      </c>
      <c r="G1351" s="3">
        <v>0</v>
      </c>
      <c r="H1351" s="3">
        <v>0</v>
      </c>
      <c r="I1351" s="3">
        <v>50000</v>
      </c>
      <c r="J1351" s="3">
        <f t="shared" si="126"/>
        <v>0</v>
      </c>
      <c r="K1351" s="3">
        <f t="shared" si="127"/>
        <v>0</v>
      </c>
      <c r="L1351" s="3">
        <f t="shared" si="128"/>
        <v>50000</v>
      </c>
      <c r="M1351" s="21" t="str">
        <f t="shared" si="129"/>
        <v>--</v>
      </c>
      <c r="N1351" s="21" t="str">
        <f t="shared" si="130"/>
        <v>--</v>
      </c>
      <c r="O1351" s="21" t="str">
        <f t="shared" si="131"/>
        <v>--</v>
      </c>
    </row>
    <row r="1352" spans="1:15" ht="19.7" customHeight="1">
      <c r="A1352" s="2" t="s">
        <v>3179</v>
      </c>
      <c r="B1352" s="2" t="s">
        <v>22</v>
      </c>
      <c r="C1352" s="2" t="s">
        <v>3187</v>
      </c>
      <c r="D1352" s="2" t="s">
        <v>3188</v>
      </c>
      <c r="E1352" s="2" t="s">
        <v>3189</v>
      </c>
      <c r="F1352" s="3">
        <v>14264.09</v>
      </c>
      <c r="G1352" s="3">
        <v>2719127.77</v>
      </c>
      <c r="H1352" s="3">
        <v>9331606.7699999996</v>
      </c>
      <c r="I1352" s="3">
        <v>31127198.870000001</v>
      </c>
      <c r="J1352" s="3">
        <f t="shared" si="126"/>
        <v>2704863.68</v>
      </c>
      <c r="K1352" s="3">
        <f t="shared" si="127"/>
        <v>6612479</v>
      </c>
      <c r="L1352" s="3">
        <f t="shared" si="128"/>
        <v>21795592.100000001</v>
      </c>
      <c r="M1352" s="21">
        <f t="shared" si="129"/>
        <v>189.62749674181808</v>
      </c>
      <c r="N1352" s="21">
        <f t="shared" si="130"/>
        <v>2.4318382802585257</v>
      </c>
      <c r="O1352" s="21">
        <f t="shared" si="131"/>
        <v>2.3356740845606807</v>
      </c>
    </row>
    <row r="1353" spans="1:15" ht="19.7" customHeight="1">
      <c r="A1353" s="2" t="s">
        <v>3179</v>
      </c>
      <c r="B1353" s="2" t="s">
        <v>12</v>
      </c>
      <c r="C1353" s="2" t="s">
        <v>12</v>
      </c>
      <c r="D1353" s="2" t="s">
        <v>3180</v>
      </c>
      <c r="E1353" s="2" t="s">
        <v>10</v>
      </c>
      <c r="F1353" s="3">
        <v>1532.46</v>
      </c>
      <c r="G1353" s="3">
        <v>0</v>
      </c>
      <c r="H1353" s="3">
        <v>1224333.55</v>
      </c>
      <c r="I1353" s="3">
        <v>1825000</v>
      </c>
      <c r="J1353" s="3">
        <f t="shared" si="126"/>
        <v>-1532.46</v>
      </c>
      <c r="K1353" s="3">
        <f t="shared" si="127"/>
        <v>1224333.55</v>
      </c>
      <c r="L1353" s="3">
        <f t="shared" si="128"/>
        <v>600666.44999999995</v>
      </c>
      <c r="M1353" s="21">
        <f t="shared" si="129"/>
        <v>-1</v>
      </c>
      <c r="N1353" s="21" t="str">
        <f t="shared" si="130"/>
        <v>--</v>
      </c>
      <c r="O1353" s="21">
        <f t="shared" si="131"/>
        <v>0.49060686934536757</v>
      </c>
    </row>
    <row r="1354" spans="1:15" ht="19.7" customHeight="1">
      <c r="A1354" s="2" t="s">
        <v>3179</v>
      </c>
      <c r="B1354" s="2" t="s">
        <v>12</v>
      </c>
      <c r="C1354" s="2" t="s">
        <v>12</v>
      </c>
      <c r="D1354" s="2" t="s">
        <v>3181</v>
      </c>
      <c r="E1354" s="2" t="s">
        <v>3182</v>
      </c>
      <c r="F1354" s="5">
        <v>0</v>
      </c>
      <c r="G1354" s="3">
        <v>0</v>
      </c>
      <c r="H1354" s="3">
        <v>0</v>
      </c>
      <c r="I1354" s="3">
        <v>421552.8</v>
      </c>
      <c r="J1354" s="3">
        <f t="shared" si="126"/>
        <v>0</v>
      </c>
      <c r="K1354" s="3">
        <f t="shared" si="127"/>
        <v>0</v>
      </c>
      <c r="L1354" s="3">
        <f t="shared" si="128"/>
        <v>421552.8</v>
      </c>
      <c r="M1354" s="21" t="str">
        <f t="shared" si="129"/>
        <v>--</v>
      </c>
      <c r="N1354" s="21" t="str">
        <f t="shared" si="130"/>
        <v>--</v>
      </c>
      <c r="O1354" s="21" t="str">
        <f t="shared" si="131"/>
        <v>--</v>
      </c>
    </row>
    <row r="1355" spans="1:15" ht="19.7" customHeight="1">
      <c r="A1355" s="2" t="s">
        <v>3179</v>
      </c>
      <c r="B1355" s="2" t="s">
        <v>12</v>
      </c>
      <c r="C1355" s="2" t="s">
        <v>12</v>
      </c>
      <c r="D1355" s="2" t="s">
        <v>3183</v>
      </c>
      <c r="E1355" s="2" t="s">
        <v>3184</v>
      </c>
      <c r="F1355" s="5">
        <v>0</v>
      </c>
      <c r="G1355" s="3">
        <v>9455152.8200000003</v>
      </c>
      <c r="H1355" s="3">
        <v>0</v>
      </c>
      <c r="I1355" s="3">
        <v>0</v>
      </c>
      <c r="J1355" s="3">
        <f t="shared" si="126"/>
        <v>9455152.8200000003</v>
      </c>
      <c r="K1355" s="3">
        <f t="shared" si="127"/>
        <v>-9455152.8200000003</v>
      </c>
      <c r="L1355" s="3">
        <f t="shared" si="128"/>
        <v>0</v>
      </c>
      <c r="M1355" s="21" t="str">
        <f t="shared" si="129"/>
        <v>--</v>
      </c>
      <c r="N1355" s="21">
        <f t="shared" si="130"/>
        <v>-1</v>
      </c>
      <c r="O1355" s="21" t="str">
        <f t="shared" si="131"/>
        <v>--</v>
      </c>
    </row>
    <row r="1356" spans="1:15" ht="19.7" customHeight="1">
      <c r="A1356" s="2" t="s">
        <v>3179</v>
      </c>
      <c r="B1356" s="2" t="s">
        <v>12</v>
      </c>
      <c r="C1356" s="2" t="s">
        <v>12</v>
      </c>
      <c r="D1356" s="2" t="s">
        <v>3185</v>
      </c>
      <c r="E1356" s="2" t="s">
        <v>3186</v>
      </c>
      <c r="F1356" s="5">
        <v>0</v>
      </c>
      <c r="G1356" s="3">
        <v>0</v>
      </c>
      <c r="H1356" s="3">
        <v>10100216.98</v>
      </c>
      <c r="I1356" s="3">
        <v>12279200</v>
      </c>
      <c r="J1356" s="3">
        <f t="shared" si="126"/>
        <v>0</v>
      </c>
      <c r="K1356" s="3">
        <f t="shared" si="127"/>
        <v>10100216.98</v>
      </c>
      <c r="L1356" s="3">
        <f t="shared" si="128"/>
        <v>2178983.0199999996</v>
      </c>
      <c r="M1356" s="21" t="str">
        <f t="shared" si="129"/>
        <v>--</v>
      </c>
      <c r="N1356" s="21" t="str">
        <f t="shared" si="130"/>
        <v>--</v>
      </c>
      <c r="O1356" s="21">
        <f t="shared" si="131"/>
        <v>0.21573625837095634</v>
      </c>
    </row>
    <row r="1357" spans="1:15" ht="19.7" customHeight="1">
      <c r="A1357" s="2" t="s">
        <v>3179</v>
      </c>
      <c r="B1357" s="2" t="s">
        <v>129</v>
      </c>
      <c r="C1357" s="2" t="s">
        <v>3196</v>
      </c>
      <c r="D1357" s="2" t="s">
        <v>3197</v>
      </c>
      <c r="E1357" s="2" t="s">
        <v>3198</v>
      </c>
      <c r="F1357" s="3">
        <v>102421.88</v>
      </c>
      <c r="G1357" s="3">
        <v>0</v>
      </c>
      <c r="H1357" s="3">
        <v>0</v>
      </c>
      <c r="I1357" s="3">
        <v>0</v>
      </c>
      <c r="J1357" s="3">
        <f t="shared" si="126"/>
        <v>-102421.88</v>
      </c>
      <c r="K1357" s="3">
        <f t="shared" si="127"/>
        <v>0</v>
      </c>
      <c r="L1357" s="3">
        <f t="shared" si="128"/>
        <v>0</v>
      </c>
      <c r="M1357" s="21">
        <f t="shared" si="129"/>
        <v>-1</v>
      </c>
      <c r="N1357" s="21" t="str">
        <f t="shared" si="130"/>
        <v>--</v>
      </c>
      <c r="O1357" s="21" t="str">
        <f t="shared" si="131"/>
        <v>--</v>
      </c>
    </row>
    <row r="1358" spans="1:15" ht="19.7" customHeight="1">
      <c r="A1358" s="2" t="s">
        <v>3179</v>
      </c>
      <c r="B1358" s="2" t="s">
        <v>129</v>
      </c>
      <c r="C1358" s="2" t="s">
        <v>3190</v>
      </c>
      <c r="D1358" s="2" t="s">
        <v>3191</v>
      </c>
      <c r="E1358" s="2" t="s">
        <v>3192</v>
      </c>
      <c r="F1358" s="3">
        <v>105433.37</v>
      </c>
      <c r="G1358" s="3">
        <v>63365.37</v>
      </c>
      <c r="H1358" s="3">
        <v>36057.879999999997</v>
      </c>
      <c r="I1358" s="3">
        <v>85000</v>
      </c>
      <c r="J1358" s="3">
        <f t="shared" si="126"/>
        <v>-42067.999999999993</v>
      </c>
      <c r="K1358" s="3">
        <f t="shared" si="127"/>
        <v>-27307.490000000005</v>
      </c>
      <c r="L1358" s="3">
        <f t="shared" si="128"/>
        <v>48942.12</v>
      </c>
      <c r="M1358" s="21">
        <f t="shared" si="129"/>
        <v>-0.39900080970569374</v>
      </c>
      <c r="N1358" s="21">
        <f t="shared" si="130"/>
        <v>-0.43095290061432612</v>
      </c>
      <c r="O1358" s="21">
        <f t="shared" si="131"/>
        <v>1.3573210626914287</v>
      </c>
    </row>
    <row r="1359" spans="1:15" ht="19.7" customHeight="1">
      <c r="A1359" s="2" t="s">
        <v>3227</v>
      </c>
      <c r="B1359" s="2" t="s">
        <v>5</v>
      </c>
      <c r="C1359" s="2" t="s">
        <v>3230</v>
      </c>
      <c r="D1359" s="2" t="s">
        <v>3231</v>
      </c>
      <c r="E1359" s="2" t="s">
        <v>3232</v>
      </c>
      <c r="F1359" s="3">
        <v>20107.63</v>
      </c>
      <c r="G1359" s="3">
        <v>2312</v>
      </c>
      <c r="H1359" s="3">
        <v>10232</v>
      </c>
      <c r="I1359" s="3">
        <v>24558</v>
      </c>
      <c r="J1359" s="3">
        <f t="shared" si="126"/>
        <v>-17795.63</v>
      </c>
      <c r="K1359" s="3">
        <f t="shared" si="127"/>
        <v>7920</v>
      </c>
      <c r="L1359" s="3">
        <f t="shared" si="128"/>
        <v>14326</v>
      </c>
      <c r="M1359" s="21">
        <f t="shared" si="129"/>
        <v>-0.8850187714812735</v>
      </c>
      <c r="N1359" s="21">
        <f t="shared" si="130"/>
        <v>3.4256055363321796</v>
      </c>
      <c r="O1359" s="21">
        <f t="shared" si="131"/>
        <v>1.4001172791243159</v>
      </c>
    </row>
    <row r="1360" spans="1:15" ht="19.7" customHeight="1">
      <c r="A1360" s="2" t="s">
        <v>3227</v>
      </c>
      <c r="B1360" s="2" t="s">
        <v>12</v>
      </c>
      <c r="C1360" s="2" t="s">
        <v>12</v>
      </c>
      <c r="D1360" s="2" t="s">
        <v>3234</v>
      </c>
      <c r="E1360" s="2" t="s">
        <v>737</v>
      </c>
      <c r="F1360" s="3">
        <v>8011.66</v>
      </c>
      <c r="G1360" s="3">
        <v>0</v>
      </c>
      <c r="H1360" s="3">
        <v>0</v>
      </c>
      <c r="I1360" s="3">
        <v>0</v>
      </c>
      <c r="J1360" s="3">
        <f t="shared" si="126"/>
        <v>-8011.66</v>
      </c>
      <c r="K1360" s="3">
        <f t="shared" si="127"/>
        <v>0</v>
      </c>
      <c r="L1360" s="3">
        <f t="shared" si="128"/>
        <v>0</v>
      </c>
      <c r="M1360" s="21">
        <f t="shared" si="129"/>
        <v>-1</v>
      </c>
      <c r="N1360" s="21" t="str">
        <f t="shared" si="130"/>
        <v>--</v>
      </c>
      <c r="O1360" s="21" t="str">
        <f t="shared" si="131"/>
        <v>--</v>
      </c>
    </row>
    <row r="1361" spans="1:15" ht="19.7" customHeight="1">
      <c r="A1361" s="2" t="s">
        <v>3227</v>
      </c>
      <c r="B1361" s="2" t="s">
        <v>12</v>
      </c>
      <c r="C1361" s="2" t="s">
        <v>12</v>
      </c>
      <c r="D1361" s="2" t="s">
        <v>3233</v>
      </c>
      <c r="E1361" s="2" t="s">
        <v>10</v>
      </c>
      <c r="F1361" s="3">
        <v>418111.28</v>
      </c>
      <c r="G1361" s="3">
        <v>436866.17</v>
      </c>
      <c r="H1361" s="3">
        <v>458898.82</v>
      </c>
      <c r="I1361" s="3">
        <v>464047</v>
      </c>
      <c r="J1361" s="3">
        <f t="shared" si="126"/>
        <v>18754.889999999956</v>
      </c>
      <c r="K1361" s="3">
        <f t="shared" si="127"/>
        <v>22032.650000000023</v>
      </c>
      <c r="L1361" s="3">
        <f t="shared" si="128"/>
        <v>5148.179999999993</v>
      </c>
      <c r="M1361" s="21">
        <f t="shared" si="129"/>
        <v>4.4856216268549298E-2</v>
      </c>
      <c r="N1361" s="21">
        <f t="shared" si="130"/>
        <v>5.0433408473812502E-2</v>
      </c>
      <c r="O1361" s="21">
        <f t="shared" si="131"/>
        <v>1.1218551400938415E-2</v>
      </c>
    </row>
    <row r="1362" spans="1:15" ht="19.7" customHeight="1">
      <c r="A1362" s="2" t="s">
        <v>3227</v>
      </c>
      <c r="B1362" s="2" t="s">
        <v>12</v>
      </c>
      <c r="C1362" s="2" t="s">
        <v>12</v>
      </c>
      <c r="D1362" s="2" t="s">
        <v>3228</v>
      </c>
      <c r="E1362" s="2" t="s">
        <v>3229</v>
      </c>
      <c r="F1362" s="3">
        <v>1783.57</v>
      </c>
      <c r="G1362" s="3">
        <v>0</v>
      </c>
      <c r="H1362" s="3">
        <v>0</v>
      </c>
      <c r="I1362" s="3">
        <v>0</v>
      </c>
      <c r="J1362" s="3">
        <f t="shared" si="126"/>
        <v>-1783.57</v>
      </c>
      <c r="K1362" s="3">
        <f t="shared" si="127"/>
        <v>0</v>
      </c>
      <c r="L1362" s="3">
        <f t="shared" si="128"/>
        <v>0</v>
      </c>
      <c r="M1362" s="21">
        <f t="shared" si="129"/>
        <v>-1</v>
      </c>
      <c r="N1362" s="21" t="str">
        <f t="shared" si="130"/>
        <v>--</v>
      </c>
      <c r="O1362" s="21" t="str">
        <f t="shared" si="131"/>
        <v>--</v>
      </c>
    </row>
    <row r="1363" spans="1:15" ht="19.7" customHeight="1">
      <c r="A1363" s="2" t="s">
        <v>3235</v>
      </c>
      <c r="B1363" s="2" t="s">
        <v>5</v>
      </c>
      <c r="C1363" s="2" t="s">
        <v>8</v>
      </c>
      <c r="D1363" s="2" t="s">
        <v>3236</v>
      </c>
      <c r="E1363" s="2" t="s">
        <v>10</v>
      </c>
      <c r="F1363" s="3">
        <v>293208.46999999997</v>
      </c>
      <c r="G1363" s="3">
        <v>0</v>
      </c>
      <c r="H1363" s="3">
        <v>0</v>
      </c>
      <c r="I1363" s="3">
        <v>0</v>
      </c>
      <c r="J1363" s="3">
        <f t="shared" si="126"/>
        <v>-293208.46999999997</v>
      </c>
      <c r="K1363" s="3">
        <f t="shared" si="127"/>
        <v>0</v>
      </c>
      <c r="L1363" s="3">
        <f t="shared" si="128"/>
        <v>0</v>
      </c>
      <c r="M1363" s="21">
        <f t="shared" si="129"/>
        <v>-1</v>
      </c>
      <c r="N1363" s="21" t="str">
        <f t="shared" si="130"/>
        <v>--</v>
      </c>
      <c r="O1363" s="21" t="str">
        <f t="shared" si="131"/>
        <v>--</v>
      </c>
    </row>
    <row r="1364" spans="1:15" ht="19.7" customHeight="1">
      <c r="A1364" s="2" t="s">
        <v>3237</v>
      </c>
      <c r="B1364" s="2" t="s">
        <v>5</v>
      </c>
      <c r="C1364" s="2" t="s">
        <v>3280</v>
      </c>
      <c r="D1364" s="2" t="s">
        <v>3281</v>
      </c>
      <c r="E1364" s="2" t="s">
        <v>3282</v>
      </c>
      <c r="F1364" s="3">
        <v>16507066.539999999</v>
      </c>
      <c r="G1364" s="3">
        <v>13478853.999999998</v>
      </c>
      <c r="H1364" s="3">
        <v>11933790.960000001</v>
      </c>
      <c r="I1364" s="3">
        <v>14254131</v>
      </c>
      <c r="J1364" s="3">
        <f t="shared" si="126"/>
        <v>-3028212.540000001</v>
      </c>
      <c r="K1364" s="3">
        <f t="shared" si="127"/>
        <v>-1545063.0399999972</v>
      </c>
      <c r="L1364" s="3">
        <f t="shared" si="128"/>
        <v>2320340.0399999991</v>
      </c>
      <c r="M1364" s="21">
        <f t="shared" si="129"/>
        <v>-0.18344946587947786</v>
      </c>
      <c r="N1364" s="21">
        <f t="shared" si="130"/>
        <v>-0.11462866501855407</v>
      </c>
      <c r="O1364" s="21">
        <f t="shared" si="131"/>
        <v>0.19443444650382902</v>
      </c>
    </row>
    <row r="1365" spans="1:15" ht="19.7" customHeight="1">
      <c r="A1365" s="2" t="s">
        <v>3237</v>
      </c>
      <c r="B1365" s="2" t="s">
        <v>5</v>
      </c>
      <c r="C1365" s="2" t="s">
        <v>3283</v>
      </c>
      <c r="D1365" s="2" t="s">
        <v>3284</v>
      </c>
      <c r="E1365" s="2" t="s">
        <v>3285</v>
      </c>
      <c r="F1365" s="3">
        <v>165672.85</v>
      </c>
      <c r="G1365" s="3">
        <v>125579.09</v>
      </c>
      <c r="H1365" s="3">
        <v>5624</v>
      </c>
      <c r="I1365" s="3">
        <v>0</v>
      </c>
      <c r="J1365" s="3">
        <f t="shared" si="126"/>
        <v>-40093.760000000009</v>
      </c>
      <c r="K1365" s="3">
        <f t="shared" si="127"/>
        <v>-119955.09</v>
      </c>
      <c r="L1365" s="3">
        <f t="shared" si="128"/>
        <v>-5624</v>
      </c>
      <c r="M1365" s="21">
        <f t="shared" si="129"/>
        <v>-0.24200561528337328</v>
      </c>
      <c r="N1365" s="21">
        <f t="shared" si="130"/>
        <v>-0.95521547416851005</v>
      </c>
      <c r="O1365" s="21">
        <f t="shared" si="131"/>
        <v>-1</v>
      </c>
    </row>
    <row r="1366" spans="1:15" ht="19.7" customHeight="1">
      <c r="A1366" s="2" t="s">
        <v>3237</v>
      </c>
      <c r="B1366" s="2" t="s">
        <v>5</v>
      </c>
      <c r="C1366" s="2" t="s">
        <v>3289</v>
      </c>
      <c r="D1366" s="2" t="s">
        <v>3290</v>
      </c>
      <c r="E1366" s="2" t="s">
        <v>3291</v>
      </c>
      <c r="F1366" s="3">
        <v>20234367.77</v>
      </c>
      <c r="G1366" s="3">
        <v>19370017.499999996</v>
      </c>
      <c r="H1366" s="3">
        <v>26498363.23</v>
      </c>
      <c r="I1366" s="3">
        <v>31020628</v>
      </c>
      <c r="J1366" s="3">
        <f t="shared" si="126"/>
        <v>-864350.27000000328</v>
      </c>
      <c r="K1366" s="3">
        <f t="shared" si="127"/>
        <v>7128345.7300000042</v>
      </c>
      <c r="L1366" s="3">
        <f t="shared" si="128"/>
        <v>4522264.7699999996</v>
      </c>
      <c r="M1366" s="21">
        <f t="shared" si="129"/>
        <v>-4.2716939803847609E-2</v>
      </c>
      <c r="N1366" s="21">
        <f t="shared" si="130"/>
        <v>0.36800925605771928</v>
      </c>
      <c r="O1366" s="21">
        <f t="shared" si="131"/>
        <v>0.17066204167962118</v>
      </c>
    </row>
    <row r="1367" spans="1:15" ht="19.7" customHeight="1">
      <c r="A1367" s="2" t="s">
        <v>3237</v>
      </c>
      <c r="B1367" s="2" t="s">
        <v>5</v>
      </c>
      <c r="C1367" s="2" t="s">
        <v>3274</v>
      </c>
      <c r="D1367" s="2" t="s">
        <v>3275</v>
      </c>
      <c r="E1367" s="2" t="s">
        <v>3276</v>
      </c>
      <c r="F1367" s="3">
        <v>1209507.54</v>
      </c>
      <c r="G1367" s="3">
        <v>1488147.9699999997</v>
      </c>
      <c r="H1367" s="3">
        <v>1153148.69</v>
      </c>
      <c r="I1367" s="3">
        <v>2000000</v>
      </c>
      <c r="J1367" s="3">
        <f t="shared" si="126"/>
        <v>278640.4299999997</v>
      </c>
      <c r="K1367" s="3">
        <f t="shared" si="127"/>
        <v>-334999.2799999998</v>
      </c>
      <c r="L1367" s="3">
        <f t="shared" si="128"/>
        <v>846851.31</v>
      </c>
      <c r="M1367" s="21">
        <f t="shared" si="129"/>
        <v>0.23037510787241522</v>
      </c>
      <c r="N1367" s="21">
        <f t="shared" si="130"/>
        <v>-0.22511153914351667</v>
      </c>
      <c r="O1367" s="21">
        <f t="shared" si="131"/>
        <v>0.73438171273472119</v>
      </c>
    </row>
    <row r="1368" spans="1:15" ht="19.7" customHeight="1">
      <c r="A1368" s="2" t="s">
        <v>3237</v>
      </c>
      <c r="B1368" s="2" t="s">
        <v>5</v>
      </c>
      <c r="C1368" s="2" t="s">
        <v>3292</v>
      </c>
      <c r="D1368" s="2" t="s">
        <v>3293</v>
      </c>
      <c r="E1368" s="2" t="s">
        <v>3294</v>
      </c>
      <c r="F1368" s="3">
        <v>25395.39</v>
      </c>
      <c r="G1368" s="3">
        <v>18298.77</v>
      </c>
      <c r="H1368" s="3">
        <v>0</v>
      </c>
      <c r="I1368" s="3">
        <v>0</v>
      </c>
      <c r="J1368" s="3">
        <f t="shared" si="126"/>
        <v>-7096.619999999999</v>
      </c>
      <c r="K1368" s="3">
        <f t="shared" si="127"/>
        <v>-18298.77</v>
      </c>
      <c r="L1368" s="3">
        <f t="shared" si="128"/>
        <v>0</v>
      </c>
      <c r="M1368" s="21">
        <f t="shared" si="129"/>
        <v>-0.2794452063937588</v>
      </c>
      <c r="N1368" s="21">
        <f t="shared" si="130"/>
        <v>-1</v>
      </c>
      <c r="O1368" s="21" t="str">
        <f t="shared" si="131"/>
        <v>--</v>
      </c>
    </row>
    <row r="1369" spans="1:15" ht="19.7" customHeight="1">
      <c r="A1369" s="2" t="s">
        <v>3237</v>
      </c>
      <c r="B1369" s="2" t="s">
        <v>5</v>
      </c>
      <c r="C1369" s="2" t="s">
        <v>3295</v>
      </c>
      <c r="D1369" s="2" t="s">
        <v>3296</v>
      </c>
      <c r="E1369" s="2" t="s">
        <v>3297</v>
      </c>
      <c r="F1369" s="3">
        <v>5738022.1799999997</v>
      </c>
      <c r="G1369" s="3">
        <v>5979235.6900000004</v>
      </c>
      <c r="H1369" s="3">
        <v>6880111.75</v>
      </c>
      <c r="I1369" s="3">
        <v>9200001</v>
      </c>
      <c r="J1369" s="3">
        <f t="shared" si="126"/>
        <v>241213.51000000071</v>
      </c>
      <c r="K1369" s="3">
        <f t="shared" si="127"/>
        <v>900876.05999999959</v>
      </c>
      <c r="L1369" s="3">
        <f t="shared" si="128"/>
        <v>2319889.25</v>
      </c>
      <c r="M1369" s="21">
        <f t="shared" si="129"/>
        <v>4.2037744441064673E-2</v>
      </c>
      <c r="N1369" s="21">
        <f t="shared" si="130"/>
        <v>0.15066742752868456</v>
      </c>
      <c r="O1369" s="21">
        <f t="shared" si="131"/>
        <v>0.33718772809177122</v>
      </c>
    </row>
    <row r="1370" spans="1:15" ht="19.7" customHeight="1">
      <c r="A1370" s="2" t="s">
        <v>3237</v>
      </c>
      <c r="B1370" s="2" t="s">
        <v>5</v>
      </c>
      <c r="C1370" s="2" t="s">
        <v>3298</v>
      </c>
      <c r="D1370" s="2" t="s">
        <v>3299</v>
      </c>
      <c r="E1370" s="2" t="s">
        <v>3300</v>
      </c>
      <c r="F1370" s="3">
        <v>569255.93000000005</v>
      </c>
      <c r="G1370" s="3">
        <v>573131.55999999994</v>
      </c>
      <c r="H1370" s="3">
        <v>394814.46</v>
      </c>
      <c r="I1370" s="3">
        <v>705869</v>
      </c>
      <c r="J1370" s="3">
        <f t="shared" si="126"/>
        <v>3875.6299999998882</v>
      </c>
      <c r="K1370" s="3">
        <f t="shared" si="127"/>
        <v>-178317.09999999992</v>
      </c>
      <c r="L1370" s="3">
        <f t="shared" si="128"/>
        <v>311054.53999999998</v>
      </c>
      <c r="M1370" s="21">
        <f t="shared" si="129"/>
        <v>6.8082382558578569E-3</v>
      </c>
      <c r="N1370" s="21">
        <f t="shared" si="130"/>
        <v>-0.3111276929157416</v>
      </c>
      <c r="O1370" s="21">
        <f t="shared" si="131"/>
        <v>0.78784991816155858</v>
      </c>
    </row>
    <row r="1371" spans="1:15" ht="19.7" customHeight="1">
      <c r="A1371" s="2" t="s">
        <v>3237</v>
      </c>
      <c r="B1371" s="2" t="s">
        <v>5</v>
      </c>
      <c r="C1371" s="2" t="s">
        <v>3301</v>
      </c>
      <c r="D1371" s="2" t="s">
        <v>3302</v>
      </c>
      <c r="E1371" s="2" t="s">
        <v>3303</v>
      </c>
      <c r="F1371" s="3">
        <v>219635.1</v>
      </c>
      <c r="G1371" s="3">
        <v>152972.23000000001</v>
      </c>
      <c r="H1371" s="3">
        <v>181977.06</v>
      </c>
      <c r="I1371" s="3">
        <v>180000</v>
      </c>
      <c r="J1371" s="3">
        <f t="shared" si="126"/>
        <v>-66662.87</v>
      </c>
      <c r="K1371" s="3">
        <f t="shared" si="127"/>
        <v>29004.829999999987</v>
      </c>
      <c r="L1371" s="3">
        <f t="shared" si="128"/>
        <v>-1977.0599999999977</v>
      </c>
      <c r="M1371" s="21">
        <f t="shared" si="129"/>
        <v>-0.30351646890683681</v>
      </c>
      <c r="N1371" s="21">
        <f t="shared" si="130"/>
        <v>0.18960846684394927</v>
      </c>
      <c r="O1371" s="21">
        <f t="shared" si="131"/>
        <v>-1.086433641690876E-2</v>
      </c>
    </row>
    <row r="1372" spans="1:15" ht="19.7" customHeight="1">
      <c r="A1372" s="2" t="s">
        <v>3237</v>
      </c>
      <c r="B1372" s="2" t="s">
        <v>5</v>
      </c>
      <c r="C1372" s="2" t="s">
        <v>3304</v>
      </c>
      <c r="D1372" s="2" t="s">
        <v>3305</v>
      </c>
      <c r="E1372" s="2" t="s">
        <v>3306</v>
      </c>
      <c r="F1372" s="3">
        <v>261887.21</v>
      </c>
      <c r="G1372" s="3">
        <v>260268.04</v>
      </c>
      <c r="H1372" s="3">
        <v>98780.78</v>
      </c>
      <c r="I1372" s="3">
        <v>298794</v>
      </c>
      <c r="J1372" s="3">
        <f t="shared" si="126"/>
        <v>-1619.1699999999837</v>
      </c>
      <c r="K1372" s="3">
        <f t="shared" si="127"/>
        <v>-161487.26</v>
      </c>
      <c r="L1372" s="3">
        <f t="shared" si="128"/>
        <v>200013.22</v>
      </c>
      <c r="M1372" s="21">
        <f t="shared" si="129"/>
        <v>-6.1826997966032415E-3</v>
      </c>
      <c r="N1372" s="21">
        <f t="shared" si="130"/>
        <v>-0.62046519426664914</v>
      </c>
      <c r="O1372" s="21">
        <f t="shared" si="131"/>
        <v>2.0248192006582659</v>
      </c>
    </row>
    <row r="1373" spans="1:15" ht="19.7" customHeight="1">
      <c r="A1373" s="2" t="s">
        <v>3237</v>
      </c>
      <c r="B1373" s="2" t="s">
        <v>5</v>
      </c>
      <c r="C1373" s="2" t="s">
        <v>3307</v>
      </c>
      <c r="D1373" s="2" t="s">
        <v>3308</v>
      </c>
      <c r="E1373" s="2" t="s">
        <v>3309</v>
      </c>
      <c r="F1373" s="3">
        <v>1057262.32</v>
      </c>
      <c r="G1373" s="3">
        <v>0</v>
      </c>
      <c r="H1373" s="3">
        <v>0</v>
      </c>
      <c r="I1373" s="3">
        <v>0</v>
      </c>
      <c r="J1373" s="3">
        <f t="shared" si="126"/>
        <v>-1057262.32</v>
      </c>
      <c r="K1373" s="3">
        <f t="shared" si="127"/>
        <v>0</v>
      </c>
      <c r="L1373" s="3">
        <f t="shared" si="128"/>
        <v>0</v>
      </c>
      <c r="M1373" s="21">
        <f t="shared" si="129"/>
        <v>-1</v>
      </c>
      <c r="N1373" s="21" t="str">
        <f t="shared" si="130"/>
        <v>--</v>
      </c>
      <c r="O1373" s="21" t="str">
        <f t="shared" si="131"/>
        <v>--</v>
      </c>
    </row>
    <row r="1374" spans="1:15" ht="19.7" customHeight="1">
      <c r="A1374" s="2" t="s">
        <v>3237</v>
      </c>
      <c r="B1374" s="2" t="s">
        <v>5</v>
      </c>
      <c r="C1374" s="2" t="s">
        <v>3310</v>
      </c>
      <c r="D1374" s="2" t="s">
        <v>3311</v>
      </c>
      <c r="E1374" s="2" t="s">
        <v>3312</v>
      </c>
      <c r="F1374" s="3">
        <v>57499.67</v>
      </c>
      <c r="G1374" s="3">
        <v>74913.039999999994</v>
      </c>
      <c r="H1374" s="3">
        <v>106250</v>
      </c>
      <c r="I1374" s="3">
        <v>125000</v>
      </c>
      <c r="J1374" s="3">
        <f t="shared" si="126"/>
        <v>17413.369999999995</v>
      </c>
      <c r="K1374" s="3">
        <f t="shared" si="127"/>
        <v>31336.960000000006</v>
      </c>
      <c r="L1374" s="3">
        <f t="shared" si="128"/>
        <v>18750</v>
      </c>
      <c r="M1374" s="21">
        <f t="shared" si="129"/>
        <v>0.30284295544652684</v>
      </c>
      <c r="N1374" s="21">
        <f t="shared" si="130"/>
        <v>0.41831115116940931</v>
      </c>
      <c r="O1374" s="21">
        <f t="shared" si="131"/>
        <v>0.17647058823529416</v>
      </c>
    </row>
    <row r="1375" spans="1:15" ht="19.7" customHeight="1">
      <c r="A1375" s="2" t="s">
        <v>3237</v>
      </c>
      <c r="B1375" s="2" t="s">
        <v>5</v>
      </c>
      <c r="C1375" s="2" t="s">
        <v>3313</v>
      </c>
      <c r="D1375" s="2" t="s">
        <v>3314</v>
      </c>
      <c r="E1375" s="2" t="s">
        <v>3315</v>
      </c>
      <c r="F1375" s="3">
        <v>4759436.4000000004</v>
      </c>
      <c r="G1375" s="3">
        <v>1916657.1099999999</v>
      </c>
      <c r="H1375" s="3">
        <v>460141.16</v>
      </c>
      <c r="I1375" s="3">
        <v>0</v>
      </c>
      <c r="J1375" s="3">
        <f t="shared" si="126"/>
        <v>-2842779.2900000005</v>
      </c>
      <c r="K1375" s="3">
        <f t="shared" si="127"/>
        <v>-1456515.95</v>
      </c>
      <c r="L1375" s="3">
        <f t="shared" si="128"/>
        <v>-460141.16</v>
      </c>
      <c r="M1375" s="21">
        <f t="shared" si="129"/>
        <v>-0.59729326144583006</v>
      </c>
      <c r="N1375" s="21">
        <f t="shared" si="130"/>
        <v>-0.75992515427029095</v>
      </c>
      <c r="O1375" s="21">
        <f t="shared" si="131"/>
        <v>-1</v>
      </c>
    </row>
    <row r="1376" spans="1:15" ht="19.7" customHeight="1">
      <c r="A1376" s="2" t="s">
        <v>3237</v>
      </c>
      <c r="B1376" s="2" t="s">
        <v>5</v>
      </c>
      <c r="C1376" s="2" t="s">
        <v>3286</v>
      </c>
      <c r="D1376" s="2" t="s">
        <v>3287</v>
      </c>
      <c r="E1376" s="2" t="s">
        <v>3288</v>
      </c>
      <c r="F1376" s="3">
        <v>185390.04</v>
      </c>
      <c r="G1376" s="3">
        <v>168388.27000000002</v>
      </c>
      <c r="H1376" s="3">
        <v>273264.46999999997</v>
      </c>
      <c r="I1376" s="3">
        <v>400000</v>
      </c>
      <c r="J1376" s="3">
        <f t="shared" si="126"/>
        <v>-17001.76999999999</v>
      </c>
      <c r="K1376" s="3">
        <f t="shared" si="127"/>
        <v>104876.19999999995</v>
      </c>
      <c r="L1376" s="3">
        <f t="shared" si="128"/>
        <v>126735.53000000003</v>
      </c>
      <c r="M1376" s="21">
        <f t="shared" si="129"/>
        <v>-9.1708109022469508E-2</v>
      </c>
      <c r="N1376" s="21">
        <f t="shared" si="130"/>
        <v>0.62282366818068713</v>
      </c>
      <c r="O1376" s="21">
        <f t="shared" si="131"/>
        <v>0.46378341831266989</v>
      </c>
    </row>
    <row r="1377" spans="1:15" ht="19.7" customHeight="1">
      <c r="A1377" s="2" t="s">
        <v>3237</v>
      </c>
      <c r="B1377" s="2" t="s">
        <v>5</v>
      </c>
      <c r="C1377" s="2" t="s">
        <v>3259</v>
      </c>
      <c r="D1377" s="2" t="s">
        <v>3260</v>
      </c>
      <c r="E1377" s="2" t="s">
        <v>3261</v>
      </c>
      <c r="F1377" s="3">
        <v>73966.78</v>
      </c>
      <c r="G1377" s="3">
        <v>89773.81</v>
      </c>
      <c r="H1377" s="3">
        <v>81821.94</v>
      </c>
      <c r="I1377" s="3">
        <v>100000</v>
      </c>
      <c r="J1377" s="3">
        <f t="shared" si="126"/>
        <v>15807.029999999999</v>
      </c>
      <c r="K1377" s="3">
        <f t="shared" si="127"/>
        <v>-7951.8699999999953</v>
      </c>
      <c r="L1377" s="3">
        <f t="shared" si="128"/>
        <v>18178.059999999998</v>
      </c>
      <c r="M1377" s="21">
        <f t="shared" si="129"/>
        <v>0.21370444948394396</v>
      </c>
      <c r="N1377" s="21">
        <f t="shared" si="130"/>
        <v>-8.8576724102497062E-2</v>
      </c>
      <c r="O1377" s="21">
        <f t="shared" si="131"/>
        <v>0.2221660840600943</v>
      </c>
    </row>
    <row r="1378" spans="1:15" ht="19.7" customHeight="1">
      <c r="A1378" s="2" t="s">
        <v>3237</v>
      </c>
      <c r="B1378" s="2" t="s">
        <v>5</v>
      </c>
      <c r="C1378" s="2" t="s">
        <v>3241</v>
      </c>
      <c r="D1378" s="2" t="s">
        <v>3242</v>
      </c>
      <c r="E1378" s="2" t="s">
        <v>3243</v>
      </c>
      <c r="F1378" s="3">
        <v>730690.17</v>
      </c>
      <c r="G1378" s="3">
        <v>827922.28</v>
      </c>
      <c r="H1378" s="3">
        <v>651650.31000000006</v>
      </c>
      <c r="I1378" s="3">
        <v>1000000</v>
      </c>
      <c r="J1378" s="3">
        <f t="shared" si="126"/>
        <v>97232.109999999986</v>
      </c>
      <c r="K1378" s="3">
        <f t="shared" si="127"/>
        <v>-176271.96999999997</v>
      </c>
      <c r="L1378" s="3">
        <f t="shared" si="128"/>
        <v>348349.68999999994</v>
      </c>
      <c r="M1378" s="21">
        <f t="shared" si="129"/>
        <v>0.13306886282594976</v>
      </c>
      <c r="N1378" s="21">
        <f t="shared" si="130"/>
        <v>-0.21290883728844689</v>
      </c>
      <c r="O1378" s="21">
        <f t="shared" si="131"/>
        <v>0.53456537141829941</v>
      </c>
    </row>
    <row r="1379" spans="1:15" ht="19.7" customHeight="1">
      <c r="A1379" s="2" t="s">
        <v>3237</v>
      </c>
      <c r="B1379" s="2" t="s">
        <v>5</v>
      </c>
      <c r="C1379" s="2" t="s">
        <v>3244</v>
      </c>
      <c r="D1379" s="2" t="s">
        <v>3245</v>
      </c>
      <c r="E1379" s="2" t="s">
        <v>3246</v>
      </c>
      <c r="F1379" s="3">
        <v>4531140.37</v>
      </c>
      <c r="G1379" s="3">
        <v>4136617.65</v>
      </c>
      <c r="H1379" s="3">
        <v>3917682.9</v>
      </c>
      <c r="I1379" s="3">
        <v>6000000</v>
      </c>
      <c r="J1379" s="3">
        <f t="shared" si="126"/>
        <v>-394522.7200000002</v>
      </c>
      <c r="K1379" s="3">
        <f t="shared" si="127"/>
        <v>-218934.75</v>
      </c>
      <c r="L1379" s="3">
        <f t="shared" si="128"/>
        <v>2082317.1</v>
      </c>
      <c r="M1379" s="21">
        <f t="shared" si="129"/>
        <v>-8.7069189604470409E-2</v>
      </c>
      <c r="N1379" s="21">
        <f t="shared" si="130"/>
        <v>-5.2926030038091598E-2</v>
      </c>
      <c r="O1379" s="21">
        <f t="shared" si="131"/>
        <v>0.53151752021583976</v>
      </c>
    </row>
    <row r="1380" spans="1:15" ht="19.7" customHeight="1">
      <c r="A1380" s="2" t="s">
        <v>3237</v>
      </c>
      <c r="B1380" s="2" t="s">
        <v>5</v>
      </c>
      <c r="C1380" s="2" t="s">
        <v>3247</v>
      </c>
      <c r="D1380" s="2" t="s">
        <v>3248</v>
      </c>
      <c r="E1380" s="2" t="s">
        <v>3249</v>
      </c>
      <c r="F1380" s="3">
        <v>4485545.2699999996</v>
      </c>
      <c r="G1380" s="3">
        <v>5074868.92</v>
      </c>
      <c r="H1380" s="3">
        <v>3602859.26</v>
      </c>
      <c r="I1380" s="3">
        <v>6000000</v>
      </c>
      <c r="J1380" s="3">
        <f t="shared" si="126"/>
        <v>589323.65000000037</v>
      </c>
      <c r="K1380" s="3">
        <f t="shared" si="127"/>
        <v>-1472009.6600000001</v>
      </c>
      <c r="L1380" s="3">
        <f t="shared" si="128"/>
        <v>2397140.7400000002</v>
      </c>
      <c r="M1380" s="21">
        <f t="shared" si="129"/>
        <v>0.13138283408741525</v>
      </c>
      <c r="N1380" s="21">
        <f t="shared" si="130"/>
        <v>-0.2900586563327433</v>
      </c>
      <c r="O1380" s="21">
        <f t="shared" si="131"/>
        <v>0.66534398570983888</v>
      </c>
    </row>
    <row r="1381" spans="1:15" ht="19.7" customHeight="1">
      <c r="A1381" s="2" t="s">
        <v>3237</v>
      </c>
      <c r="B1381" s="2" t="s">
        <v>5</v>
      </c>
      <c r="C1381" s="2" t="s">
        <v>3250</v>
      </c>
      <c r="D1381" s="2" t="s">
        <v>3251</v>
      </c>
      <c r="E1381" s="2" t="s">
        <v>3252</v>
      </c>
      <c r="F1381" s="3">
        <v>48760</v>
      </c>
      <c r="G1381" s="3">
        <v>2883.26</v>
      </c>
      <c r="H1381" s="3">
        <v>13212.45</v>
      </c>
      <c r="I1381" s="3">
        <v>0</v>
      </c>
      <c r="J1381" s="3">
        <f t="shared" si="126"/>
        <v>-45876.74</v>
      </c>
      <c r="K1381" s="3">
        <f t="shared" si="127"/>
        <v>10329.19</v>
      </c>
      <c r="L1381" s="3">
        <f t="shared" si="128"/>
        <v>-13212.45</v>
      </c>
      <c r="M1381" s="21">
        <f t="shared" si="129"/>
        <v>-0.94086833470057418</v>
      </c>
      <c r="N1381" s="21">
        <f t="shared" si="130"/>
        <v>3.5824691495043801</v>
      </c>
      <c r="O1381" s="21">
        <f t="shared" si="131"/>
        <v>-1</v>
      </c>
    </row>
    <row r="1382" spans="1:15" ht="19.7" customHeight="1">
      <c r="A1382" s="2" t="s">
        <v>3237</v>
      </c>
      <c r="B1382" s="2" t="s">
        <v>5</v>
      </c>
      <c r="C1382" s="2" t="s">
        <v>3253</v>
      </c>
      <c r="D1382" s="2" t="s">
        <v>3254</v>
      </c>
      <c r="E1382" s="2" t="s">
        <v>3255</v>
      </c>
      <c r="F1382" s="3">
        <v>1887404.28</v>
      </c>
      <c r="G1382" s="3">
        <v>1520824.74</v>
      </c>
      <c r="H1382" s="3">
        <v>1451877.84</v>
      </c>
      <c r="I1382" s="3">
        <v>1599999</v>
      </c>
      <c r="J1382" s="3">
        <f t="shared" si="126"/>
        <v>-366579.54000000004</v>
      </c>
      <c r="K1382" s="3">
        <f t="shared" si="127"/>
        <v>-68946.899999999907</v>
      </c>
      <c r="L1382" s="3">
        <f t="shared" si="128"/>
        <v>148121.15999999992</v>
      </c>
      <c r="M1382" s="21">
        <f t="shared" si="129"/>
        <v>-0.19422417543738957</v>
      </c>
      <c r="N1382" s="21">
        <f t="shared" si="130"/>
        <v>-4.5335204107739502E-2</v>
      </c>
      <c r="O1382" s="21">
        <f t="shared" si="131"/>
        <v>0.10202040138583546</v>
      </c>
    </row>
    <row r="1383" spans="1:15" ht="19.7" customHeight="1">
      <c r="A1383" s="2" t="s">
        <v>3237</v>
      </c>
      <c r="B1383" s="2" t="s">
        <v>5</v>
      </c>
      <c r="C1383" s="2" t="s">
        <v>3256</v>
      </c>
      <c r="D1383" s="2" t="s">
        <v>3257</v>
      </c>
      <c r="E1383" s="2" t="s">
        <v>3258</v>
      </c>
      <c r="F1383" s="3">
        <v>389397.25</v>
      </c>
      <c r="G1383" s="3">
        <v>443840.51</v>
      </c>
      <c r="H1383" s="3">
        <v>334362.37</v>
      </c>
      <c r="I1383" s="3">
        <v>600000</v>
      </c>
      <c r="J1383" s="3">
        <f t="shared" si="126"/>
        <v>54443.260000000009</v>
      </c>
      <c r="K1383" s="3">
        <f t="shared" si="127"/>
        <v>-109478.14000000001</v>
      </c>
      <c r="L1383" s="3">
        <f t="shared" si="128"/>
        <v>265637.63</v>
      </c>
      <c r="M1383" s="21">
        <f t="shared" si="129"/>
        <v>0.1398141871828833</v>
      </c>
      <c r="N1383" s="21">
        <f t="shared" si="130"/>
        <v>-0.24666099090414262</v>
      </c>
      <c r="O1383" s="21">
        <f t="shared" si="131"/>
        <v>0.79446030365199283</v>
      </c>
    </row>
    <row r="1384" spans="1:15" ht="19.7" customHeight="1">
      <c r="A1384" s="2" t="s">
        <v>3237</v>
      </c>
      <c r="B1384" s="2" t="s">
        <v>780</v>
      </c>
      <c r="C1384" s="2" t="s">
        <v>3271</v>
      </c>
      <c r="D1384" s="2" t="s">
        <v>3272</v>
      </c>
      <c r="E1384" s="2" t="s">
        <v>3273</v>
      </c>
      <c r="F1384" s="3">
        <v>2277741521.0700002</v>
      </c>
      <c r="G1384" s="3">
        <v>2377960995.1799998</v>
      </c>
      <c r="H1384" s="3">
        <v>2439315525.1999998</v>
      </c>
      <c r="I1384" s="3">
        <v>2179769300</v>
      </c>
      <c r="J1384" s="3">
        <f t="shared" si="126"/>
        <v>100219474.10999966</v>
      </c>
      <c r="K1384" s="3">
        <f t="shared" si="127"/>
        <v>61354530.019999981</v>
      </c>
      <c r="L1384" s="3">
        <f t="shared" si="128"/>
        <v>-259546225.19999981</v>
      </c>
      <c r="M1384" s="21">
        <f t="shared" si="129"/>
        <v>4.3999493877127982E-2</v>
      </c>
      <c r="N1384" s="21">
        <f t="shared" si="130"/>
        <v>2.5801318921699012E-2</v>
      </c>
      <c r="O1384" s="21">
        <f t="shared" si="131"/>
        <v>-0.10640125171126424</v>
      </c>
    </row>
    <row r="1385" spans="1:15" ht="19.7" customHeight="1">
      <c r="A1385" s="2" t="s">
        <v>3237</v>
      </c>
      <c r="B1385" s="2" t="s">
        <v>780</v>
      </c>
      <c r="C1385" s="2" t="s">
        <v>3262</v>
      </c>
      <c r="D1385" s="2" t="s">
        <v>3263</v>
      </c>
      <c r="E1385" s="2" t="s">
        <v>3264</v>
      </c>
      <c r="F1385" s="3">
        <v>409000</v>
      </c>
      <c r="G1385" s="3">
        <v>395600</v>
      </c>
      <c r="H1385" s="3">
        <v>418850</v>
      </c>
      <c r="I1385" s="3">
        <v>380000</v>
      </c>
      <c r="J1385" s="3">
        <f t="shared" si="126"/>
        <v>-13400</v>
      </c>
      <c r="K1385" s="3">
        <f t="shared" si="127"/>
        <v>23250</v>
      </c>
      <c r="L1385" s="3">
        <f t="shared" si="128"/>
        <v>-38850</v>
      </c>
      <c r="M1385" s="21">
        <f t="shared" si="129"/>
        <v>-3.27628361858191E-2</v>
      </c>
      <c r="N1385" s="21">
        <f t="shared" si="130"/>
        <v>5.8771486349848301E-2</v>
      </c>
      <c r="O1385" s="21">
        <f t="shared" si="131"/>
        <v>-9.2753969201384789E-2</v>
      </c>
    </row>
    <row r="1386" spans="1:15" ht="19.7" customHeight="1">
      <c r="A1386" s="2" t="s">
        <v>3237</v>
      </c>
      <c r="B1386" s="2" t="s">
        <v>780</v>
      </c>
      <c r="C1386" s="2" t="s">
        <v>3238</v>
      </c>
      <c r="D1386" s="2" t="s">
        <v>3239</v>
      </c>
      <c r="E1386" s="2" t="s">
        <v>3240</v>
      </c>
      <c r="F1386" s="3">
        <v>135380.07</v>
      </c>
      <c r="G1386" s="3">
        <v>107882.52</v>
      </c>
      <c r="H1386" s="3">
        <v>87320.08</v>
      </c>
      <c r="I1386" s="3">
        <v>0</v>
      </c>
      <c r="J1386" s="3">
        <f t="shared" si="126"/>
        <v>-27497.550000000003</v>
      </c>
      <c r="K1386" s="3">
        <f t="shared" si="127"/>
        <v>-20562.440000000002</v>
      </c>
      <c r="L1386" s="3">
        <f t="shared" si="128"/>
        <v>-87320.08</v>
      </c>
      <c r="M1386" s="21">
        <f t="shared" si="129"/>
        <v>-0.20311372272152028</v>
      </c>
      <c r="N1386" s="21">
        <f t="shared" si="130"/>
        <v>-0.190600293726917</v>
      </c>
      <c r="O1386" s="21">
        <f t="shared" si="131"/>
        <v>-1</v>
      </c>
    </row>
    <row r="1387" spans="1:15" ht="19.7" customHeight="1">
      <c r="A1387" s="2" t="s">
        <v>3237</v>
      </c>
      <c r="B1387" s="2" t="s">
        <v>12</v>
      </c>
      <c r="C1387" s="2" t="s">
        <v>12</v>
      </c>
      <c r="D1387" s="2" t="s">
        <v>3267</v>
      </c>
      <c r="E1387" s="2" t="s">
        <v>10</v>
      </c>
      <c r="F1387" s="3">
        <v>66524041.07</v>
      </c>
      <c r="G1387" s="3">
        <v>62541371.459999993</v>
      </c>
      <c r="H1387" s="3">
        <v>56825843.829999998</v>
      </c>
      <c r="I1387" s="3">
        <v>62378576</v>
      </c>
      <c r="J1387" s="3">
        <f t="shared" si="126"/>
        <v>-3982669.6100000069</v>
      </c>
      <c r="K1387" s="3">
        <f t="shared" si="127"/>
        <v>-5715527.6299999952</v>
      </c>
      <c r="L1387" s="3">
        <f t="shared" si="128"/>
        <v>5552732.1700000018</v>
      </c>
      <c r="M1387" s="21">
        <f t="shared" si="129"/>
        <v>-5.9868125055861254E-2</v>
      </c>
      <c r="N1387" s="21">
        <f t="shared" si="130"/>
        <v>-9.1387948434349831E-2</v>
      </c>
      <c r="O1387" s="21">
        <f t="shared" si="131"/>
        <v>9.7714909198912014E-2</v>
      </c>
    </row>
    <row r="1388" spans="1:15" ht="19.7" customHeight="1">
      <c r="A1388" s="2" t="s">
        <v>3237</v>
      </c>
      <c r="B1388" s="2" t="s">
        <v>12</v>
      </c>
      <c r="C1388" s="2" t="s">
        <v>12</v>
      </c>
      <c r="D1388" s="2" t="s">
        <v>3265</v>
      </c>
      <c r="E1388" s="2" t="s">
        <v>3266</v>
      </c>
      <c r="F1388" s="5">
        <v>0</v>
      </c>
      <c r="G1388" s="3">
        <v>131657.81</v>
      </c>
      <c r="H1388" s="3">
        <v>120890.69</v>
      </c>
      <c r="I1388" s="3">
        <v>150810</v>
      </c>
      <c r="J1388" s="3">
        <f t="shared" si="126"/>
        <v>131657.81</v>
      </c>
      <c r="K1388" s="3">
        <f t="shared" si="127"/>
        <v>-10767.119999999995</v>
      </c>
      <c r="L1388" s="3">
        <f t="shared" si="128"/>
        <v>29919.309999999998</v>
      </c>
      <c r="M1388" s="21" t="str">
        <f t="shared" si="129"/>
        <v>--</v>
      </c>
      <c r="N1388" s="21">
        <f t="shared" si="130"/>
        <v>-8.1781096009420184E-2</v>
      </c>
      <c r="O1388" s="21">
        <f t="shared" si="131"/>
        <v>0.24749060494236574</v>
      </c>
    </row>
    <row r="1389" spans="1:15" ht="19.7" customHeight="1">
      <c r="A1389" s="2" t="s">
        <v>3237</v>
      </c>
      <c r="B1389" s="2" t="s">
        <v>129</v>
      </c>
      <c r="C1389" s="2" t="s">
        <v>3268</v>
      </c>
      <c r="D1389" s="2" t="s">
        <v>3269</v>
      </c>
      <c r="E1389" s="2" t="s">
        <v>3270</v>
      </c>
      <c r="F1389" s="3">
        <v>50000</v>
      </c>
      <c r="G1389" s="3">
        <v>5000</v>
      </c>
      <c r="H1389" s="3">
        <v>5000</v>
      </c>
      <c r="I1389" s="3">
        <v>25000</v>
      </c>
      <c r="J1389" s="3">
        <f t="shared" si="126"/>
        <v>-45000</v>
      </c>
      <c r="K1389" s="3">
        <f t="shared" si="127"/>
        <v>0</v>
      </c>
      <c r="L1389" s="3">
        <f t="shared" si="128"/>
        <v>20000</v>
      </c>
      <c r="M1389" s="21">
        <f t="shared" si="129"/>
        <v>-0.9</v>
      </c>
      <c r="N1389" s="21">
        <f t="shared" si="130"/>
        <v>0</v>
      </c>
      <c r="O1389" s="21">
        <f t="shared" si="131"/>
        <v>4</v>
      </c>
    </row>
    <row r="1390" spans="1:15" ht="19.7" customHeight="1">
      <c r="A1390" s="2" t="s">
        <v>3237</v>
      </c>
      <c r="B1390" s="2" t="s">
        <v>129</v>
      </c>
      <c r="C1390" s="2" t="s">
        <v>3277</v>
      </c>
      <c r="D1390" s="2" t="s">
        <v>3278</v>
      </c>
      <c r="E1390" s="2" t="s">
        <v>3279</v>
      </c>
      <c r="F1390" s="5">
        <v>0</v>
      </c>
      <c r="G1390" s="3">
        <v>0</v>
      </c>
      <c r="H1390" s="3">
        <v>0</v>
      </c>
      <c r="I1390" s="3">
        <v>500</v>
      </c>
      <c r="J1390" s="3">
        <f t="shared" si="126"/>
        <v>0</v>
      </c>
      <c r="K1390" s="3">
        <f t="shared" si="127"/>
        <v>0</v>
      </c>
      <c r="L1390" s="3">
        <f t="shared" si="128"/>
        <v>500</v>
      </c>
      <c r="M1390" s="21" t="str">
        <f t="shared" si="129"/>
        <v>--</v>
      </c>
      <c r="N1390" s="21" t="str">
        <f t="shared" si="130"/>
        <v>--</v>
      </c>
      <c r="O1390" s="21" t="str">
        <f t="shared" si="131"/>
        <v>--</v>
      </c>
    </row>
    <row r="1391" spans="1:15" ht="19.7" customHeight="1">
      <c r="A1391" s="2" t="s">
        <v>3316</v>
      </c>
      <c r="B1391" s="2" t="s">
        <v>5</v>
      </c>
      <c r="C1391" s="2" t="s">
        <v>3338</v>
      </c>
      <c r="D1391" s="2" t="s">
        <v>3339</v>
      </c>
      <c r="E1391" s="2" t="s">
        <v>3340</v>
      </c>
      <c r="F1391" s="3">
        <v>5186751.71</v>
      </c>
      <c r="G1391" s="3">
        <v>4545541.91</v>
      </c>
      <c r="H1391" s="3">
        <v>6874613.0899999999</v>
      </c>
      <c r="I1391" s="3">
        <v>7843565</v>
      </c>
      <c r="J1391" s="3">
        <f t="shared" si="126"/>
        <v>-641209.79999999981</v>
      </c>
      <c r="K1391" s="3">
        <f t="shared" si="127"/>
        <v>2329071.1799999997</v>
      </c>
      <c r="L1391" s="3">
        <f t="shared" si="128"/>
        <v>968951.91000000015</v>
      </c>
      <c r="M1391" s="21">
        <f t="shared" si="129"/>
        <v>-0.12362454110995025</v>
      </c>
      <c r="N1391" s="21">
        <f t="shared" si="130"/>
        <v>0.51238581144222684</v>
      </c>
      <c r="O1391" s="21">
        <f t="shared" si="131"/>
        <v>0.14094639179177437</v>
      </c>
    </row>
    <row r="1392" spans="1:15" ht="19.7" customHeight="1">
      <c r="A1392" s="2" t="s">
        <v>3316</v>
      </c>
      <c r="B1392" s="2" t="s">
        <v>5</v>
      </c>
      <c r="C1392" s="2" t="s">
        <v>3335</v>
      </c>
      <c r="D1392" s="2" t="s">
        <v>3336</v>
      </c>
      <c r="E1392" s="2" t="s">
        <v>3337</v>
      </c>
      <c r="F1392" s="5">
        <v>0</v>
      </c>
      <c r="G1392" s="3">
        <v>0</v>
      </c>
      <c r="H1392" s="3">
        <v>23620.59</v>
      </c>
      <c r="I1392" s="3">
        <v>45000</v>
      </c>
      <c r="J1392" s="3">
        <f t="shared" si="126"/>
        <v>0</v>
      </c>
      <c r="K1392" s="3">
        <f t="shared" si="127"/>
        <v>23620.59</v>
      </c>
      <c r="L1392" s="3">
        <f t="shared" si="128"/>
        <v>21379.41</v>
      </c>
      <c r="M1392" s="21" t="str">
        <f t="shared" si="129"/>
        <v>--</v>
      </c>
      <c r="N1392" s="21" t="str">
        <f t="shared" si="130"/>
        <v>--</v>
      </c>
      <c r="O1392" s="21">
        <f t="shared" si="131"/>
        <v>0.90511752670022205</v>
      </c>
    </row>
    <row r="1393" spans="1:15" ht="19.7" customHeight="1">
      <c r="A1393" s="2" t="s">
        <v>3316</v>
      </c>
      <c r="B1393" s="2" t="s">
        <v>5</v>
      </c>
      <c r="C1393" s="2" t="s">
        <v>3332</v>
      </c>
      <c r="D1393" s="2" t="s">
        <v>3333</v>
      </c>
      <c r="E1393" s="2" t="s">
        <v>3334</v>
      </c>
      <c r="F1393" s="3">
        <v>1165951.0900000001</v>
      </c>
      <c r="G1393" s="3">
        <v>906414.18</v>
      </c>
      <c r="H1393" s="3">
        <v>783407.52</v>
      </c>
      <c r="I1393" s="3">
        <v>1050000</v>
      </c>
      <c r="J1393" s="3">
        <f t="shared" si="126"/>
        <v>-259536.91000000003</v>
      </c>
      <c r="K1393" s="3">
        <f t="shared" si="127"/>
        <v>-123006.66000000003</v>
      </c>
      <c r="L1393" s="3">
        <f t="shared" si="128"/>
        <v>266592.48</v>
      </c>
      <c r="M1393" s="21">
        <f t="shared" si="129"/>
        <v>-0.22259673859904361</v>
      </c>
      <c r="N1393" s="21">
        <f t="shared" si="130"/>
        <v>-0.13570690167269894</v>
      </c>
      <c r="O1393" s="21">
        <f t="shared" si="131"/>
        <v>0.34029859708265242</v>
      </c>
    </row>
    <row r="1394" spans="1:15" ht="19.7" customHeight="1">
      <c r="A1394" s="2" t="s">
        <v>3316</v>
      </c>
      <c r="B1394" s="2" t="s">
        <v>5</v>
      </c>
      <c r="C1394" s="2" t="s">
        <v>3329</v>
      </c>
      <c r="D1394" s="2" t="s">
        <v>3330</v>
      </c>
      <c r="E1394" s="2" t="s">
        <v>3331</v>
      </c>
      <c r="F1394" s="3">
        <v>320074.76</v>
      </c>
      <c r="G1394" s="3">
        <v>175996.88</v>
      </c>
      <c r="H1394" s="3">
        <v>129496.05</v>
      </c>
      <c r="I1394" s="3">
        <v>240057</v>
      </c>
      <c r="J1394" s="3">
        <f t="shared" si="126"/>
        <v>-144077.88</v>
      </c>
      <c r="K1394" s="3">
        <f t="shared" si="127"/>
        <v>-46500.83</v>
      </c>
      <c r="L1394" s="3">
        <f t="shared" si="128"/>
        <v>110560.95</v>
      </c>
      <c r="M1394" s="21">
        <f t="shared" si="129"/>
        <v>-0.4501382114603476</v>
      </c>
      <c r="N1394" s="21">
        <f t="shared" si="130"/>
        <v>-0.26421394515630048</v>
      </c>
      <c r="O1394" s="21">
        <f t="shared" si="131"/>
        <v>0.85377855154655302</v>
      </c>
    </row>
    <row r="1395" spans="1:15" ht="19.7" customHeight="1">
      <c r="A1395" s="2" t="s">
        <v>3316</v>
      </c>
      <c r="B1395" s="2" t="s">
        <v>5</v>
      </c>
      <c r="C1395" s="2" t="s">
        <v>478</v>
      </c>
      <c r="D1395" s="2" t="s">
        <v>3341</v>
      </c>
      <c r="E1395" s="2" t="s">
        <v>3342</v>
      </c>
      <c r="F1395" s="3">
        <v>2006414.43</v>
      </c>
      <c r="G1395" s="3">
        <v>2886635.51</v>
      </c>
      <c r="H1395" s="3">
        <v>726143.28</v>
      </c>
      <c r="I1395" s="3">
        <v>250000</v>
      </c>
      <c r="J1395" s="3">
        <f t="shared" si="126"/>
        <v>880221.07999999984</v>
      </c>
      <c r="K1395" s="3">
        <f t="shared" si="127"/>
        <v>-2160492.2299999995</v>
      </c>
      <c r="L1395" s="3">
        <f t="shared" si="128"/>
        <v>-476143.28</v>
      </c>
      <c r="M1395" s="21">
        <f t="shared" si="129"/>
        <v>0.43870352347894537</v>
      </c>
      <c r="N1395" s="21">
        <f t="shared" si="130"/>
        <v>-0.74844649506857897</v>
      </c>
      <c r="O1395" s="21">
        <f t="shared" si="131"/>
        <v>-0.6557153293493263</v>
      </c>
    </row>
    <row r="1396" spans="1:15" ht="19.7" customHeight="1">
      <c r="A1396" s="2" t="s">
        <v>3316</v>
      </c>
      <c r="B1396" s="2" t="s">
        <v>5</v>
      </c>
      <c r="C1396" s="2" t="s">
        <v>3488</v>
      </c>
      <c r="D1396" s="6" t="s">
        <v>3487</v>
      </c>
      <c r="E1396" s="2" t="s">
        <v>3480</v>
      </c>
      <c r="F1396" s="3">
        <v>0</v>
      </c>
      <c r="G1396" s="3">
        <v>0</v>
      </c>
      <c r="H1396" s="3">
        <v>0</v>
      </c>
      <c r="I1396" s="3">
        <v>5000000</v>
      </c>
      <c r="J1396" s="3">
        <f t="shared" si="126"/>
        <v>0</v>
      </c>
      <c r="K1396" s="3">
        <f t="shared" si="127"/>
        <v>0</v>
      </c>
      <c r="L1396" s="3">
        <f t="shared" si="128"/>
        <v>5000000</v>
      </c>
      <c r="M1396" s="21" t="str">
        <f t="shared" si="129"/>
        <v>--</v>
      </c>
      <c r="N1396" s="21" t="str">
        <f t="shared" si="130"/>
        <v>--</v>
      </c>
      <c r="O1396" s="21" t="str">
        <f t="shared" si="131"/>
        <v>--</v>
      </c>
    </row>
    <row r="1397" spans="1:15" ht="19.7" customHeight="1">
      <c r="A1397" s="2" t="s">
        <v>3316</v>
      </c>
      <c r="B1397" s="2" t="s">
        <v>5</v>
      </c>
      <c r="C1397" s="2" t="s">
        <v>3317</v>
      </c>
      <c r="D1397" s="2" t="s">
        <v>3318</v>
      </c>
      <c r="E1397" s="2" t="s">
        <v>3319</v>
      </c>
      <c r="F1397" s="3">
        <v>286049.19</v>
      </c>
      <c r="G1397" s="3">
        <v>409369.02</v>
      </c>
      <c r="H1397" s="3">
        <v>435457.29</v>
      </c>
      <c r="I1397" s="3">
        <v>700000</v>
      </c>
      <c r="J1397" s="3">
        <f t="shared" si="126"/>
        <v>123319.83000000002</v>
      </c>
      <c r="K1397" s="3">
        <f t="shared" si="127"/>
        <v>26088.26999999996</v>
      </c>
      <c r="L1397" s="3">
        <f t="shared" si="128"/>
        <v>264542.71000000002</v>
      </c>
      <c r="M1397" s="21">
        <f t="shared" si="129"/>
        <v>0.43111406817827391</v>
      </c>
      <c r="N1397" s="21">
        <f t="shared" si="130"/>
        <v>6.3728002671037398E-2</v>
      </c>
      <c r="O1397" s="21">
        <f t="shared" si="131"/>
        <v>0.60750552597247842</v>
      </c>
    </row>
    <row r="1398" spans="1:15" ht="19.7" customHeight="1">
      <c r="A1398" s="2" t="s">
        <v>3316</v>
      </c>
      <c r="B1398" s="2" t="s">
        <v>780</v>
      </c>
      <c r="C1398" s="2" t="s">
        <v>3271</v>
      </c>
      <c r="D1398" s="2" t="s">
        <v>3326</v>
      </c>
      <c r="E1398" s="2" t="s">
        <v>3273</v>
      </c>
      <c r="F1398" s="3">
        <v>46226433.359999999</v>
      </c>
      <c r="G1398" s="3">
        <v>43871478.840000004</v>
      </c>
      <c r="H1398" s="3">
        <v>29889877.140000001</v>
      </c>
      <c r="I1398" s="3">
        <v>12000000</v>
      </c>
      <c r="J1398" s="3">
        <f t="shared" si="126"/>
        <v>-2354954.5199999958</v>
      </c>
      <c r="K1398" s="3">
        <f t="shared" si="127"/>
        <v>-13981601.700000003</v>
      </c>
      <c r="L1398" s="3">
        <f t="shared" si="128"/>
        <v>-17889877.140000001</v>
      </c>
      <c r="M1398" s="21">
        <f t="shared" si="129"/>
        <v>-5.0943893976422405E-2</v>
      </c>
      <c r="N1398" s="21">
        <f t="shared" si="130"/>
        <v>-0.3186945612431058</v>
      </c>
      <c r="O1398" s="21">
        <f t="shared" si="131"/>
        <v>-0.59852628554497966</v>
      </c>
    </row>
    <row r="1399" spans="1:15" ht="19.7" customHeight="1">
      <c r="A1399" s="2" t="s">
        <v>3316</v>
      </c>
      <c r="B1399" s="2" t="s">
        <v>12</v>
      </c>
      <c r="C1399" s="2" t="s">
        <v>12</v>
      </c>
      <c r="D1399" s="2" t="s">
        <v>3343</v>
      </c>
      <c r="E1399" s="2" t="s">
        <v>10</v>
      </c>
      <c r="F1399" s="3">
        <v>7751020.8499999996</v>
      </c>
      <c r="G1399" s="3">
        <v>8279119.7199999997</v>
      </c>
      <c r="H1399" s="3">
        <v>7787579.04</v>
      </c>
      <c r="I1399" s="3">
        <v>8037839</v>
      </c>
      <c r="J1399" s="3">
        <f t="shared" si="126"/>
        <v>528098.87000000011</v>
      </c>
      <c r="K1399" s="3">
        <f t="shared" si="127"/>
        <v>-491540.6799999997</v>
      </c>
      <c r="L1399" s="3">
        <f t="shared" si="128"/>
        <v>250259.95999999996</v>
      </c>
      <c r="M1399" s="21">
        <f t="shared" si="129"/>
        <v>6.8132815047194706E-2</v>
      </c>
      <c r="N1399" s="21">
        <f t="shared" si="130"/>
        <v>-5.9371128407839979E-2</v>
      </c>
      <c r="O1399" s="21">
        <f t="shared" si="131"/>
        <v>3.2135784268072065E-2</v>
      </c>
    </row>
    <row r="1400" spans="1:15" ht="19.7" customHeight="1">
      <c r="A1400" s="2" t="s">
        <v>3316</v>
      </c>
      <c r="B1400" s="2" t="s">
        <v>12</v>
      </c>
      <c r="C1400" s="2" t="s">
        <v>12</v>
      </c>
      <c r="D1400" s="2" t="s">
        <v>3324</v>
      </c>
      <c r="E1400" s="2" t="s">
        <v>3325</v>
      </c>
      <c r="F1400" s="3">
        <v>474850.64</v>
      </c>
      <c r="G1400" s="3">
        <v>434054.38000000006</v>
      </c>
      <c r="H1400" s="3">
        <v>459526.63</v>
      </c>
      <c r="I1400" s="3">
        <v>476836</v>
      </c>
      <c r="J1400" s="3">
        <f t="shared" si="126"/>
        <v>-40796.259999999951</v>
      </c>
      <c r="K1400" s="3">
        <f t="shared" si="127"/>
        <v>25472.249999999942</v>
      </c>
      <c r="L1400" s="3">
        <f t="shared" si="128"/>
        <v>17309.369999999995</v>
      </c>
      <c r="M1400" s="21">
        <f t="shared" si="129"/>
        <v>-8.5913878098595298E-2</v>
      </c>
      <c r="N1400" s="21">
        <f t="shared" si="130"/>
        <v>5.8684467139808572E-2</v>
      </c>
      <c r="O1400" s="21">
        <f t="shared" si="131"/>
        <v>3.76678278688658E-2</v>
      </c>
    </row>
    <row r="1401" spans="1:15" ht="19.7" customHeight="1">
      <c r="A1401" s="2" t="s">
        <v>3316</v>
      </c>
      <c r="B1401" s="2" t="s">
        <v>12</v>
      </c>
      <c r="C1401" s="2" t="s">
        <v>12</v>
      </c>
      <c r="D1401" s="2" t="s">
        <v>3322</v>
      </c>
      <c r="E1401" s="2" t="s">
        <v>3323</v>
      </c>
      <c r="F1401" s="3">
        <v>174593.95</v>
      </c>
      <c r="G1401" s="3">
        <v>175406.05000000002</v>
      </c>
      <c r="H1401" s="3">
        <v>166641.15</v>
      </c>
      <c r="I1401" s="3">
        <v>175000</v>
      </c>
      <c r="J1401" s="3">
        <f t="shared" si="126"/>
        <v>812.10000000000582</v>
      </c>
      <c r="K1401" s="3">
        <f t="shared" si="127"/>
        <v>-8764.9000000000233</v>
      </c>
      <c r="L1401" s="3">
        <f t="shared" si="128"/>
        <v>8358.8500000000058</v>
      </c>
      <c r="M1401" s="21">
        <f t="shared" si="129"/>
        <v>4.6513639218312974E-3</v>
      </c>
      <c r="N1401" s="21">
        <f t="shared" si="130"/>
        <v>-4.9969200036144801E-2</v>
      </c>
      <c r="O1401" s="21">
        <f t="shared" si="131"/>
        <v>5.0160779615359141E-2</v>
      </c>
    </row>
    <row r="1402" spans="1:15" ht="19.7" customHeight="1">
      <c r="A1402" s="2" t="s">
        <v>3316</v>
      </c>
      <c r="B1402" s="2" t="s">
        <v>12</v>
      </c>
      <c r="C1402" s="2" t="s">
        <v>12</v>
      </c>
      <c r="D1402" s="2" t="s">
        <v>3320</v>
      </c>
      <c r="E1402" s="2" t="s">
        <v>3321</v>
      </c>
      <c r="F1402" s="3">
        <v>1113875</v>
      </c>
      <c r="G1402" s="3">
        <v>1114381.0900000001</v>
      </c>
      <c r="H1402" s="3">
        <v>1110865.1599999999</v>
      </c>
      <c r="I1402" s="3">
        <v>1115000</v>
      </c>
      <c r="J1402" s="3">
        <f t="shared" si="126"/>
        <v>506.09000000008382</v>
      </c>
      <c r="K1402" s="3">
        <f t="shared" si="127"/>
        <v>-3515.9300000001676</v>
      </c>
      <c r="L1402" s="3">
        <f t="shared" si="128"/>
        <v>4134.8400000000838</v>
      </c>
      <c r="M1402" s="21">
        <f t="shared" si="129"/>
        <v>4.5435080237909986E-4</v>
      </c>
      <c r="N1402" s="21">
        <f t="shared" si="130"/>
        <v>-3.1550517426675029E-3</v>
      </c>
      <c r="O1402" s="21">
        <f t="shared" si="131"/>
        <v>3.7221799268598588E-3</v>
      </c>
    </row>
    <row r="1403" spans="1:15" ht="19.7" customHeight="1">
      <c r="A1403" s="2" t="s">
        <v>3316</v>
      </c>
      <c r="B1403" s="2" t="s">
        <v>12</v>
      </c>
      <c r="C1403" s="2" t="s">
        <v>12</v>
      </c>
      <c r="D1403" s="2" t="s">
        <v>3327</v>
      </c>
      <c r="E1403" s="2" t="s">
        <v>3328</v>
      </c>
      <c r="F1403" s="3">
        <v>1366211.88</v>
      </c>
      <c r="G1403" s="3">
        <v>1623951.78</v>
      </c>
      <c r="H1403" s="3">
        <v>1371518.29</v>
      </c>
      <c r="I1403" s="3">
        <v>1660000</v>
      </c>
      <c r="J1403" s="3">
        <f t="shared" si="126"/>
        <v>257739.90000000014</v>
      </c>
      <c r="K1403" s="3">
        <f t="shared" si="127"/>
        <v>-252433.49</v>
      </c>
      <c r="L1403" s="3">
        <f t="shared" si="128"/>
        <v>288481.70999999996</v>
      </c>
      <c r="M1403" s="21">
        <f t="shared" si="129"/>
        <v>0.18865294891155537</v>
      </c>
      <c r="N1403" s="21">
        <f t="shared" si="130"/>
        <v>-0.15544395659334165</v>
      </c>
      <c r="O1403" s="21">
        <f t="shared" si="131"/>
        <v>0.21033748664044416</v>
      </c>
    </row>
    <row r="1404" spans="1:15" ht="19.7" customHeight="1">
      <c r="A1404" s="2" t="s">
        <v>3344</v>
      </c>
      <c r="B1404" s="2" t="s">
        <v>5</v>
      </c>
      <c r="C1404" s="2" t="s">
        <v>3345</v>
      </c>
      <c r="D1404" s="2" t="s">
        <v>3346</v>
      </c>
      <c r="E1404" s="2" t="s">
        <v>3347</v>
      </c>
      <c r="F1404" s="3">
        <v>1154093.6599999999</v>
      </c>
      <c r="G1404" s="3">
        <v>1357727.51</v>
      </c>
      <c r="H1404" s="3">
        <v>1380903.21</v>
      </c>
      <c r="I1404" s="3">
        <v>1469195</v>
      </c>
      <c r="J1404" s="3">
        <f t="shared" si="126"/>
        <v>203633.85000000009</v>
      </c>
      <c r="K1404" s="3">
        <f t="shared" si="127"/>
        <v>23175.699999999953</v>
      </c>
      <c r="L1404" s="3">
        <f t="shared" si="128"/>
        <v>88291.790000000037</v>
      </c>
      <c r="M1404" s="21">
        <f t="shared" si="129"/>
        <v>0.17644482164471831</v>
      </c>
      <c r="N1404" s="21">
        <f t="shared" si="130"/>
        <v>1.7069478101684687E-2</v>
      </c>
      <c r="O1404" s="21">
        <f t="shared" si="131"/>
        <v>6.3937710739335518E-2</v>
      </c>
    </row>
    <row r="1405" spans="1:15" ht="19.7" customHeight="1">
      <c r="A1405" s="2" t="s">
        <v>3348</v>
      </c>
      <c r="B1405" s="2" t="s">
        <v>5</v>
      </c>
      <c r="C1405" s="2" t="s">
        <v>8</v>
      </c>
      <c r="D1405" s="2" t="s">
        <v>3349</v>
      </c>
      <c r="E1405" s="2" t="s">
        <v>10</v>
      </c>
      <c r="F1405" s="3">
        <v>232146.11</v>
      </c>
      <c r="G1405" s="3">
        <v>487671.23</v>
      </c>
      <c r="H1405" s="3">
        <v>553117.94999999995</v>
      </c>
      <c r="I1405" s="3">
        <v>654140</v>
      </c>
      <c r="J1405" s="3">
        <f t="shared" si="126"/>
        <v>255525.12</v>
      </c>
      <c r="K1405" s="3">
        <f t="shared" si="127"/>
        <v>65446.719999999972</v>
      </c>
      <c r="L1405" s="3">
        <f t="shared" si="128"/>
        <v>101022.05000000005</v>
      </c>
      <c r="M1405" s="21">
        <f t="shared" si="129"/>
        <v>1.1007081703845909</v>
      </c>
      <c r="N1405" s="21">
        <f t="shared" si="130"/>
        <v>0.13420254461186887</v>
      </c>
      <c r="O1405" s="21">
        <f t="shared" si="131"/>
        <v>0.18264106236291933</v>
      </c>
    </row>
    <row r="1406" spans="1:15" ht="19.7" customHeight="1">
      <c r="A1406" s="2" t="s">
        <v>3350</v>
      </c>
      <c r="B1406" s="2" t="s">
        <v>12</v>
      </c>
      <c r="C1406" s="2" t="s">
        <v>12</v>
      </c>
      <c r="D1406" s="2" t="s">
        <v>3373</v>
      </c>
      <c r="E1406" s="2" t="s">
        <v>3374</v>
      </c>
      <c r="F1406" s="3">
        <v>28910</v>
      </c>
      <c r="G1406" s="3">
        <v>28910</v>
      </c>
      <c r="H1406" s="3">
        <v>31895</v>
      </c>
      <c r="I1406" s="3">
        <v>31895</v>
      </c>
      <c r="J1406" s="3">
        <f t="shared" si="126"/>
        <v>0</v>
      </c>
      <c r="K1406" s="3">
        <f t="shared" si="127"/>
        <v>2985</v>
      </c>
      <c r="L1406" s="3">
        <f t="shared" si="128"/>
        <v>0</v>
      </c>
      <c r="M1406" s="21">
        <f t="shared" si="129"/>
        <v>0</v>
      </c>
      <c r="N1406" s="21">
        <f t="shared" si="130"/>
        <v>0.10325147007955726</v>
      </c>
      <c r="O1406" s="21">
        <f t="shared" si="131"/>
        <v>0</v>
      </c>
    </row>
    <row r="1407" spans="1:15" ht="19.7" customHeight="1">
      <c r="A1407" s="2" t="s">
        <v>3350</v>
      </c>
      <c r="B1407" s="2" t="s">
        <v>12</v>
      </c>
      <c r="C1407" s="2" t="s">
        <v>12</v>
      </c>
      <c r="D1407" s="2" t="s">
        <v>3371</v>
      </c>
      <c r="E1407" s="2" t="s">
        <v>3372</v>
      </c>
      <c r="F1407" s="3">
        <v>63539</v>
      </c>
      <c r="G1407" s="3">
        <v>63539</v>
      </c>
      <c r="H1407" s="3">
        <v>68640</v>
      </c>
      <c r="I1407" s="3">
        <v>68808</v>
      </c>
      <c r="J1407" s="3">
        <f t="shared" si="126"/>
        <v>0</v>
      </c>
      <c r="K1407" s="3">
        <f t="shared" si="127"/>
        <v>5101</v>
      </c>
      <c r="L1407" s="3">
        <f t="shared" si="128"/>
        <v>168</v>
      </c>
      <c r="M1407" s="21">
        <f t="shared" si="129"/>
        <v>0</v>
      </c>
      <c r="N1407" s="21">
        <f t="shared" si="130"/>
        <v>8.0281401973591127E-2</v>
      </c>
      <c r="O1407" s="21">
        <f t="shared" si="131"/>
        <v>2.447552447552459E-3</v>
      </c>
    </row>
    <row r="1408" spans="1:15" ht="19.7" customHeight="1">
      <c r="A1408" s="2" t="s">
        <v>3350</v>
      </c>
      <c r="B1408" s="2" t="s">
        <v>12</v>
      </c>
      <c r="C1408" s="2" t="s">
        <v>12</v>
      </c>
      <c r="D1408" s="2" t="s">
        <v>3351</v>
      </c>
      <c r="E1408" s="2" t="s">
        <v>3352</v>
      </c>
      <c r="F1408" s="3">
        <v>57118</v>
      </c>
      <c r="G1408" s="3">
        <v>57118</v>
      </c>
      <c r="H1408" s="3">
        <v>62400</v>
      </c>
      <c r="I1408" s="3">
        <v>62400</v>
      </c>
      <c r="J1408" s="3">
        <f t="shared" si="126"/>
        <v>0</v>
      </c>
      <c r="K1408" s="3">
        <f t="shared" si="127"/>
        <v>5282</v>
      </c>
      <c r="L1408" s="3">
        <f t="shared" si="128"/>
        <v>0</v>
      </c>
      <c r="M1408" s="21">
        <f t="shared" si="129"/>
        <v>0</v>
      </c>
      <c r="N1408" s="21">
        <f t="shared" si="130"/>
        <v>9.2475226723624848E-2</v>
      </c>
      <c r="O1408" s="21">
        <f t="shared" si="131"/>
        <v>0</v>
      </c>
    </row>
    <row r="1409" spans="1:15" ht="19.7" customHeight="1">
      <c r="A1409" s="2" t="s">
        <v>3350</v>
      </c>
      <c r="B1409" s="2" t="s">
        <v>12</v>
      </c>
      <c r="C1409" s="2" t="s">
        <v>12</v>
      </c>
      <c r="D1409" s="2" t="s">
        <v>3369</v>
      </c>
      <c r="E1409" s="2" t="s">
        <v>3370</v>
      </c>
      <c r="F1409" s="5">
        <v>0</v>
      </c>
      <c r="G1409" s="3">
        <v>0</v>
      </c>
      <c r="H1409" s="3">
        <v>37865</v>
      </c>
      <c r="I1409" s="3">
        <v>37865</v>
      </c>
      <c r="J1409" s="3">
        <f t="shared" si="126"/>
        <v>0</v>
      </c>
      <c r="K1409" s="3">
        <f t="shared" si="127"/>
        <v>37865</v>
      </c>
      <c r="L1409" s="3">
        <f t="shared" si="128"/>
        <v>0</v>
      </c>
      <c r="M1409" s="21" t="str">
        <f t="shared" si="129"/>
        <v>--</v>
      </c>
      <c r="N1409" s="21" t="str">
        <f t="shared" si="130"/>
        <v>--</v>
      </c>
      <c r="O1409" s="21">
        <f t="shared" si="131"/>
        <v>0</v>
      </c>
    </row>
    <row r="1410" spans="1:15" ht="19.7" customHeight="1">
      <c r="A1410" s="2" t="s">
        <v>3350</v>
      </c>
      <c r="B1410" s="2" t="s">
        <v>12</v>
      </c>
      <c r="C1410" s="2" t="s">
        <v>12</v>
      </c>
      <c r="D1410" s="2" t="s">
        <v>3375</v>
      </c>
      <c r="E1410" s="2" t="s">
        <v>3376</v>
      </c>
      <c r="F1410" s="3">
        <v>66978</v>
      </c>
      <c r="G1410" s="3">
        <v>66978</v>
      </c>
      <c r="H1410" s="3">
        <v>72800</v>
      </c>
      <c r="I1410" s="3">
        <v>72800</v>
      </c>
      <c r="J1410" s="3">
        <f t="shared" ref="J1410:J1418" si="132">G1410-F1410</f>
        <v>0</v>
      </c>
      <c r="K1410" s="3">
        <f t="shared" ref="K1410:K1418" si="133">H1410-G1410</f>
        <v>5822</v>
      </c>
      <c r="L1410" s="3">
        <f t="shared" ref="L1410:L1418" si="134">I1410-H1410</f>
        <v>0</v>
      </c>
      <c r="M1410" s="21">
        <f t="shared" ref="M1410:M1418" si="135">IFERROR(G1410/F1410-1,"--")</f>
        <v>0</v>
      </c>
      <c r="N1410" s="21">
        <f t="shared" ref="N1410:N1418" si="136">IFERROR(H1410/G1410-1,"--")</f>
        <v>8.6924064618232766E-2</v>
      </c>
      <c r="O1410" s="21">
        <f t="shared" ref="O1410:O1418" si="137">IFERROR(I1410/H1410-1,"--")</f>
        <v>0</v>
      </c>
    </row>
    <row r="1411" spans="1:15" ht="19.7" customHeight="1">
      <c r="A1411" s="2" t="s">
        <v>3350</v>
      </c>
      <c r="B1411" s="2" t="s">
        <v>12</v>
      </c>
      <c r="C1411" s="2" t="s">
        <v>12</v>
      </c>
      <c r="D1411" s="2" t="s">
        <v>3367</v>
      </c>
      <c r="E1411" s="2" t="s">
        <v>3368</v>
      </c>
      <c r="F1411" s="3">
        <v>65116</v>
      </c>
      <c r="G1411" s="3">
        <v>65116</v>
      </c>
      <c r="H1411" s="3">
        <v>72800</v>
      </c>
      <c r="I1411" s="3">
        <v>72800</v>
      </c>
      <c r="J1411" s="3">
        <f t="shared" si="132"/>
        <v>0</v>
      </c>
      <c r="K1411" s="3">
        <f t="shared" si="133"/>
        <v>7684</v>
      </c>
      <c r="L1411" s="3">
        <f t="shared" si="134"/>
        <v>0</v>
      </c>
      <c r="M1411" s="21">
        <f t="shared" si="135"/>
        <v>0</v>
      </c>
      <c r="N1411" s="21">
        <f t="shared" si="136"/>
        <v>0.11800479144910625</v>
      </c>
      <c r="O1411" s="21">
        <f t="shared" si="137"/>
        <v>0</v>
      </c>
    </row>
    <row r="1412" spans="1:15" ht="19.7" customHeight="1">
      <c r="A1412" s="2" t="s">
        <v>3350</v>
      </c>
      <c r="B1412" s="2" t="s">
        <v>12</v>
      </c>
      <c r="C1412" s="2" t="s">
        <v>12</v>
      </c>
      <c r="D1412" s="2" t="s">
        <v>3365</v>
      </c>
      <c r="E1412" s="2" t="s">
        <v>3366</v>
      </c>
      <c r="F1412" s="3">
        <v>214776</v>
      </c>
      <c r="G1412" s="3">
        <v>214776</v>
      </c>
      <c r="H1412" s="3">
        <v>236948</v>
      </c>
      <c r="I1412" s="3">
        <v>236948</v>
      </c>
      <c r="J1412" s="3">
        <f t="shared" si="132"/>
        <v>0</v>
      </c>
      <c r="K1412" s="3">
        <f t="shared" si="133"/>
        <v>22172</v>
      </c>
      <c r="L1412" s="3">
        <f t="shared" si="134"/>
        <v>0</v>
      </c>
      <c r="M1412" s="21">
        <f t="shared" si="135"/>
        <v>0</v>
      </c>
      <c r="N1412" s="21">
        <f t="shared" si="136"/>
        <v>0.10323313591835204</v>
      </c>
      <c r="O1412" s="21">
        <f t="shared" si="137"/>
        <v>0</v>
      </c>
    </row>
    <row r="1413" spans="1:15" ht="19.7" customHeight="1">
      <c r="A1413" s="2" t="s">
        <v>3350</v>
      </c>
      <c r="B1413" s="2" t="s">
        <v>12</v>
      </c>
      <c r="C1413" s="2" t="s">
        <v>12</v>
      </c>
      <c r="D1413" s="2" t="s">
        <v>3363</v>
      </c>
      <c r="E1413" s="2" t="s">
        <v>3364</v>
      </c>
      <c r="F1413" s="3">
        <v>349189</v>
      </c>
      <c r="G1413" s="3">
        <v>349189</v>
      </c>
      <c r="H1413" s="3">
        <v>385237</v>
      </c>
      <c r="I1413" s="3">
        <v>385237</v>
      </c>
      <c r="J1413" s="3">
        <f t="shared" si="132"/>
        <v>0</v>
      </c>
      <c r="K1413" s="3">
        <f t="shared" si="133"/>
        <v>36048</v>
      </c>
      <c r="L1413" s="3">
        <f t="shared" si="134"/>
        <v>0</v>
      </c>
      <c r="M1413" s="21">
        <f t="shared" si="135"/>
        <v>0</v>
      </c>
      <c r="N1413" s="21">
        <f t="shared" si="136"/>
        <v>0.1032334924639664</v>
      </c>
      <c r="O1413" s="21">
        <f t="shared" si="137"/>
        <v>0</v>
      </c>
    </row>
    <row r="1414" spans="1:15" ht="19.7" customHeight="1">
      <c r="A1414" s="2" t="s">
        <v>3350</v>
      </c>
      <c r="B1414" s="2" t="s">
        <v>12</v>
      </c>
      <c r="C1414" s="2" t="s">
        <v>12</v>
      </c>
      <c r="D1414" s="2" t="s">
        <v>3361</v>
      </c>
      <c r="E1414" s="2" t="s">
        <v>3362</v>
      </c>
      <c r="F1414" s="3">
        <v>332547</v>
      </c>
      <c r="G1414" s="3">
        <v>332547</v>
      </c>
      <c r="H1414" s="3">
        <v>366877</v>
      </c>
      <c r="I1414" s="3">
        <v>366877</v>
      </c>
      <c r="J1414" s="3">
        <f t="shared" si="132"/>
        <v>0</v>
      </c>
      <c r="K1414" s="3">
        <f t="shared" si="133"/>
        <v>34330</v>
      </c>
      <c r="L1414" s="3">
        <f t="shared" si="134"/>
        <v>0</v>
      </c>
      <c r="M1414" s="21">
        <f t="shared" si="135"/>
        <v>0</v>
      </c>
      <c r="N1414" s="21">
        <f t="shared" si="136"/>
        <v>0.103233527892298</v>
      </c>
      <c r="O1414" s="21">
        <f t="shared" si="137"/>
        <v>0</v>
      </c>
    </row>
    <row r="1415" spans="1:15" ht="19.7" customHeight="1">
      <c r="A1415" s="2" t="s">
        <v>3350</v>
      </c>
      <c r="B1415" s="2" t="s">
        <v>12</v>
      </c>
      <c r="C1415" s="2" t="s">
        <v>12</v>
      </c>
      <c r="D1415" s="2" t="s">
        <v>3359</v>
      </c>
      <c r="E1415" s="2" t="s">
        <v>3360</v>
      </c>
      <c r="F1415" s="3">
        <v>249836</v>
      </c>
      <c r="G1415" s="3">
        <v>249836</v>
      </c>
      <c r="H1415" s="3">
        <v>275628</v>
      </c>
      <c r="I1415" s="3">
        <v>275628</v>
      </c>
      <c r="J1415" s="3">
        <f t="shared" si="132"/>
        <v>0</v>
      </c>
      <c r="K1415" s="3">
        <f t="shared" si="133"/>
        <v>25792</v>
      </c>
      <c r="L1415" s="3">
        <f t="shared" si="134"/>
        <v>0</v>
      </c>
      <c r="M1415" s="21">
        <f t="shared" si="135"/>
        <v>0</v>
      </c>
      <c r="N1415" s="21">
        <f t="shared" si="136"/>
        <v>0.1032357226340479</v>
      </c>
      <c r="O1415" s="21">
        <f t="shared" si="137"/>
        <v>0</v>
      </c>
    </row>
    <row r="1416" spans="1:15" ht="19.7" customHeight="1">
      <c r="A1416" s="2" t="s">
        <v>3350</v>
      </c>
      <c r="B1416" s="2" t="s">
        <v>12</v>
      </c>
      <c r="C1416" s="2" t="s">
        <v>12</v>
      </c>
      <c r="D1416" s="2" t="s">
        <v>3357</v>
      </c>
      <c r="E1416" s="2" t="s">
        <v>3358</v>
      </c>
      <c r="F1416" s="3">
        <v>133947</v>
      </c>
      <c r="G1416" s="3">
        <v>133947</v>
      </c>
      <c r="H1416" s="3">
        <v>169520</v>
      </c>
      <c r="I1416" s="3">
        <v>169520</v>
      </c>
      <c r="J1416" s="3">
        <f t="shared" si="132"/>
        <v>0</v>
      </c>
      <c r="K1416" s="3">
        <f t="shared" si="133"/>
        <v>35573</v>
      </c>
      <c r="L1416" s="3">
        <f t="shared" si="134"/>
        <v>0</v>
      </c>
      <c r="M1416" s="21">
        <f t="shared" si="135"/>
        <v>0</v>
      </c>
      <c r="N1416" s="21">
        <f t="shared" si="136"/>
        <v>0.26557519018716369</v>
      </c>
      <c r="O1416" s="21">
        <f t="shared" si="137"/>
        <v>0</v>
      </c>
    </row>
    <row r="1417" spans="1:15" ht="19.7" customHeight="1">
      <c r="A1417" s="2" t="s">
        <v>3350</v>
      </c>
      <c r="B1417" s="2" t="s">
        <v>12</v>
      </c>
      <c r="C1417" s="2" t="s">
        <v>12</v>
      </c>
      <c r="D1417" s="2" t="s">
        <v>3355</v>
      </c>
      <c r="E1417" s="2" t="s">
        <v>3356</v>
      </c>
      <c r="F1417" s="3">
        <v>6868</v>
      </c>
      <c r="G1417" s="3">
        <v>6868</v>
      </c>
      <c r="H1417" s="3">
        <v>10400</v>
      </c>
      <c r="I1417" s="3">
        <v>10400</v>
      </c>
      <c r="J1417" s="3">
        <f t="shared" si="132"/>
        <v>0</v>
      </c>
      <c r="K1417" s="3">
        <f t="shared" si="133"/>
        <v>3532</v>
      </c>
      <c r="L1417" s="3">
        <f t="shared" si="134"/>
        <v>0</v>
      </c>
      <c r="M1417" s="21">
        <f t="shared" si="135"/>
        <v>0</v>
      </c>
      <c r="N1417" s="21">
        <f t="shared" si="136"/>
        <v>0.51426907396622012</v>
      </c>
      <c r="O1417" s="21">
        <f t="shared" si="137"/>
        <v>0</v>
      </c>
    </row>
    <row r="1418" spans="1:15" ht="19.7" customHeight="1">
      <c r="A1418" s="2" t="s">
        <v>3350</v>
      </c>
      <c r="B1418" s="2" t="s">
        <v>12</v>
      </c>
      <c r="C1418" s="2" t="s">
        <v>12</v>
      </c>
      <c r="D1418" s="2" t="s">
        <v>3353</v>
      </c>
      <c r="E1418" s="2" t="s">
        <v>3354</v>
      </c>
      <c r="F1418" s="3">
        <v>284841</v>
      </c>
      <c r="G1418" s="3">
        <v>284841</v>
      </c>
      <c r="H1418" s="3">
        <v>314246</v>
      </c>
      <c r="I1418" s="3">
        <v>314246</v>
      </c>
      <c r="J1418" s="3">
        <f t="shared" si="132"/>
        <v>0</v>
      </c>
      <c r="K1418" s="3">
        <f t="shared" si="133"/>
        <v>29405</v>
      </c>
      <c r="L1418" s="3">
        <f t="shared" si="134"/>
        <v>0</v>
      </c>
      <c r="M1418" s="21">
        <f t="shared" si="135"/>
        <v>0</v>
      </c>
      <c r="N1418" s="21">
        <f t="shared" si="136"/>
        <v>0.10323303176157927</v>
      </c>
      <c r="O1418" s="21">
        <f t="shared" si="137"/>
        <v>0</v>
      </c>
    </row>
    <row r="1419" spans="1:15" ht="13.5" customHeight="1">
      <c r="I1419" s="9"/>
      <c r="L1419" s="9"/>
      <c r="O1419" s="9"/>
    </row>
    <row r="1420" spans="1:15" s="12" customFormat="1" ht="15" customHeight="1">
      <c r="A1420" s="10"/>
      <c r="B1420" s="10"/>
      <c r="C1420" s="10"/>
      <c r="D1420" s="10"/>
      <c r="E1420" s="11" t="s">
        <v>3377</v>
      </c>
      <c r="F1420" s="16">
        <f>SUM(F2:F1418)</f>
        <v>64251780209.00795</v>
      </c>
      <c r="G1420" s="16">
        <f>SUM(G2:G1418)</f>
        <v>65555877812.260017</v>
      </c>
      <c r="H1420" s="16">
        <f>SUM(H2:H1418)</f>
        <v>68767586853.100037</v>
      </c>
      <c r="I1420" s="16">
        <f t="shared" ref="I1420:L1420" si="138">SUM(I2:I1418)</f>
        <v>76708423906.119995</v>
      </c>
      <c r="J1420" s="16">
        <f t="shared" si="138"/>
        <v>1304097603.2519982</v>
      </c>
      <c r="K1420" s="16">
        <f t="shared" si="138"/>
        <v>3211709040.8400025</v>
      </c>
      <c r="L1420" s="16">
        <f t="shared" si="138"/>
        <v>7940837053.0200062</v>
      </c>
      <c r="M1420" s="22">
        <f t="shared" ref="M1420" si="139">IFERROR(G1420/F1420-1,"--")</f>
        <v>2.0296676590281226E-2</v>
      </c>
      <c r="N1420" s="22">
        <f t="shared" ref="N1420" si="140">IFERROR(H1420/G1420-1,"--")</f>
        <v>4.8991930975857967E-2</v>
      </c>
      <c r="O1420" s="22">
        <f t="shared" ref="O1420" si="141">IFERROR(I1420/H1420-1,"--")</f>
        <v>0.11547354526170905</v>
      </c>
    </row>
    <row r="1421" spans="1:15" ht="13.5" customHeight="1">
      <c r="A1421" s="13"/>
      <c r="B1421" s="13"/>
      <c r="C1421" s="13"/>
      <c r="D1421" s="13"/>
      <c r="E1421" s="13"/>
      <c r="F1421" s="14"/>
      <c r="G1421" s="14"/>
      <c r="H1421" s="20"/>
      <c r="I1421" s="20"/>
      <c r="J1421" s="14"/>
      <c r="K1421" s="20"/>
      <c r="L1421" s="20"/>
      <c r="M1421" s="14"/>
      <c r="N1421" s="20"/>
      <c r="O1421" s="20"/>
    </row>
    <row r="1422" spans="1:15" s="15" customFormat="1" ht="19.7" customHeight="1">
      <c r="A1422" s="28" t="s">
        <v>3378</v>
      </c>
      <c r="B1422" s="29"/>
      <c r="C1422" s="29"/>
      <c r="D1422" s="29"/>
      <c r="E1422" s="29"/>
      <c r="F1422" s="29"/>
      <c r="G1422" s="30"/>
      <c r="H1422" s="30"/>
      <c r="I1422" s="30"/>
      <c r="J1422" s="30"/>
      <c r="K1422" s="30"/>
      <c r="L1422" s="30"/>
      <c r="M1422" s="30"/>
      <c r="N1422" s="29"/>
      <c r="O1422" s="29"/>
    </row>
    <row r="1423" spans="1:15" ht="19.7" customHeight="1">
      <c r="A1423" s="2" t="s">
        <v>2556</v>
      </c>
      <c r="B1423" s="2" t="s">
        <v>12</v>
      </c>
      <c r="C1423" s="2" t="s">
        <v>12</v>
      </c>
      <c r="D1423" s="2" t="s">
        <v>2568</v>
      </c>
      <c r="E1423" s="2" t="s">
        <v>3379</v>
      </c>
      <c r="F1423" s="3">
        <f>F1425-F1424</f>
        <v>3725608590.3269997</v>
      </c>
      <c r="G1423" s="3">
        <f>G1425-G1424</f>
        <v>3909792890.9500008</v>
      </c>
      <c r="H1423" s="3">
        <f>H1425-H1424</f>
        <v>3525731926.0620003</v>
      </c>
      <c r="I1423" s="3">
        <f>I1425-I1424</f>
        <v>4733728704</v>
      </c>
      <c r="J1423" s="3">
        <f t="shared" ref="J1423:J1425" si="142">G1423-F1423</f>
        <v>184184300.6230011</v>
      </c>
      <c r="K1423" s="3">
        <f t="shared" ref="K1423:K1425" si="143">H1423-G1423</f>
        <v>-384060964.88800049</v>
      </c>
      <c r="L1423" s="3">
        <f t="shared" ref="L1423:L1425" si="144">I1423-H1423</f>
        <v>1207996777.9379997</v>
      </c>
      <c r="M1423" s="21">
        <f t="shared" ref="M1423:M1425" si="145">IFERROR(G1423/F1423-1,"--")</f>
        <v>4.9437372756013342E-2</v>
      </c>
      <c r="N1423" s="21">
        <f t="shared" ref="N1423:N1425" si="146">IFERROR(H1423/G1423-1,"--")</f>
        <v>-9.8230513891665816E-2</v>
      </c>
      <c r="O1423" s="21">
        <f t="shared" ref="O1423:O1425" si="147">IFERROR(I1423/H1423-1,"--")</f>
        <v>0.34262297964532107</v>
      </c>
    </row>
    <row r="1424" spans="1:15" ht="19.7" customHeight="1">
      <c r="A1424" s="2" t="s">
        <v>2556</v>
      </c>
      <c r="B1424" s="2" t="s">
        <v>12</v>
      </c>
      <c r="C1424" s="2" t="s">
        <v>12</v>
      </c>
      <c r="D1424" s="6" t="s">
        <v>2568</v>
      </c>
      <c r="E1424" s="2" t="s">
        <v>3380</v>
      </c>
      <c r="F1424" s="3">
        <v>9479085299</v>
      </c>
      <c r="G1424" s="3">
        <v>9844264931.3799992</v>
      </c>
      <c r="H1424" s="3">
        <v>10586261761.860001</v>
      </c>
      <c r="I1424" s="3">
        <v>11152542781</v>
      </c>
      <c r="J1424" s="3">
        <f t="shared" si="142"/>
        <v>365179632.37999916</v>
      </c>
      <c r="K1424" s="3">
        <f t="shared" si="143"/>
        <v>741996830.48000145</v>
      </c>
      <c r="L1424" s="3">
        <f t="shared" si="144"/>
        <v>566281019.13999939</v>
      </c>
      <c r="M1424" s="21">
        <f t="shared" si="145"/>
        <v>3.8524775425169411E-2</v>
      </c>
      <c r="N1424" s="21">
        <f t="shared" si="146"/>
        <v>7.5373512969442835E-2</v>
      </c>
      <c r="O1424" s="21">
        <f t="shared" si="147"/>
        <v>5.3492066593345156E-2</v>
      </c>
    </row>
    <row r="1425" spans="1:15" ht="19.7" customHeight="1">
      <c r="A1425" s="2" t="s">
        <v>2556</v>
      </c>
      <c r="B1425" s="2" t="s">
        <v>12</v>
      </c>
      <c r="C1425" s="2" t="s">
        <v>12</v>
      </c>
      <c r="D1425" s="6" t="s">
        <v>2568</v>
      </c>
      <c r="E1425" s="2" t="s">
        <v>3381</v>
      </c>
      <c r="F1425" s="3">
        <f>F1098</f>
        <v>13204693889.327</v>
      </c>
      <c r="G1425" s="3">
        <f t="shared" ref="G1425:H1425" si="148">G1098</f>
        <v>13754057822.33</v>
      </c>
      <c r="H1425" s="3">
        <f t="shared" si="148"/>
        <v>14111993687.922001</v>
      </c>
      <c r="I1425" s="3">
        <f>I1098</f>
        <v>15886271485</v>
      </c>
      <c r="J1425" s="3">
        <f t="shared" si="142"/>
        <v>549363933.00300026</v>
      </c>
      <c r="K1425" s="3">
        <f t="shared" si="143"/>
        <v>357935865.59200096</v>
      </c>
      <c r="L1425" s="3">
        <f t="shared" si="144"/>
        <v>1774277797.0779991</v>
      </c>
      <c r="M1425" s="21">
        <f t="shared" si="145"/>
        <v>4.1603685599030493E-2</v>
      </c>
      <c r="N1425" s="21">
        <f t="shared" si="146"/>
        <v>2.6024019254222264E-2</v>
      </c>
      <c r="O1425" s="21">
        <f t="shared" si="147"/>
        <v>0.12572835818347516</v>
      </c>
    </row>
    <row r="1426" spans="1:15" ht="13.5" customHeight="1">
      <c r="M1426" s="23"/>
      <c r="N1426" s="23"/>
      <c r="O1426" s="23"/>
    </row>
    <row r="1427" spans="1:15" s="12" customFormat="1" ht="15" customHeight="1">
      <c r="E1427" s="11" t="s">
        <v>3424</v>
      </c>
      <c r="F1427" s="16">
        <v>22248138878.024006</v>
      </c>
      <c r="G1427" s="16">
        <v>22833314588.038994</v>
      </c>
      <c r="H1427" s="16">
        <f>H1429-H1428</f>
        <v>22477270374.471973</v>
      </c>
      <c r="I1427" s="16">
        <f t="shared" ref="I1427" si="149">I1429-I1428</f>
        <v>24781794014.910004</v>
      </c>
      <c r="J1427" s="16">
        <f t="shared" ref="J1427" si="150">G1427-F1427</f>
        <v>585175710.01498795</v>
      </c>
      <c r="K1427" s="16">
        <f t="shared" ref="K1427" si="151">H1427-G1427</f>
        <v>-356044213.56702042</v>
      </c>
      <c r="L1427" s="16">
        <f t="shared" ref="L1427" si="152">I1427-H1427</f>
        <v>2304523640.4380302</v>
      </c>
      <c r="M1427" s="22">
        <f t="shared" ref="M1427" si="153">IFERROR(G1427/F1427-1,"--")</f>
        <v>2.6302231985481095E-2</v>
      </c>
      <c r="N1427" s="22">
        <f t="shared" ref="N1427" si="154">IFERROR(H1427/G1427-1,"--")</f>
        <v>-1.5593190037925142E-2</v>
      </c>
      <c r="O1427" s="22">
        <f t="shared" ref="O1427" si="155">IFERROR(I1427/H1427-1,"--")</f>
        <v>0.10252684610028706</v>
      </c>
    </row>
    <row r="1428" spans="1:15" s="12" customFormat="1" ht="19.7" customHeight="1">
      <c r="D1428" s="11"/>
      <c r="E1428" s="11" t="s">
        <v>3425</v>
      </c>
      <c r="F1428" s="16">
        <v>9479085299</v>
      </c>
      <c r="G1428" s="16">
        <v>9844264931.3799992</v>
      </c>
      <c r="H1428" s="16">
        <v>10586261761.860027</v>
      </c>
      <c r="I1428" s="16">
        <v>11152542781</v>
      </c>
      <c r="J1428" s="16">
        <f t="shared" ref="J1428:J1429" si="156">G1428-F1428</f>
        <v>365179632.37999916</v>
      </c>
      <c r="K1428" s="16">
        <f t="shared" ref="K1428:K1429" si="157">H1428-G1428</f>
        <v>741996830.48002815</v>
      </c>
      <c r="L1428" s="16">
        <f t="shared" ref="L1428:L1429" si="158">I1428-H1428</f>
        <v>566281019.13997269</v>
      </c>
      <c r="M1428" s="22">
        <f t="shared" ref="M1428:M1429" si="159">IFERROR(G1428/F1428-1,"--")</f>
        <v>3.8524775425169411E-2</v>
      </c>
      <c r="N1428" s="22">
        <f t="shared" ref="N1428:N1429" si="160">IFERROR(H1428/G1428-1,"--")</f>
        <v>7.53735129694455E-2</v>
      </c>
      <c r="O1428" s="22">
        <f t="shared" ref="O1428:O1429" si="161">IFERROR(I1428/H1428-1,"--")</f>
        <v>5.3492066593342491E-2</v>
      </c>
    </row>
    <row r="1429" spans="1:15" s="12" customFormat="1" ht="19.7" customHeight="1">
      <c r="D1429" s="11"/>
      <c r="E1429" s="11" t="s">
        <v>3401</v>
      </c>
      <c r="F1429" s="16">
        <v>31727224177.024006</v>
      </c>
      <c r="G1429" s="16">
        <v>32677579519.418995</v>
      </c>
      <c r="H1429" s="16">
        <v>33063532136.332001</v>
      </c>
      <c r="I1429" s="16">
        <v>35934336795.910004</v>
      </c>
      <c r="J1429" s="16">
        <f t="shared" si="156"/>
        <v>950355342.39498901</v>
      </c>
      <c r="K1429" s="16">
        <f t="shared" si="157"/>
        <v>385952616.91300583</v>
      </c>
      <c r="L1429" s="16">
        <f t="shared" si="158"/>
        <v>2870804659.5780029</v>
      </c>
      <c r="M1429" s="22">
        <f t="shared" si="159"/>
        <v>2.9953939149937048E-2</v>
      </c>
      <c r="N1429" s="22">
        <f t="shared" si="160"/>
        <v>1.1810930386800811E-2</v>
      </c>
      <c r="O1429" s="22">
        <f t="shared" si="161"/>
        <v>8.6826919995743879E-2</v>
      </c>
    </row>
    <row r="1434" spans="1:15">
      <c r="H1434" s="24"/>
      <c r="I1434" s="24"/>
    </row>
    <row r="1436" spans="1:15">
      <c r="H1436" s="25"/>
      <c r="I1436" s="25"/>
    </row>
    <row r="1437" spans="1:15">
      <c r="H1437" s="25"/>
      <c r="I1437" s="25"/>
    </row>
  </sheetData>
  <sortState ref="A2:O1418">
    <sortCondition ref="A2:A1418"/>
    <sortCondition ref="B2:B1418"/>
    <sortCondition ref="C2:C1418"/>
    <sortCondition ref="D2:D1418"/>
  </sortState>
  <mergeCells count="1">
    <mergeCell ref="A1422:O1422"/>
  </mergeCells>
  <printOptions horizontalCentered="1"/>
  <pageMargins left="0.25" right="0.25" top="1" bottom="0.75" header="0.3" footer="0.3"/>
  <pageSetup paperSize="5" scale="95" orientation="landscape" r:id="rId1"/>
  <headerFooter>
    <oddHeader>&amp;L&amp;"-,Bold"H.B. 166 of the 133rd General Assembly
FY 2020 - FY 2021&amp;ROctober 16, 2020</oddHeader>
    <oddFooter>&amp;LLegislative Budget Office of the Legislative Service Commission&amp;R&amp;P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FY21Update</vt:lpstr>
      <vt:lpstr>FY21Update!Print_Area</vt:lpstr>
      <vt:lpstr>FY21Update!Print_Titles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Melaney Carter</dc:creator>
  <cp:lastModifiedBy>Melaney Carter</cp:lastModifiedBy>
  <cp:lastPrinted>2020-10-15T16:41:01Z</cp:lastPrinted>
  <dcterms:created xsi:type="dcterms:W3CDTF">2019-03-25T19:06:58Z</dcterms:created>
  <dcterms:modified xsi:type="dcterms:W3CDTF">2020-10-19T13:31:10Z</dcterms:modified>
</cp:coreProperties>
</file>