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Budget - Operating\Budget.134\134 Transportation Budget\Appropriation Spreadsheet\EN version\"/>
    </mc:Choice>
  </mc:AlternateContent>
  <bookViews>
    <workbookView xWindow="-15" yWindow="-15" windowWidth="12720" windowHeight="12450" activeTab="1"/>
  </bookViews>
  <sheets>
    <sheet name="EN" sheetId="1" r:id="rId1"/>
    <sheet name="Final" sheetId="2" r:id="rId2"/>
  </sheets>
  <definedNames>
    <definedName name="_xlnm._FilterDatabase" localSheetId="0" hidden="1">EN!$A$1:$U$71</definedName>
    <definedName name="_xlnm._FilterDatabase" localSheetId="1" hidden="1">Final!$A$1:$G$71</definedName>
    <definedName name="_xlnm.Print_Titles" localSheetId="0">EN!$A:$E,EN!$1:$1</definedName>
    <definedName name="_xlnm.Print_Titles" localSheetId="1">Final!$A:$E,Final!$1:$1</definedName>
  </definedNames>
  <calcPr calcId="162913"/>
</workbook>
</file>

<file path=xl/calcChain.xml><?xml version="1.0" encoding="utf-8"?>
<calcChain xmlns="http://schemas.openxmlformats.org/spreadsheetml/2006/main">
  <c r="M73" i="2" l="1"/>
  <c r="L73" i="2"/>
  <c r="L3" i="2"/>
  <c r="M3" i="2"/>
  <c r="L4" i="2"/>
  <c r="M4" i="2"/>
  <c r="L5" i="2"/>
  <c r="M5" i="2"/>
  <c r="L6" i="2"/>
  <c r="M6" i="2"/>
  <c r="L7" i="2"/>
  <c r="M7" i="2"/>
  <c r="L8" i="2"/>
  <c r="M8" i="2"/>
  <c r="L9" i="2"/>
  <c r="M9" i="2"/>
  <c r="L10" i="2"/>
  <c r="M10" i="2"/>
  <c r="L11" i="2"/>
  <c r="M11" i="2"/>
  <c r="L12" i="2"/>
  <c r="M12" i="2"/>
  <c r="L13" i="2"/>
  <c r="M13" i="2"/>
  <c r="L14" i="2"/>
  <c r="M14" i="2"/>
  <c r="L15" i="2"/>
  <c r="M15" i="2"/>
  <c r="L16" i="2"/>
  <c r="M16" i="2"/>
  <c r="L17" i="2"/>
  <c r="M17" i="2"/>
  <c r="L18" i="2"/>
  <c r="M18" i="2"/>
  <c r="L19" i="2"/>
  <c r="M19" i="2"/>
  <c r="L20" i="2"/>
  <c r="M20" i="2"/>
  <c r="L21" i="2"/>
  <c r="M21" i="2"/>
  <c r="L22" i="2"/>
  <c r="M22" i="2"/>
  <c r="L23" i="2"/>
  <c r="M23" i="2"/>
  <c r="L24" i="2"/>
  <c r="M24" i="2"/>
  <c r="L25" i="2"/>
  <c r="M25" i="2"/>
  <c r="L26" i="2"/>
  <c r="M26" i="2"/>
  <c r="L27" i="2"/>
  <c r="M27" i="2"/>
  <c r="L28" i="2"/>
  <c r="M28" i="2"/>
  <c r="L29" i="2"/>
  <c r="M29" i="2"/>
  <c r="L30" i="2"/>
  <c r="M30" i="2"/>
  <c r="L31" i="2"/>
  <c r="M31" i="2"/>
  <c r="L32" i="2"/>
  <c r="M32" i="2"/>
  <c r="L33" i="2"/>
  <c r="M33" i="2"/>
  <c r="L34" i="2"/>
  <c r="M34" i="2"/>
  <c r="L35" i="2"/>
  <c r="M35" i="2"/>
  <c r="L36" i="2"/>
  <c r="M36" i="2"/>
  <c r="L37" i="2"/>
  <c r="M37" i="2"/>
  <c r="L38" i="2"/>
  <c r="M38" i="2"/>
  <c r="L39" i="2"/>
  <c r="M39" i="2"/>
  <c r="L40" i="2"/>
  <c r="M40" i="2"/>
  <c r="L41" i="2"/>
  <c r="M41" i="2"/>
  <c r="L42" i="2"/>
  <c r="M42" i="2"/>
  <c r="L43" i="2"/>
  <c r="M43" i="2"/>
  <c r="L44" i="2"/>
  <c r="M44" i="2"/>
  <c r="L45" i="2"/>
  <c r="M45" i="2"/>
  <c r="L46" i="2"/>
  <c r="M46" i="2"/>
  <c r="L47" i="2"/>
  <c r="M47" i="2"/>
  <c r="L48" i="2"/>
  <c r="M48" i="2"/>
  <c r="L49" i="2"/>
  <c r="M49" i="2"/>
  <c r="L50" i="2"/>
  <c r="M50" i="2"/>
  <c r="L51" i="2"/>
  <c r="M51" i="2"/>
  <c r="L52" i="2"/>
  <c r="M52" i="2"/>
  <c r="L53" i="2"/>
  <c r="M53" i="2"/>
  <c r="L54" i="2"/>
  <c r="M54" i="2"/>
  <c r="L55" i="2"/>
  <c r="M55" i="2"/>
  <c r="L56" i="2"/>
  <c r="M56" i="2"/>
  <c r="L57" i="2"/>
  <c r="M57" i="2"/>
  <c r="L58" i="2"/>
  <c r="M58" i="2"/>
  <c r="L59" i="2"/>
  <c r="M59" i="2"/>
  <c r="L60" i="2"/>
  <c r="M60" i="2"/>
  <c r="L61" i="2"/>
  <c r="M61" i="2"/>
  <c r="L62" i="2"/>
  <c r="M62" i="2"/>
  <c r="L63" i="2"/>
  <c r="M63" i="2"/>
  <c r="L64" i="2"/>
  <c r="M64" i="2"/>
  <c r="L65" i="2"/>
  <c r="M65" i="2"/>
  <c r="L66" i="2"/>
  <c r="M66" i="2"/>
  <c r="L67" i="2"/>
  <c r="M67" i="2"/>
  <c r="L68" i="2"/>
  <c r="M68" i="2"/>
  <c r="L69" i="2"/>
  <c r="M69" i="2"/>
  <c r="L70" i="2"/>
  <c r="M70" i="2"/>
  <c r="L71" i="2"/>
  <c r="M71" i="2"/>
  <c r="L2" i="2"/>
  <c r="M2" i="2"/>
  <c r="J3" i="2"/>
  <c r="K3" i="2"/>
  <c r="J4" i="2"/>
  <c r="K4" i="2"/>
  <c r="J5" i="2"/>
  <c r="K5" i="2"/>
  <c r="J6" i="2"/>
  <c r="K6" i="2"/>
  <c r="J7" i="2"/>
  <c r="K7" i="2"/>
  <c r="J8" i="2"/>
  <c r="K8" i="2"/>
  <c r="J9" i="2"/>
  <c r="K9" i="2"/>
  <c r="J10" i="2"/>
  <c r="K10" i="2"/>
  <c r="J11" i="2"/>
  <c r="K11" i="2"/>
  <c r="J12" i="2"/>
  <c r="K12" i="2"/>
  <c r="J13" i="2"/>
  <c r="K13" i="2"/>
  <c r="J14" i="2"/>
  <c r="K14" i="2"/>
  <c r="J15" i="2"/>
  <c r="K15" i="2"/>
  <c r="J16" i="2"/>
  <c r="K16" i="2"/>
  <c r="J17" i="2"/>
  <c r="K17" i="2"/>
  <c r="J18" i="2"/>
  <c r="K18" i="2"/>
  <c r="J19" i="2"/>
  <c r="K19" i="2"/>
  <c r="J20" i="2"/>
  <c r="K20" i="2"/>
  <c r="J21" i="2"/>
  <c r="K21" i="2"/>
  <c r="J22" i="2"/>
  <c r="K22" i="2"/>
  <c r="J23" i="2"/>
  <c r="K23" i="2"/>
  <c r="J24" i="2"/>
  <c r="K24" i="2"/>
  <c r="J25" i="2"/>
  <c r="K25" i="2"/>
  <c r="J26" i="2"/>
  <c r="K26" i="2"/>
  <c r="J27" i="2"/>
  <c r="K27" i="2"/>
  <c r="J28" i="2"/>
  <c r="K28" i="2"/>
  <c r="J29" i="2"/>
  <c r="K29" i="2"/>
  <c r="J30" i="2"/>
  <c r="K30" i="2"/>
  <c r="J31" i="2"/>
  <c r="K31" i="2"/>
  <c r="J32" i="2"/>
  <c r="K32" i="2"/>
  <c r="J33" i="2"/>
  <c r="K33" i="2"/>
  <c r="J34" i="2"/>
  <c r="K34"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J58" i="2"/>
  <c r="K58" i="2"/>
  <c r="J59" i="2"/>
  <c r="K59" i="2"/>
  <c r="J60" i="2"/>
  <c r="K60" i="2"/>
  <c r="J61" i="2"/>
  <c r="K61" i="2"/>
  <c r="J62" i="2"/>
  <c r="K62" i="2"/>
  <c r="J63" i="2"/>
  <c r="K63" i="2"/>
  <c r="J64" i="2"/>
  <c r="K64" i="2"/>
  <c r="J65" i="2"/>
  <c r="K65" i="2"/>
  <c r="J66" i="2"/>
  <c r="K66" i="2"/>
  <c r="J67" i="2"/>
  <c r="K67" i="2"/>
  <c r="J68" i="2"/>
  <c r="K68" i="2"/>
  <c r="J69" i="2"/>
  <c r="K69" i="2"/>
  <c r="J70" i="2"/>
  <c r="K70" i="2"/>
  <c r="J71" i="2"/>
  <c r="K71" i="2"/>
  <c r="J2" i="2"/>
  <c r="J73" i="2" s="1"/>
  <c r="K2" i="2"/>
  <c r="K73" i="2" s="1"/>
  <c r="S73" i="1" l="1"/>
  <c r="R73" i="1"/>
  <c r="T73" i="1" l="1"/>
  <c r="U73" i="1"/>
  <c r="Q73" i="1" l="1"/>
  <c r="P73" i="1"/>
</calcChain>
</file>

<file path=xl/sharedStrings.xml><?xml version="1.0" encoding="utf-8"?>
<sst xmlns="http://schemas.openxmlformats.org/spreadsheetml/2006/main" count="749" uniqueCount="215">
  <si>
    <t>ALI</t>
  </si>
  <si>
    <t>DPF</t>
  </si>
  <si>
    <t>FED</t>
  </si>
  <si>
    <t>Agency</t>
  </si>
  <si>
    <t>Fund</t>
  </si>
  <si>
    <t>ALI Title</t>
  </si>
  <si>
    <t>Fund
Group</t>
  </si>
  <si>
    <t>DEV</t>
  </si>
  <si>
    <t>4W00</t>
  </si>
  <si>
    <t>195629</t>
  </si>
  <si>
    <t>Roadwork Development</t>
  </si>
  <si>
    <t>DOT</t>
  </si>
  <si>
    <t>HOF</t>
  </si>
  <si>
    <t>7002</t>
  </si>
  <si>
    <t>772424</t>
  </si>
  <si>
    <t>Highway Construction - Other</t>
  </si>
  <si>
    <t>779491</t>
  </si>
  <si>
    <t>Administration - State</t>
  </si>
  <si>
    <t>777475</t>
  </si>
  <si>
    <t>Aviation Administration</t>
  </si>
  <si>
    <t>777472</t>
  </si>
  <si>
    <t>Airport Improvements-Federal</t>
  </si>
  <si>
    <t>776462</t>
  </si>
  <si>
    <t>Grade Crossings - Federal</t>
  </si>
  <si>
    <t>775454</t>
  </si>
  <si>
    <t>Public Transportation - Other</t>
  </si>
  <si>
    <t>775452</t>
  </si>
  <si>
    <t>Public Transportation - Federal</t>
  </si>
  <si>
    <t>773431</t>
  </si>
  <si>
    <t>Highway Maintenance - State</t>
  </si>
  <si>
    <t>772438</t>
  </si>
  <si>
    <t>Major New State Infrastructure Bond Debt Service - Federal</t>
  </si>
  <si>
    <t>CPF</t>
  </si>
  <si>
    <t>7042</t>
  </si>
  <si>
    <t>772723</t>
  </si>
  <si>
    <t>Highway Construction - Bonds</t>
  </si>
  <si>
    <t>772425</t>
  </si>
  <si>
    <t>Highway Construction - Turnpike</t>
  </si>
  <si>
    <t>772422</t>
  </si>
  <si>
    <t>Highway Construction - Federal</t>
  </si>
  <si>
    <t>772421</t>
  </si>
  <si>
    <t>Highway Construction - State</t>
  </si>
  <si>
    <t>2120</t>
  </si>
  <si>
    <t>772427</t>
  </si>
  <si>
    <t>Highway Infrastructure Bank - State</t>
  </si>
  <si>
    <t>7045</t>
  </si>
  <si>
    <t>772428</t>
  </si>
  <si>
    <t>Highway Infrastructure Bank - Bonds</t>
  </si>
  <si>
    <t>4N40</t>
  </si>
  <si>
    <t>776664</t>
  </si>
  <si>
    <t>Rail Transportation - Other</t>
  </si>
  <si>
    <t>772437</t>
  </si>
  <si>
    <t>Major New State Infrastructure Bond Debt Service - State</t>
  </si>
  <si>
    <t>772426</t>
  </si>
  <si>
    <t>Highway Infrastructure Bank - Federal</t>
  </si>
  <si>
    <t>771412</t>
  </si>
  <si>
    <t>Planning and Research - Federal</t>
  </si>
  <si>
    <t>772430</t>
  </si>
  <si>
    <t>Infrastructure Debt Reserve Title 23-49</t>
  </si>
  <si>
    <t>2130</t>
  </si>
  <si>
    <t>772431</t>
  </si>
  <si>
    <t>Roadway Infrastructure Bank - State</t>
  </si>
  <si>
    <t>772433</t>
  </si>
  <si>
    <t>Infrastructure Debt Reserve - State</t>
  </si>
  <si>
    <t>777477</t>
  </si>
  <si>
    <t>Aviation Infrastructure Bank - State</t>
  </si>
  <si>
    <t>770003</t>
  </si>
  <si>
    <t>Transportation Facilities Lease Rental Bond Payments</t>
  </si>
  <si>
    <t>771411</t>
  </si>
  <si>
    <t>Planning and Research - State</t>
  </si>
  <si>
    <t>5W90</t>
  </si>
  <si>
    <t>777615</t>
  </si>
  <si>
    <t>County Airport Maintenance</t>
  </si>
  <si>
    <t>DPS</t>
  </si>
  <si>
    <t>3GU0</t>
  </si>
  <si>
    <t>764659</t>
  </si>
  <si>
    <t>Motor Carrier Safety Assistance Program Grant</t>
  </si>
  <si>
    <t>5390</t>
  </si>
  <si>
    <t>762614</t>
  </si>
  <si>
    <t>Motor Vehicle Dealers Board</t>
  </si>
  <si>
    <t>5FF0</t>
  </si>
  <si>
    <t>762621</t>
  </si>
  <si>
    <t>Indigent Interlock and Alcohol Monitoring</t>
  </si>
  <si>
    <t>5Y10</t>
  </si>
  <si>
    <t>764695</t>
  </si>
  <si>
    <t>State Highway Patrol Continuing Professional Training</t>
  </si>
  <si>
    <t>3GR0</t>
  </si>
  <si>
    <t>764693</t>
  </si>
  <si>
    <t>Highway Patrol Justice Contraband</t>
  </si>
  <si>
    <t>3GS0</t>
  </si>
  <si>
    <t>764694</t>
  </si>
  <si>
    <t>Highway Patrol Treasury Contraband</t>
  </si>
  <si>
    <t>761610</t>
  </si>
  <si>
    <t>Information and Education Grant</t>
  </si>
  <si>
    <t>HSF</t>
  </si>
  <si>
    <t>8400</t>
  </si>
  <si>
    <t>764607</t>
  </si>
  <si>
    <t>State Fair Security</t>
  </si>
  <si>
    <t>764321</t>
  </si>
  <si>
    <t>Operating Expense - Highway Patrol</t>
  </si>
  <si>
    <t>764608</t>
  </si>
  <si>
    <t>Fatality Analysis Report System Grant</t>
  </si>
  <si>
    <t>8370</t>
  </si>
  <si>
    <t>764602</t>
  </si>
  <si>
    <t>Turnpike Policing</t>
  </si>
  <si>
    <t>83C0</t>
  </si>
  <si>
    <t>764630</t>
  </si>
  <si>
    <t>Contraband, Forfeiture, and Other</t>
  </si>
  <si>
    <t>83F0</t>
  </si>
  <si>
    <t>764657</t>
  </si>
  <si>
    <t>Law Enforcement Automated Data System</t>
  </si>
  <si>
    <t>83G0</t>
  </si>
  <si>
    <t>764633</t>
  </si>
  <si>
    <t>OMVI Enforcement/Education</t>
  </si>
  <si>
    <t>764610</t>
  </si>
  <si>
    <t>Highway Safety Programs Grant</t>
  </si>
  <si>
    <t>83M0</t>
  </si>
  <si>
    <t>765640</t>
  </si>
  <si>
    <t>EMS - Grants</t>
  </si>
  <si>
    <t>764617</t>
  </si>
  <si>
    <t>Security and Investigations</t>
  </si>
  <si>
    <t>764626</t>
  </si>
  <si>
    <t>State Fairgrounds Police Force</t>
  </si>
  <si>
    <t>8460</t>
  </si>
  <si>
    <t>761625</t>
  </si>
  <si>
    <t>Motorcycle Safety Education</t>
  </si>
  <si>
    <t>8490</t>
  </si>
  <si>
    <t>762627</t>
  </si>
  <si>
    <t>Automated Title Processing Board</t>
  </si>
  <si>
    <t>762630</t>
  </si>
  <si>
    <t>Electronic Liens and Titles</t>
  </si>
  <si>
    <t>765624</t>
  </si>
  <si>
    <t>Operating - EMS</t>
  </si>
  <si>
    <t>762636</t>
  </si>
  <si>
    <t>Financial Responsibility Compliance</t>
  </si>
  <si>
    <t>765610</t>
  </si>
  <si>
    <t>EMS Grants</t>
  </si>
  <si>
    <t>3GV0</t>
  </si>
  <si>
    <t>761612</t>
  </si>
  <si>
    <t>Traffic Safety Action Plan Grants</t>
  </si>
  <si>
    <t>FID</t>
  </si>
  <si>
    <t>5J90</t>
  </si>
  <si>
    <t>761678</t>
  </si>
  <si>
    <t>Federal Salvage/GSA</t>
  </si>
  <si>
    <t>5V10</t>
  </si>
  <si>
    <t>762682</t>
  </si>
  <si>
    <t>License Plate Contributions</t>
  </si>
  <si>
    <t>HLD</t>
  </si>
  <si>
    <t>R024</t>
  </si>
  <si>
    <t>762619</t>
  </si>
  <si>
    <t>Unidentified Motor Vehicle Receipts</t>
  </si>
  <si>
    <t>764605</t>
  </si>
  <si>
    <t>Motor Carrier Enforcement Expenses</t>
  </si>
  <si>
    <t>762321</t>
  </si>
  <si>
    <t>Operating Expense - BMV</t>
  </si>
  <si>
    <t>5TM0</t>
  </si>
  <si>
    <t>761401</t>
  </si>
  <si>
    <t>Public Safety Facilities Lease Rental Bond Payments</t>
  </si>
  <si>
    <t>762637</t>
  </si>
  <si>
    <t>Local Immobilization Reimbursement</t>
  </si>
  <si>
    <t>769636</t>
  </si>
  <si>
    <t>Administrative Expenses - Highway Purposes</t>
  </si>
  <si>
    <t>R052</t>
  </si>
  <si>
    <t>762623</t>
  </si>
  <si>
    <t>Security Deposits</t>
  </si>
  <si>
    <t>PWC</t>
  </si>
  <si>
    <t>7052</t>
  </si>
  <si>
    <t>150402</t>
  </si>
  <si>
    <t>Local Transportation Improvement Program - Operating</t>
  </si>
  <si>
    <t>150701</t>
  </si>
  <si>
    <t>Local Transportation Improvement Program</t>
  </si>
  <si>
    <t>776475</t>
  </si>
  <si>
    <t>Rail - Federal Rail Administration</t>
  </si>
  <si>
    <t>5CV1</t>
  </si>
  <si>
    <t>762610</t>
  </si>
  <si>
    <t>COVID Safety - Deputy Registrars/Testing Centers</t>
  </si>
  <si>
    <t>5QT0</t>
  </si>
  <si>
    <t>776670</t>
  </si>
  <si>
    <t>Ohio Maritime Assistance Program</t>
  </si>
  <si>
    <t>FY 2020</t>
  </si>
  <si>
    <t>Estimate
FY 2021</t>
  </si>
  <si>
    <t>Introduced
FY 2022</t>
  </si>
  <si>
    <t>Introduced
FY 2023</t>
  </si>
  <si>
    <t>GRF</t>
  </si>
  <si>
    <t>761408</t>
  </si>
  <si>
    <t>Highway Patrol Operating Expenses</t>
  </si>
  <si>
    <t>775470</t>
  </si>
  <si>
    <t>Public Transportation - State</t>
  </si>
  <si>
    <t>House Substitute
FY 2022</t>
  </si>
  <si>
    <t>House Substitute
FY 2023</t>
  </si>
  <si>
    <t>Total</t>
  </si>
  <si>
    <t>House Reported
FY 2022</t>
  </si>
  <si>
    <t>House Reported
FY 2023</t>
  </si>
  <si>
    <t>House Passed
FY 2022</t>
  </si>
  <si>
    <t>House Passed
FY 2023</t>
  </si>
  <si>
    <t>Senate Substitute
FY 2022</t>
  </si>
  <si>
    <t>Senate Substitute
FY 2023</t>
  </si>
  <si>
    <t>EPA</t>
  </si>
  <si>
    <t>3HE0</t>
  </si>
  <si>
    <t>715603</t>
  </si>
  <si>
    <t>Charging Station Grants</t>
  </si>
  <si>
    <t>5LM0</t>
  </si>
  <si>
    <t>768431</t>
  </si>
  <si>
    <t>Highway Patrol Training</t>
  </si>
  <si>
    <t>Note: The following two GRF appropriation items that are in the House and Senate versions of H.B. 74 appear in the appropriation spreadsheet for the as introduced version of H.B. 110, the main operating appropriations bill and did not appear on the spreadsheet for the as introduced version of H.B. 74. Item 775470 has appropriations for FY 2022 and FY 2023 in H.B. 110 that are in addition to the appropriations in H.B. 74, so it will continue to appear in the spreadsheets for both bills. Item 761408, on the other hand, will be removed from subsequent versions of the H.B. 110 spreadsheet and will only appear on the H.B. 74 spreadsheet.</t>
  </si>
  <si>
    <t>Senate Reported
FY 2022</t>
  </si>
  <si>
    <t>Senate Reported
FY 2023</t>
  </si>
  <si>
    <t>Senate Passed
FY 2022</t>
  </si>
  <si>
    <t>Senate Passed
FY 2023</t>
  </si>
  <si>
    <t>As Enacted
FY 2022</t>
  </si>
  <si>
    <t>As Enacted
FY 2023</t>
  </si>
  <si>
    <t>Change FY21 to FY22</t>
  </si>
  <si>
    <t>Change FY22 to FY23</t>
  </si>
  <si>
    <t>% Change FY21 to FY22</t>
  </si>
  <si>
    <t>% Change FY22 to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</si>
</sst>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 x14ac:knownFonts="1">
    <font>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s>
  <fills count="5">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solid">
        <fgColor rgb="FF000099"/>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s>
  <cellStyleXfs count="3">
    <xf numFmtId="0" fontId="0" fillId="0" borderId="0"/>
    <xf numFmtId="0" fontId="3" fillId="3" borderId="0"/>
    <xf numFmtId="9" fontId="3" fillId="0" borderId="0" applyFont="0" applyFill="0" applyBorder="0" applyAlignment="0" applyProtection="0"/>
  </cellStyleXfs>
  <cellXfs count="24">
    <xf numFmtId="0" fontId="0" fillId="0" borderId="0" xfId="0"/>
    <xf numFmtId="0" fontId="0" fillId="0" borderId="0" xfId="0" applyFont="1" applyAlignment="1">
      <alignment wrapText="1"/>
    </xf>
    <xf numFmtId="0" fontId="0" fillId="0" borderId="0" xfId="0" applyFont="1"/>
    <xf numFmtId="164" fontId="0" fillId="0" borderId="1" xfId="0" applyNumberFormat="1" applyFont="1" applyBorder="1" applyAlignment="1"/>
    <xf numFmtId="0" fontId="2" fillId="2" borderId="1" xfId="0" applyFont="1" applyFill="1" applyBorder="1" applyAlignment="1" applyProtection="1">
      <alignment vertical="center" wrapText="1"/>
    </xf>
    <xf numFmtId="0" fontId="2" fillId="2" borderId="1" xfId="0" applyFont="1" applyFill="1" applyBorder="1" applyAlignment="1" applyProtection="1">
      <alignment vertical="center"/>
    </xf>
    <xf numFmtId="164" fontId="2" fillId="3" borderId="1" xfId="0" applyNumberFormat="1" applyFont="1" applyFill="1" applyBorder="1" applyAlignment="1" applyProtection="1">
      <alignment horizontal="right" vertical="center"/>
    </xf>
    <xf numFmtId="164" fontId="0" fillId="0" borderId="0" xfId="0" applyNumberFormat="1" applyFont="1"/>
    <xf numFmtId="0" fontId="0" fillId="0" borderId="0" xfId="0" applyFont="1" applyBorder="1"/>
    <xf numFmtId="0" fontId="2" fillId="2" borderId="0" xfId="0" applyFont="1" applyFill="1" applyBorder="1" applyAlignment="1" applyProtection="1">
      <alignment vertical="center" wrapText="1"/>
    </xf>
    <xf numFmtId="0" fontId="2" fillId="2" borderId="0" xfId="0" applyFont="1" applyFill="1" applyBorder="1" applyAlignment="1" applyProtection="1">
      <alignment vertical="center"/>
    </xf>
    <xf numFmtId="0" fontId="4" fillId="0" borderId="0" xfId="0" applyFont="1"/>
    <xf numFmtId="0" fontId="1" fillId="3" borderId="0" xfId="0" applyFont="1" applyFill="1" applyBorder="1" applyAlignment="1" applyProtection="1">
      <alignment vertical="center"/>
    </xf>
    <xf numFmtId="164" fontId="4" fillId="0" borderId="0" xfId="0" applyNumberFormat="1" applyFont="1"/>
    <xf numFmtId="164" fontId="1" fillId="3" borderId="0" xfId="0" applyNumberFormat="1" applyFont="1" applyFill="1" applyBorder="1" applyAlignment="1" applyProtection="1">
      <alignment horizontal="right" vertical="center"/>
    </xf>
    <xf numFmtId="0" fontId="2" fillId="2" borderId="2" xfId="0" applyFont="1" applyFill="1" applyBorder="1" applyAlignment="1" applyProtection="1">
      <alignment vertical="center" wrapText="1"/>
    </xf>
    <xf numFmtId="0" fontId="2" fillId="2" borderId="2" xfId="0" applyFont="1" applyFill="1" applyBorder="1" applyAlignment="1" applyProtection="1">
      <alignment vertical="center"/>
    </xf>
    <xf numFmtId="164" fontId="2" fillId="3" borderId="2" xfId="0" applyNumberFormat="1" applyFont="1" applyFill="1" applyBorder="1" applyAlignment="1" applyProtection="1">
      <alignment horizontal="right" vertical="center"/>
    </xf>
    <xf numFmtId="165" fontId="0" fillId="0" borderId="2" xfId="2" applyNumberFormat="1" applyFont="1" applyBorder="1" applyAlignment="1">
      <alignment horizontal="right"/>
    </xf>
    <xf numFmtId="164" fontId="0" fillId="0" borderId="2" xfId="0" applyNumberFormat="1" applyFont="1" applyBorder="1" applyAlignment="1"/>
    <xf numFmtId="0" fontId="5" fillId="4" borderId="3"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165" fontId="4" fillId="0" borderId="0" xfId="2" applyNumberFormat="1" applyFont="1"/>
    <xf numFmtId="0" fontId="0" fillId="0" borderId="0" xfId="0" applyFont="1" applyBorder="1" applyAlignment="1">
      <alignment horizontal="left" vertical="center" wrapText="1"/>
    </xf>
  </cellXfs>
  <cellStyles count="3">
    <cellStyle name="Normal" xfId="0" builtinId="0"/>
    <cellStyle name="Normal 2" xfId="1"/>
    <cellStyle name="Percent" xfId="2" builtinId="5"/>
  </cellStyles>
  <dxfs count="0"/>
  <tableStyles count="0" defaultTableStyle="TableStyleMedium9" defaultPivotStyle="PivotStyleLight16"/>
  <colors>
    <mruColors>
      <color rgb="FF000099"/>
      <color rgb="FF0F6FC6"/>
      <color rgb="FFD34817"/>
      <color rgb="FF72A376"/>
      <color rgb="FFAAB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workbookViewId="0">
      <pane xSplit="5" ySplit="1" topLeftCell="N58" activePane="bottomRight" state="frozen"/>
      <selection pane="topRight" activeCell="F1" sqref="F1"/>
      <selection pane="bottomLeft" activeCell="A2" sqref="A2"/>
      <selection pane="bottomRight" activeCell="A75" sqref="A75:K75"/>
    </sheetView>
  </sheetViews>
  <sheetFormatPr defaultRowHeight="15" x14ac:dyDescent="0.25"/>
  <cols>
    <col min="1" max="1" width="7.42578125" style="2" bestFit="1" customWidth="1"/>
    <col min="2" max="2" width="6.5703125" style="2" bestFit="1" customWidth="1"/>
    <col min="3" max="3" width="5.85546875" style="2" bestFit="1" customWidth="1"/>
    <col min="4" max="4" width="7" style="2" bestFit="1" customWidth="1"/>
    <col min="5" max="5" width="54.7109375" style="2" bestFit="1" customWidth="1"/>
    <col min="6" max="23" width="13.85546875" style="2" bestFit="1" customWidth="1"/>
    <col min="24" max="16384" width="9.140625" style="2"/>
  </cols>
  <sheetData>
    <row r="1" spans="1:23" s="1" customFormat="1" ht="50.25" customHeight="1" x14ac:dyDescent="0.25">
      <c r="A1" s="21" t="s">
        <v>3</v>
      </c>
      <c r="B1" s="21" t="s">
        <v>6</v>
      </c>
      <c r="C1" s="21" t="s">
        <v>4</v>
      </c>
      <c r="D1" s="21" t="s">
        <v>0</v>
      </c>
      <c r="E1" s="21" t="s">
        <v>5</v>
      </c>
      <c r="F1" s="21" t="s">
        <v>179</v>
      </c>
      <c r="G1" s="21" t="s">
        <v>180</v>
      </c>
      <c r="H1" s="21" t="s">
        <v>181</v>
      </c>
      <c r="I1" s="21" t="s">
        <v>182</v>
      </c>
      <c r="J1" s="21" t="s">
        <v>188</v>
      </c>
      <c r="K1" s="21" t="s">
        <v>189</v>
      </c>
      <c r="L1" s="21" t="s">
        <v>191</v>
      </c>
      <c r="M1" s="21" t="s">
        <v>192</v>
      </c>
      <c r="N1" s="21" t="s">
        <v>193</v>
      </c>
      <c r="O1" s="21" t="s">
        <v>194</v>
      </c>
      <c r="P1" s="21" t="s">
        <v>195</v>
      </c>
      <c r="Q1" s="21" t="s">
        <v>196</v>
      </c>
      <c r="R1" s="21" t="s">
        <v>205</v>
      </c>
      <c r="S1" s="21" t="s">
        <v>206</v>
      </c>
      <c r="T1" s="21" t="s">
        <v>207</v>
      </c>
      <c r="U1" s="21" t="s">
        <v>208</v>
      </c>
      <c r="V1" s="21" t="s">
        <v>209</v>
      </c>
      <c r="W1" s="21" t="s">
        <v>210</v>
      </c>
    </row>
    <row r="2" spans="1:23" ht="20.100000000000001" customHeight="1" x14ac:dyDescent="0.25">
      <c r="A2" s="4" t="s">
        <v>7</v>
      </c>
      <c r="B2" s="4" t="s">
        <v>1</v>
      </c>
      <c r="C2" s="5" t="s">
        <v>8</v>
      </c>
      <c r="D2" s="5" t="s">
        <v>9</v>
      </c>
      <c r="E2" s="5" t="s">
        <v>10</v>
      </c>
      <c r="F2" s="6">
        <v>15174869.689999999</v>
      </c>
      <c r="G2" s="6">
        <v>15200000</v>
      </c>
      <c r="H2" s="6">
        <v>15200000</v>
      </c>
      <c r="I2" s="6">
        <v>15200000</v>
      </c>
      <c r="J2" s="6">
        <v>15200000</v>
      </c>
      <c r="K2" s="6">
        <v>15200000</v>
      </c>
      <c r="L2" s="6">
        <v>15200000</v>
      </c>
      <c r="M2" s="6">
        <v>15200000</v>
      </c>
      <c r="N2" s="6">
        <v>15200000</v>
      </c>
      <c r="O2" s="6">
        <v>15200000</v>
      </c>
      <c r="P2" s="6">
        <v>15200000</v>
      </c>
      <c r="Q2" s="6">
        <v>15200000</v>
      </c>
      <c r="R2" s="6">
        <v>15200000</v>
      </c>
      <c r="S2" s="6">
        <v>15200000</v>
      </c>
      <c r="T2" s="6">
        <v>15200000</v>
      </c>
      <c r="U2" s="6">
        <v>15200000</v>
      </c>
      <c r="V2" s="6">
        <v>15200000</v>
      </c>
      <c r="W2" s="6">
        <v>15200000</v>
      </c>
    </row>
    <row r="3" spans="1:23" ht="20.100000000000001" customHeight="1" x14ac:dyDescent="0.25">
      <c r="A3" s="4" t="s">
        <v>11</v>
      </c>
      <c r="B3" s="4" t="s">
        <v>32</v>
      </c>
      <c r="C3" s="5" t="s">
        <v>33</v>
      </c>
      <c r="D3" s="5" t="s">
        <v>34</v>
      </c>
      <c r="E3" s="5" t="s">
        <v>35</v>
      </c>
      <c r="F3" s="6">
        <v>161357180.71000001</v>
      </c>
      <c r="G3" s="6">
        <v>64793544</v>
      </c>
      <c r="H3" s="6">
        <v>60000000</v>
      </c>
      <c r="I3" s="6">
        <v>89953867</v>
      </c>
      <c r="J3" s="6">
        <v>60000000</v>
      </c>
      <c r="K3" s="6">
        <v>89953867</v>
      </c>
      <c r="L3" s="6">
        <v>60000000</v>
      </c>
      <c r="M3" s="6">
        <v>89953867</v>
      </c>
      <c r="N3" s="6">
        <v>60000000</v>
      </c>
      <c r="O3" s="6">
        <v>89953867</v>
      </c>
      <c r="P3" s="6">
        <v>60000000</v>
      </c>
      <c r="Q3" s="6">
        <v>89953867</v>
      </c>
      <c r="R3" s="6">
        <v>60000000</v>
      </c>
      <c r="S3" s="6">
        <v>89953867</v>
      </c>
      <c r="T3" s="6">
        <v>60000000</v>
      </c>
      <c r="U3" s="6">
        <v>89953867</v>
      </c>
      <c r="V3" s="6">
        <v>60000000</v>
      </c>
      <c r="W3" s="6">
        <v>89953867</v>
      </c>
    </row>
    <row r="4" spans="1:23" ht="20.100000000000001" customHeight="1" x14ac:dyDescent="0.25">
      <c r="A4" s="4" t="s">
        <v>11</v>
      </c>
      <c r="B4" s="4" t="s">
        <v>32</v>
      </c>
      <c r="C4" s="5" t="s">
        <v>45</v>
      </c>
      <c r="D4" s="5" t="s">
        <v>46</v>
      </c>
      <c r="E4" s="5" t="s">
        <v>47</v>
      </c>
      <c r="F4" s="6">
        <v>238668179.06999999</v>
      </c>
      <c r="G4" s="6">
        <v>138769739</v>
      </c>
      <c r="H4" s="6">
        <v>60000000</v>
      </c>
      <c r="I4" s="6">
        <v>80000000</v>
      </c>
      <c r="J4" s="6">
        <v>60000000</v>
      </c>
      <c r="K4" s="6">
        <v>80000000</v>
      </c>
      <c r="L4" s="6">
        <v>60000000</v>
      </c>
      <c r="M4" s="6">
        <v>80000000</v>
      </c>
      <c r="N4" s="6">
        <v>60000000</v>
      </c>
      <c r="O4" s="6">
        <v>80000000</v>
      </c>
      <c r="P4" s="6">
        <v>60000000</v>
      </c>
      <c r="Q4" s="6">
        <v>80000000</v>
      </c>
      <c r="R4" s="6">
        <v>60000000</v>
      </c>
      <c r="S4" s="6">
        <v>80000000</v>
      </c>
      <c r="T4" s="6">
        <v>60000000</v>
      </c>
      <c r="U4" s="6">
        <v>80000000</v>
      </c>
      <c r="V4" s="6">
        <v>60000000</v>
      </c>
      <c r="W4" s="6">
        <v>80000000</v>
      </c>
    </row>
    <row r="5" spans="1:23" ht="20.100000000000001" customHeight="1" x14ac:dyDescent="0.25">
      <c r="A5" s="4" t="s">
        <v>11</v>
      </c>
      <c r="B5" s="4" t="s">
        <v>1</v>
      </c>
      <c r="C5" s="5" t="s">
        <v>48</v>
      </c>
      <c r="D5" s="5" t="s">
        <v>49</v>
      </c>
      <c r="E5" s="5" t="s">
        <v>50</v>
      </c>
      <c r="F5" s="6">
        <v>2036375.32</v>
      </c>
      <c r="G5" s="6">
        <v>2631353</v>
      </c>
      <c r="H5" s="6">
        <v>2875800</v>
      </c>
      <c r="I5" s="6">
        <v>2875800</v>
      </c>
      <c r="J5" s="6">
        <v>2875800</v>
      </c>
      <c r="K5" s="6">
        <v>2875800</v>
      </c>
      <c r="L5" s="6">
        <v>2875800</v>
      </c>
      <c r="M5" s="6">
        <v>2875800</v>
      </c>
      <c r="N5" s="6">
        <v>2875800</v>
      </c>
      <c r="O5" s="6">
        <v>2875800</v>
      </c>
      <c r="P5" s="6">
        <v>2875800</v>
      </c>
      <c r="Q5" s="6">
        <v>2875800</v>
      </c>
      <c r="R5" s="6">
        <v>2875800</v>
      </c>
      <c r="S5" s="6">
        <v>2875800</v>
      </c>
      <c r="T5" s="6">
        <v>2875800</v>
      </c>
      <c r="U5" s="6">
        <v>2875800</v>
      </c>
      <c r="V5" s="6">
        <v>2875800</v>
      </c>
      <c r="W5" s="6">
        <v>2875800</v>
      </c>
    </row>
    <row r="6" spans="1:23" ht="20.100000000000001" customHeight="1" x14ac:dyDescent="0.25">
      <c r="A6" s="4" t="s">
        <v>11</v>
      </c>
      <c r="B6" s="4" t="s">
        <v>1</v>
      </c>
      <c r="C6" s="5" t="s">
        <v>176</v>
      </c>
      <c r="D6" s="5" t="s">
        <v>177</v>
      </c>
      <c r="E6" s="5" t="s">
        <v>178</v>
      </c>
      <c r="F6" s="6">
        <v>0</v>
      </c>
      <c r="G6" s="6">
        <v>4830000</v>
      </c>
      <c r="H6" s="6">
        <v>0</v>
      </c>
      <c r="I6" s="6">
        <v>0</v>
      </c>
      <c r="J6" s="6">
        <v>0</v>
      </c>
      <c r="K6" s="6">
        <v>0</v>
      </c>
      <c r="L6" s="6">
        <v>0</v>
      </c>
      <c r="M6" s="6">
        <v>0</v>
      </c>
      <c r="N6" s="6">
        <v>0</v>
      </c>
      <c r="O6" s="6">
        <v>0</v>
      </c>
      <c r="P6" s="6">
        <v>0</v>
      </c>
      <c r="Q6" s="6">
        <v>0</v>
      </c>
      <c r="R6" s="6">
        <v>0</v>
      </c>
      <c r="S6" s="6">
        <v>0</v>
      </c>
      <c r="T6" s="6">
        <v>0</v>
      </c>
      <c r="U6" s="6">
        <v>0</v>
      </c>
      <c r="V6" s="6">
        <v>0</v>
      </c>
      <c r="W6" s="6">
        <v>0</v>
      </c>
    </row>
    <row r="7" spans="1:23" ht="20.100000000000001" customHeight="1" x14ac:dyDescent="0.25">
      <c r="A7" s="4" t="s">
        <v>11</v>
      </c>
      <c r="B7" s="4" t="s">
        <v>1</v>
      </c>
      <c r="C7" s="5" t="s">
        <v>70</v>
      </c>
      <c r="D7" s="5" t="s">
        <v>71</v>
      </c>
      <c r="E7" s="5" t="s">
        <v>72</v>
      </c>
      <c r="F7" s="3">
        <v>179328.69</v>
      </c>
      <c r="G7" s="6">
        <v>620000</v>
      </c>
      <c r="H7" s="6">
        <v>620000</v>
      </c>
      <c r="I7" s="6">
        <v>620000</v>
      </c>
      <c r="J7" s="6">
        <v>620000</v>
      </c>
      <c r="K7" s="6">
        <v>620000</v>
      </c>
      <c r="L7" s="6">
        <v>620000</v>
      </c>
      <c r="M7" s="6">
        <v>620000</v>
      </c>
      <c r="N7" s="6">
        <v>620000</v>
      </c>
      <c r="O7" s="6">
        <v>620000</v>
      </c>
      <c r="P7" s="6">
        <v>620000</v>
      </c>
      <c r="Q7" s="6">
        <v>620000</v>
      </c>
      <c r="R7" s="6">
        <v>620000</v>
      </c>
      <c r="S7" s="6">
        <v>620000</v>
      </c>
      <c r="T7" s="6">
        <v>620000</v>
      </c>
      <c r="U7" s="6">
        <v>620000</v>
      </c>
      <c r="V7" s="6">
        <v>620000</v>
      </c>
      <c r="W7" s="6">
        <v>620000</v>
      </c>
    </row>
    <row r="8" spans="1:23" ht="20.100000000000001" customHeight="1" x14ac:dyDescent="0.25">
      <c r="A8" s="4" t="s">
        <v>11</v>
      </c>
      <c r="B8" s="4" t="s">
        <v>183</v>
      </c>
      <c r="C8" s="5" t="s">
        <v>183</v>
      </c>
      <c r="D8" s="5" t="s">
        <v>186</v>
      </c>
      <c r="E8" s="5" t="s">
        <v>187</v>
      </c>
      <c r="F8" s="6">
        <v>40379295.350000001</v>
      </c>
      <c r="G8" s="6">
        <v>23422286</v>
      </c>
      <c r="H8" s="6">
        <v>0</v>
      </c>
      <c r="I8" s="6">
        <v>0</v>
      </c>
      <c r="J8" s="6">
        <v>23150000</v>
      </c>
      <c r="K8" s="6">
        <v>23150000</v>
      </c>
      <c r="L8" s="6">
        <v>23150000</v>
      </c>
      <c r="M8" s="6">
        <v>23150000</v>
      </c>
      <c r="N8" s="6">
        <v>23150000</v>
      </c>
      <c r="O8" s="6">
        <v>23150000</v>
      </c>
      <c r="P8" s="6">
        <v>37000000</v>
      </c>
      <c r="Q8" s="6">
        <v>37000000</v>
      </c>
      <c r="R8" s="6">
        <v>37000000</v>
      </c>
      <c r="S8" s="6">
        <v>37000000</v>
      </c>
      <c r="T8" s="6">
        <v>37000000</v>
      </c>
      <c r="U8" s="6">
        <v>37000000</v>
      </c>
      <c r="V8" s="6">
        <v>37000000</v>
      </c>
      <c r="W8" s="6">
        <v>37000000</v>
      </c>
    </row>
    <row r="9" spans="1:23" ht="20.100000000000001" customHeight="1" x14ac:dyDescent="0.25">
      <c r="A9" s="4" t="s">
        <v>11</v>
      </c>
      <c r="B9" s="4" t="s">
        <v>12</v>
      </c>
      <c r="C9" s="5" t="s">
        <v>42</v>
      </c>
      <c r="D9" s="5" t="s">
        <v>53</v>
      </c>
      <c r="E9" s="5" t="s">
        <v>54</v>
      </c>
      <c r="F9" s="6">
        <v>8657204.4000000004</v>
      </c>
      <c r="G9" s="6">
        <v>8817103</v>
      </c>
      <c r="H9" s="6">
        <v>5500000</v>
      </c>
      <c r="I9" s="6">
        <v>5500000</v>
      </c>
      <c r="J9" s="6">
        <v>5500000</v>
      </c>
      <c r="K9" s="6">
        <v>5500000</v>
      </c>
      <c r="L9" s="6">
        <v>5500000</v>
      </c>
      <c r="M9" s="6">
        <v>5500000</v>
      </c>
      <c r="N9" s="6">
        <v>5500000</v>
      </c>
      <c r="O9" s="6">
        <v>5500000</v>
      </c>
      <c r="P9" s="6">
        <v>5500000</v>
      </c>
      <c r="Q9" s="6">
        <v>5500000</v>
      </c>
      <c r="R9" s="6">
        <v>5500000</v>
      </c>
      <c r="S9" s="6">
        <v>5500000</v>
      </c>
      <c r="T9" s="6">
        <v>5500000</v>
      </c>
      <c r="U9" s="6">
        <v>5500000</v>
      </c>
      <c r="V9" s="6">
        <v>5500000</v>
      </c>
      <c r="W9" s="6">
        <v>5500000</v>
      </c>
    </row>
    <row r="10" spans="1:23" ht="20.100000000000001" customHeight="1" x14ac:dyDescent="0.25">
      <c r="A10" s="4" t="s">
        <v>11</v>
      </c>
      <c r="B10" s="4" t="s">
        <v>12</v>
      </c>
      <c r="C10" s="5" t="s">
        <v>42</v>
      </c>
      <c r="D10" s="5" t="s">
        <v>43</v>
      </c>
      <c r="E10" s="5" t="s">
        <v>44</v>
      </c>
      <c r="F10" s="6">
        <v>24867654.239999998</v>
      </c>
      <c r="G10" s="6">
        <v>24508219</v>
      </c>
      <c r="H10" s="6">
        <v>14750000</v>
      </c>
      <c r="I10" s="6">
        <v>14750000</v>
      </c>
      <c r="J10" s="6">
        <v>14750000</v>
      </c>
      <c r="K10" s="6">
        <v>14750000</v>
      </c>
      <c r="L10" s="6">
        <v>14750000</v>
      </c>
      <c r="M10" s="6">
        <v>14750000</v>
      </c>
      <c r="N10" s="6">
        <v>14750000</v>
      </c>
      <c r="O10" s="6">
        <v>14750000</v>
      </c>
      <c r="P10" s="6">
        <v>14750000</v>
      </c>
      <c r="Q10" s="6">
        <v>14750000</v>
      </c>
      <c r="R10" s="6">
        <v>14750000</v>
      </c>
      <c r="S10" s="6">
        <v>14750000</v>
      </c>
      <c r="T10" s="6">
        <v>14750000</v>
      </c>
      <c r="U10" s="6">
        <v>14750000</v>
      </c>
      <c r="V10" s="6">
        <v>14750000</v>
      </c>
      <c r="W10" s="6">
        <v>14750000</v>
      </c>
    </row>
    <row r="11" spans="1:23" ht="20.100000000000001" customHeight="1" x14ac:dyDescent="0.25">
      <c r="A11" s="4" t="s">
        <v>11</v>
      </c>
      <c r="B11" s="4" t="s">
        <v>12</v>
      </c>
      <c r="C11" s="5" t="s">
        <v>42</v>
      </c>
      <c r="D11" s="5" t="s">
        <v>57</v>
      </c>
      <c r="E11" s="5" t="s">
        <v>58</v>
      </c>
      <c r="F11" s="6">
        <v>548360.88</v>
      </c>
      <c r="G11" s="6">
        <v>510000</v>
      </c>
      <c r="H11" s="6">
        <v>600000</v>
      </c>
      <c r="I11" s="6">
        <v>600000</v>
      </c>
      <c r="J11" s="6">
        <v>600000</v>
      </c>
      <c r="K11" s="6">
        <v>600000</v>
      </c>
      <c r="L11" s="6">
        <v>600000</v>
      </c>
      <c r="M11" s="6">
        <v>600000</v>
      </c>
      <c r="N11" s="6">
        <v>600000</v>
      </c>
      <c r="O11" s="6">
        <v>600000</v>
      </c>
      <c r="P11" s="6">
        <v>600000</v>
      </c>
      <c r="Q11" s="6">
        <v>600000</v>
      </c>
      <c r="R11" s="6">
        <v>600000</v>
      </c>
      <c r="S11" s="6">
        <v>600000</v>
      </c>
      <c r="T11" s="6">
        <v>600000</v>
      </c>
      <c r="U11" s="6">
        <v>600000</v>
      </c>
      <c r="V11" s="6">
        <v>600000</v>
      </c>
      <c r="W11" s="6">
        <v>600000</v>
      </c>
    </row>
    <row r="12" spans="1:23" ht="20.100000000000001" customHeight="1" x14ac:dyDescent="0.25">
      <c r="A12" s="4" t="s">
        <v>11</v>
      </c>
      <c r="B12" s="4" t="s">
        <v>12</v>
      </c>
      <c r="C12" s="5" t="s">
        <v>59</v>
      </c>
      <c r="D12" s="5" t="s">
        <v>60</v>
      </c>
      <c r="E12" s="5" t="s">
        <v>61</v>
      </c>
      <c r="F12" s="6">
        <v>3481420.26</v>
      </c>
      <c r="G12" s="6">
        <v>3889319</v>
      </c>
      <c r="H12" s="6">
        <v>3600000</v>
      </c>
      <c r="I12" s="6">
        <v>3750000</v>
      </c>
      <c r="J12" s="6">
        <v>3600000</v>
      </c>
      <c r="K12" s="6">
        <v>3750000</v>
      </c>
      <c r="L12" s="6">
        <v>3600000</v>
      </c>
      <c r="M12" s="6">
        <v>3750000</v>
      </c>
      <c r="N12" s="6">
        <v>3600000</v>
      </c>
      <c r="O12" s="6">
        <v>3750000</v>
      </c>
      <c r="P12" s="6">
        <v>3600000</v>
      </c>
      <c r="Q12" s="6">
        <v>3750000</v>
      </c>
      <c r="R12" s="6">
        <v>3600000</v>
      </c>
      <c r="S12" s="6">
        <v>3750000</v>
      </c>
      <c r="T12" s="6">
        <v>3600000</v>
      </c>
      <c r="U12" s="6">
        <v>3750000</v>
      </c>
      <c r="V12" s="6">
        <v>3600000</v>
      </c>
      <c r="W12" s="6">
        <v>3750000</v>
      </c>
    </row>
    <row r="13" spans="1:23" ht="20.100000000000001" customHeight="1" x14ac:dyDescent="0.25">
      <c r="A13" s="4" t="s">
        <v>11</v>
      </c>
      <c r="B13" s="4" t="s">
        <v>12</v>
      </c>
      <c r="C13" s="5" t="s">
        <v>59</v>
      </c>
      <c r="D13" s="5" t="s">
        <v>62</v>
      </c>
      <c r="E13" s="5" t="s">
        <v>63</v>
      </c>
      <c r="F13" s="6">
        <v>444742.56</v>
      </c>
      <c r="G13" s="6">
        <v>552500</v>
      </c>
      <c r="H13" s="6">
        <v>550000</v>
      </c>
      <c r="I13" s="6">
        <v>0</v>
      </c>
      <c r="J13" s="6">
        <v>550000</v>
      </c>
      <c r="K13" s="6">
        <v>0</v>
      </c>
      <c r="L13" s="6">
        <v>550000</v>
      </c>
      <c r="M13" s="6">
        <v>0</v>
      </c>
      <c r="N13" s="6">
        <v>550000</v>
      </c>
      <c r="O13" s="6">
        <v>0</v>
      </c>
      <c r="P13" s="6">
        <v>550000</v>
      </c>
      <c r="Q13" s="6">
        <v>0</v>
      </c>
      <c r="R13" s="6">
        <v>550000</v>
      </c>
      <c r="S13" s="6">
        <v>0</v>
      </c>
      <c r="T13" s="6">
        <v>550000</v>
      </c>
      <c r="U13" s="6">
        <v>0</v>
      </c>
      <c r="V13" s="6">
        <v>550000</v>
      </c>
      <c r="W13" s="6">
        <v>0</v>
      </c>
    </row>
    <row r="14" spans="1:23" ht="20.100000000000001" customHeight="1" x14ac:dyDescent="0.25">
      <c r="A14" s="4" t="s">
        <v>11</v>
      </c>
      <c r="B14" s="4" t="s">
        <v>12</v>
      </c>
      <c r="C14" s="5" t="s">
        <v>59</v>
      </c>
      <c r="D14" s="5" t="s">
        <v>64</v>
      </c>
      <c r="E14" s="5" t="s">
        <v>65</v>
      </c>
      <c r="F14" s="6">
        <v>478475.87</v>
      </c>
      <c r="G14" s="6">
        <v>2135553</v>
      </c>
      <c r="H14" s="6">
        <v>2000000</v>
      </c>
      <c r="I14" s="6">
        <v>2400000</v>
      </c>
      <c r="J14" s="6">
        <v>2000000</v>
      </c>
      <c r="K14" s="6">
        <v>2400000</v>
      </c>
      <c r="L14" s="6">
        <v>2000000</v>
      </c>
      <c r="M14" s="6">
        <v>2400000</v>
      </c>
      <c r="N14" s="6">
        <v>2000000</v>
      </c>
      <c r="O14" s="6">
        <v>2400000</v>
      </c>
      <c r="P14" s="6">
        <v>2000000</v>
      </c>
      <c r="Q14" s="6">
        <v>2400000</v>
      </c>
      <c r="R14" s="6">
        <v>2000000</v>
      </c>
      <c r="S14" s="6">
        <v>2400000</v>
      </c>
      <c r="T14" s="6">
        <v>2000000</v>
      </c>
      <c r="U14" s="6">
        <v>2400000</v>
      </c>
      <c r="V14" s="6">
        <v>2000000</v>
      </c>
      <c r="W14" s="6">
        <v>2400000</v>
      </c>
    </row>
    <row r="15" spans="1:23" ht="20.100000000000001" customHeight="1" x14ac:dyDescent="0.25">
      <c r="A15" s="4" t="s">
        <v>11</v>
      </c>
      <c r="B15" s="4" t="s">
        <v>12</v>
      </c>
      <c r="C15" s="5" t="s">
        <v>13</v>
      </c>
      <c r="D15" s="5" t="s">
        <v>66</v>
      </c>
      <c r="E15" s="5" t="s">
        <v>67</v>
      </c>
      <c r="F15" s="6">
        <v>16531341.92</v>
      </c>
      <c r="G15" s="6">
        <v>17678300</v>
      </c>
      <c r="H15" s="6">
        <v>16562000</v>
      </c>
      <c r="I15" s="6">
        <v>20299728</v>
      </c>
      <c r="J15" s="6">
        <v>16562000</v>
      </c>
      <c r="K15" s="6">
        <v>20299728</v>
      </c>
      <c r="L15" s="6">
        <v>16562000</v>
      </c>
      <c r="M15" s="6">
        <v>20299728</v>
      </c>
      <c r="N15" s="6">
        <v>16562000</v>
      </c>
      <c r="O15" s="6">
        <v>20299728</v>
      </c>
      <c r="P15" s="6">
        <v>16562000</v>
      </c>
      <c r="Q15" s="6">
        <v>20299728</v>
      </c>
      <c r="R15" s="6">
        <v>16562000</v>
      </c>
      <c r="S15" s="6">
        <v>20299728</v>
      </c>
      <c r="T15" s="6">
        <v>16562000</v>
      </c>
      <c r="U15" s="6">
        <v>20299728</v>
      </c>
      <c r="V15" s="6">
        <v>16562000</v>
      </c>
      <c r="W15" s="6">
        <v>20299728</v>
      </c>
    </row>
    <row r="16" spans="1:23" ht="20.100000000000001" customHeight="1" x14ac:dyDescent="0.25">
      <c r="A16" s="4" t="s">
        <v>11</v>
      </c>
      <c r="B16" s="4" t="s">
        <v>12</v>
      </c>
      <c r="C16" s="5" t="s">
        <v>13</v>
      </c>
      <c r="D16" s="5" t="s">
        <v>68</v>
      </c>
      <c r="E16" s="5" t="s">
        <v>69</v>
      </c>
      <c r="F16" s="6">
        <v>25221219.780000001</v>
      </c>
      <c r="G16" s="6">
        <v>27283436</v>
      </c>
      <c r="H16" s="6">
        <v>27701087</v>
      </c>
      <c r="I16" s="6">
        <v>28289885</v>
      </c>
      <c r="J16" s="6">
        <v>27701087</v>
      </c>
      <c r="K16" s="6">
        <v>28289885</v>
      </c>
      <c r="L16" s="6">
        <v>27701087</v>
      </c>
      <c r="M16" s="6">
        <v>28289885</v>
      </c>
      <c r="N16" s="6">
        <v>27701087</v>
      </c>
      <c r="O16" s="6">
        <v>28289885</v>
      </c>
      <c r="P16" s="6">
        <v>27701087</v>
      </c>
      <c r="Q16" s="6">
        <v>28289885</v>
      </c>
      <c r="R16" s="6">
        <v>27701087</v>
      </c>
      <c r="S16" s="6">
        <v>28289885</v>
      </c>
      <c r="T16" s="6">
        <v>27701087</v>
      </c>
      <c r="U16" s="6">
        <v>28289885</v>
      </c>
      <c r="V16" s="6">
        <v>27701087</v>
      </c>
      <c r="W16" s="6">
        <v>28289885</v>
      </c>
    </row>
    <row r="17" spans="1:23" ht="20.100000000000001" customHeight="1" x14ac:dyDescent="0.25">
      <c r="A17" s="4" t="s">
        <v>11</v>
      </c>
      <c r="B17" s="4" t="s">
        <v>12</v>
      </c>
      <c r="C17" s="5" t="s">
        <v>13</v>
      </c>
      <c r="D17" s="5" t="s">
        <v>55</v>
      </c>
      <c r="E17" s="5" t="s">
        <v>56</v>
      </c>
      <c r="F17" s="6">
        <v>37921178.710000001</v>
      </c>
      <c r="G17" s="6">
        <v>33877903</v>
      </c>
      <c r="H17" s="6">
        <v>42062017</v>
      </c>
      <c r="I17" s="6">
        <v>42062017</v>
      </c>
      <c r="J17" s="6">
        <v>42062017</v>
      </c>
      <c r="K17" s="6">
        <v>42062017</v>
      </c>
      <c r="L17" s="6">
        <v>42062017</v>
      </c>
      <c r="M17" s="6">
        <v>42062017</v>
      </c>
      <c r="N17" s="6">
        <v>42062017</v>
      </c>
      <c r="O17" s="6">
        <v>42062017</v>
      </c>
      <c r="P17" s="6">
        <v>42062017</v>
      </c>
      <c r="Q17" s="6">
        <v>42062017</v>
      </c>
      <c r="R17" s="6">
        <v>42062017</v>
      </c>
      <c r="S17" s="6">
        <v>42062017</v>
      </c>
      <c r="T17" s="6">
        <v>42062017</v>
      </c>
      <c r="U17" s="6">
        <v>42062017</v>
      </c>
      <c r="V17" s="6">
        <v>42062017</v>
      </c>
      <c r="W17" s="6">
        <v>42062017</v>
      </c>
    </row>
    <row r="18" spans="1:23" ht="20.100000000000001" customHeight="1" x14ac:dyDescent="0.25">
      <c r="A18" s="4" t="s">
        <v>11</v>
      </c>
      <c r="B18" s="4" t="s">
        <v>12</v>
      </c>
      <c r="C18" s="5" t="s">
        <v>13</v>
      </c>
      <c r="D18" s="5" t="s">
        <v>40</v>
      </c>
      <c r="E18" s="5" t="s">
        <v>41</v>
      </c>
      <c r="F18" s="6">
        <v>527704683.31999999</v>
      </c>
      <c r="G18" s="6">
        <v>753551301</v>
      </c>
      <c r="H18" s="6">
        <v>713639296</v>
      </c>
      <c r="I18" s="6">
        <v>700265960</v>
      </c>
      <c r="J18" s="6">
        <v>713639296</v>
      </c>
      <c r="K18" s="6">
        <v>700265960</v>
      </c>
      <c r="L18" s="6">
        <v>713639296</v>
      </c>
      <c r="M18" s="6">
        <v>700265960</v>
      </c>
      <c r="N18" s="6">
        <v>713639296</v>
      </c>
      <c r="O18" s="6">
        <v>700265960</v>
      </c>
      <c r="P18" s="6">
        <v>714639296</v>
      </c>
      <c r="Q18" s="6">
        <v>701265960</v>
      </c>
      <c r="R18" s="6">
        <v>713639296</v>
      </c>
      <c r="S18" s="6">
        <v>700265960</v>
      </c>
      <c r="T18" s="6">
        <v>713639296</v>
      </c>
      <c r="U18" s="6">
        <v>700265960</v>
      </c>
      <c r="V18" s="6">
        <v>713639296</v>
      </c>
      <c r="W18" s="6">
        <v>700265960</v>
      </c>
    </row>
    <row r="19" spans="1:23" ht="20.100000000000001" customHeight="1" x14ac:dyDescent="0.25">
      <c r="A19" s="4" t="s">
        <v>11</v>
      </c>
      <c r="B19" s="4" t="s">
        <v>12</v>
      </c>
      <c r="C19" s="5" t="s">
        <v>13</v>
      </c>
      <c r="D19" s="5" t="s">
        <v>38</v>
      </c>
      <c r="E19" s="5" t="s">
        <v>39</v>
      </c>
      <c r="F19" s="6">
        <v>1274206905.72</v>
      </c>
      <c r="G19" s="6">
        <v>1272322154</v>
      </c>
      <c r="H19" s="6">
        <v>1575802398</v>
      </c>
      <c r="I19" s="6">
        <v>1236154808</v>
      </c>
      <c r="J19" s="6">
        <v>1575802398</v>
      </c>
      <c r="K19" s="6">
        <v>1236154808</v>
      </c>
      <c r="L19" s="6">
        <v>1575802398</v>
      </c>
      <c r="M19" s="6">
        <v>1236154808</v>
      </c>
      <c r="N19" s="6">
        <v>1575802398</v>
      </c>
      <c r="O19" s="6">
        <v>1236154808</v>
      </c>
      <c r="P19" s="6">
        <v>1575802398</v>
      </c>
      <c r="Q19" s="6">
        <v>1236154808</v>
      </c>
      <c r="R19" s="6">
        <v>1575802398</v>
      </c>
      <c r="S19" s="6">
        <v>1236154808</v>
      </c>
      <c r="T19" s="6">
        <v>1575802398</v>
      </c>
      <c r="U19" s="6">
        <v>1236154808</v>
      </c>
      <c r="V19" s="6">
        <v>1575802398</v>
      </c>
      <c r="W19" s="6">
        <v>1236154808</v>
      </c>
    </row>
    <row r="20" spans="1:23" ht="20.100000000000001" customHeight="1" x14ac:dyDescent="0.25">
      <c r="A20" s="4" t="s">
        <v>11</v>
      </c>
      <c r="B20" s="4" t="s">
        <v>12</v>
      </c>
      <c r="C20" s="5" t="s">
        <v>13</v>
      </c>
      <c r="D20" s="5" t="s">
        <v>14</v>
      </c>
      <c r="E20" s="5" t="s">
        <v>15</v>
      </c>
      <c r="F20" s="6">
        <v>63983996.560000002</v>
      </c>
      <c r="G20" s="6">
        <v>89223190</v>
      </c>
      <c r="H20" s="6">
        <v>80000000</v>
      </c>
      <c r="I20" s="6">
        <v>80000000</v>
      </c>
      <c r="J20" s="6">
        <v>80000000</v>
      </c>
      <c r="K20" s="6">
        <v>80000000</v>
      </c>
      <c r="L20" s="6">
        <v>80000000</v>
      </c>
      <c r="M20" s="6">
        <v>80000000</v>
      </c>
      <c r="N20" s="6">
        <v>80000000</v>
      </c>
      <c r="O20" s="6">
        <v>80000000</v>
      </c>
      <c r="P20" s="6">
        <v>80000000</v>
      </c>
      <c r="Q20" s="6">
        <v>80000000</v>
      </c>
      <c r="R20" s="6">
        <v>80000000</v>
      </c>
      <c r="S20" s="6">
        <v>80000000</v>
      </c>
      <c r="T20" s="6">
        <v>80000000</v>
      </c>
      <c r="U20" s="6">
        <v>80000000</v>
      </c>
      <c r="V20" s="6">
        <v>80000000</v>
      </c>
      <c r="W20" s="6">
        <v>80000000</v>
      </c>
    </row>
    <row r="21" spans="1:23" ht="20.100000000000001" customHeight="1" x14ac:dyDescent="0.25">
      <c r="A21" s="4" t="s">
        <v>11</v>
      </c>
      <c r="B21" s="4" t="s">
        <v>12</v>
      </c>
      <c r="C21" s="5" t="s">
        <v>13</v>
      </c>
      <c r="D21" s="5" t="s">
        <v>36</v>
      </c>
      <c r="E21" s="5" t="s">
        <v>37</v>
      </c>
      <c r="F21" s="6">
        <v>129474717.29000001</v>
      </c>
      <c r="G21" s="6">
        <v>8879026</v>
      </c>
      <c r="H21" s="6">
        <v>0</v>
      </c>
      <c r="I21" s="6">
        <v>0</v>
      </c>
      <c r="J21" s="6">
        <v>0</v>
      </c>
      <c r="K21" s="6">
        <v>0</v>
      </c>
      <c r="L21" s="6">
        <v>0</v>
      </c>
      <c r="M21" s="6">
        <v>0</v>
      </c>
      <c r="N21" s="6">
        <v>0</v>
      </c>
      <c r="O21" s="6">
        <v>0</v>
      </c>
      <c r="P21" s="6">
        <v>0</v>
      </c>
      <c r="Q21" s="6">
        <v>0</v>
      </c>
      <c r="R21" s="6">
        <v>0</v>
      </c>
      <c r="S21" s="6">
        <v>0</v>
      </c>
      <c r="T21" s="6">
        <v>0</v>
      </c>
      <c r="U21" s="6">
        <v>0</v>
      </c>
      <c r="V21" s="6">
        <v>0</v>
      </c>
      <c r="W21" s="6">
        <v>0</v>
      </c>
    </row>
    <row r="22" spans="1:23" ht="20.100000000000001" customHeight="1" x14ac:dyDescent="0.25">
      <c r="A22" s="4" t="s">
        <v>11</v>
      </c>
      <c r="B22" s="4" t="s">
        <v>12</v>
      </c>
      <c r="C22" s="5" t="s">
        <v>13</v>
      </c>
      <c r="D22" s="5" t="s">
        <v>51</v>
      </c>
      <c r="E22" s="5" t="s">
        <v>52</v>
      </c>
      <c r="F22" s="6">
        <v>25917922.129999999</v>
      </c>
      <c r="G22" s="6">
        <v>21226710</v>
      </c>
      <c r="H22" s="6">
        <v>16980228</v>
      </c>
      <c r="I22" s="6">
        <v>17789693</v>
      </c>
      <c r="J22" s="6">
        <v>16980228</v>
      </c>
      <c r="K22" s="6">
        <v>17789693</v>
      </c>
      <c r="L22" s="6">
        <v>16980228</v>
      </c>
      <c r="M22" s="6">
        <v>17789693</v>
      </c>
      <c r="N22" s="6">
        <v>16980228</v>
      </c>
      <c r="O22" s="6">
        <v>17789693</v>
      </c>
      <c r="P22" s="6">
        <v>16980228</v>
      </c>
      <c r="Q22" s="6">
        <v>17789693</v>
      </c>
      <c r="R22" s="6">
        <v>16980228</v>
      </c>
      <c r="S22" s="6">
        <v>17789693</v>
      </c>
      <c r="T22" s="6">
        <v>16980228</v>
      </c>
      <c r="U22" s="6">
        <v>17789693</v>
      </c>
      <c r="V22" s="6">
        <v>16980228</v>
      </c>
      <c r="W22" s="6">
        <v>17789693</v>
      </c>
    </row>
    <row r="23" spans="1:23" ht="20.100000000000001" customHeight="1" x14ac:dyDescent="0.25">
      <c r="A23" s="4" t="s">
        <v>11</v>
      </c>
      <c r="B23" s="4" t="s">
        <v>12</v>
      </c>
      <c r="C23" s="5" t="s">
        <v>13</v>
      </c>
      <c r="D23" s="5" t="s">
        <v>30</v>
      </c>
      <c r="E23" s="5" t="s">
        <v>31</v>
      </c>
      <c r="F23" s="6">
        <v>153459959.08000001</v>
      </c>
      <c r="G23" s="6">
        <v>128649625</v>
      </c>
      <c r="H23" s="6">
        <v>119736667</v>
      </c>
      <c r="I23" s="6">
        <v>126745308</v>
      </c>
      <c r="J23" s="6">
        <v>119736667</v>
      </c>
      <c r="K23" s="6">
        <v>126745308</v>
      </c>
      <c r="L23" s="6">
        <v>119736667</v>
      </c>
      <c r="M23" s="6">
        <v>126745308</v>
      </c>
      <c r="N23" s="6">
        <v>119736667</v>
      </c>
      <c r="O23" s="6">
        <v>126745308</v>
      </c>
      <c r="P23" s="6">
        <v>119736667</v>
      </c>
      <c r="Q23" s="6">
        <v>126745308</v>
      </c>
      <c r="R23" s="6">
        <v>119736667</v>
      </c>
      <c r="S23" s="6">
        <v>126745308</v>
      </c>
      <c r="T23" s="6">
        <v>119736667</v>
      </c>
      <c r="U23" s="6">
        <v>126745308</v>
      </c>
      <c r="V23" s="6">
        <v>119736667</v>
      </c>
      <c r="W23" s="6">
        <v>126745308</v>
      </c>
    </row>
    <row r="24" spans="1:23" ht="20.100000000000001" customHeight="1" x14ac:dyDescent="0.25">
      <c r="A24" s="4" t="s">
        <v>11</v>
      </c>
      <c r="B24" s="4" t="s">
        <v>12</v>
      </c>
      <c r="C24" s="5" t="s">
        <v>13</v>
      </c>
      <c r="D24" s="5" t="s">
        <v>28</v>
      </c>
      <c r="E24" s="5" t="s">
        <v>29</v>
      </c>
      <c r="F24" s="6">
        <v>594399280.63</v>
      </c>
      <c r="G24" s="6">
        <v>541519982</v>
      </c>
      <c r="H24" s="6">
        <v>604833251</v>
      </c>
      <c r="I24" s="6">
        <v>610599776</v>
      </c>
      <c r="J24" s="6">
        <v>604833251</v>
      </c>
      <c r="K24" s="6">
        <v>610599776</v>
      </c>
      <c r="L24" s="6">
        <v>604833251</v>
      </c>
      <c r="M24" s="6">
        <v>610599776</v>
      </c>
      <c r="N24" s="6">
        <v>604833251</v>
      </c>
      <c r="O24" s="6">
        <v>610599776</v>
      </c>
      <c r="P24" s="6">
        <v>604833251</v>
      </c>
      <c r="Q24" s="6">
        <v>610599776</v>
      </c>
      <c r="R24" s="6">
        <v>604833251</v>
      </c>
      <c r="S24" s="6">
        <v>610599776</v>
      </c>
      <c r="T24" s="6">
        <v>604833251</v>
      </c>
      <c r="U24" s="6">
        <v>610599776</v>
      </c>
      <c r="V24" s="6">
        <v>604833251</v>
      </c>
      <c r="W24" s="6">
        <v>610599776</v>
      </c>
    </row>
    <row r="25" spans="1:23" ht="20.100000000000001" customHeight="1" x14ac:dyDescent="0.25">
      <c r="A25" s="4" t="s">
        <v>11</v>
      </c>
      <c r="B25" s="4" t="s">
        <v>12</v>
      </c>
      <c r="C25" s="5" t="s">
        <v>13</v>
      </c>
      <c r="D25" s="5" t="s">
        <v>26</v>
      </c>
      <c r="E25" s="5" t="s">
        <v>27</v>
      </c>
      <c r="F25" s="6">
        <v>33086957.140000001</v>
      </c>
      <c r="G25" s="6">
        <v>64999693</v>
      </c>
      <c r="H25" s="6">
        <v>40207799</v>
      </c>
      <c r="I25" s="6">
        <v>41158833</v>
      </c>
      <c r="J25" s="6">
        <v>40207799</v>
      </c>
      <c r="K25" s="6">
        <v>41158833</v>
      </c>
      <c r="L25" s="6">
        <v>40207799</v>
      </c>
      <c r="M25" s="6">
        <v>41158833</v>
      </c>
      <c r="N25" s="6">
        <v>40207799</v>
      </c>
      <c r="O25" s="6">
        <v>41158833</v>
      </c>
      <c r="P25" s="6">
        <v>40207799</v>
      </c>
      <c r="Q25" s="6">
        <v>41158833</v>
      </c>
      <c r="R25" s="6">
        <v>40207799</v>
      </c>
      <c r="S25" s="6">
        <v>41158833</v>
      </c>
      <c r="T25" s="6">
        <v>40207799</v>
      </c>
      <c r="U25" s="6">
        <v>41158833</v>
      </c>
      <c r="V25" s="6">
        <v>40207799</v>
      </c>
      <c r="W25" s="6">
        <v>41158833</v>
      </c>
    </row>
    <row r="26" spans="1:23" ht="20.100000000000001" customHeight="1" x14ac:dyDescent="0.25">
      <c r="A26" s="4" t="s">
        <v>11</v>
      </c>
      <c r="B26" s="4" t="s">
        <v>12</v>
      </c>
      <c r="C26" s="5" t="s">
        <v>13</v>
      </c>
      <c r="D26" s="5" t="s">
        <v>24</v>
      </c>
      <c r="E26" s="5" t="s">
        <v>25</v>
      </c>
      <c r="F26" s="6">
        <v>1353821</v>
      </c>
      <c r="G26" s="6">
        <v>894289</v>
      </c>
      <c r="H26" s="6">
        <v>1500000</v>
      </c>
      <c r="I26" s="6">
        <v>1500000</v>
      </c>
      <c r="J26" s="6">
        <v>1500000</v>
      </c>
      <c r="K26" s="6">
        <v>1500000</v>
      </c>
      <c r="L26" s="6">
        <v>1500000</v>
      </c>
      <c r="M26" s="6">
        <v>1500000</v>
      </c>
      <c r="N26" s="6">
        <v>1500000</v>
      </c>
      <c r="O26" s="6">
        <v>1500000</v>
      </c>
      <c r="P26" s="6">
        <v>1500000</v>
      </c>
      <c r="Q26" s="6">
        <v>1500000</v>
      </c>
      <c r="R26" s="6">
        <v>1500000</v>
      </c>
      <c r="S26" s="6">
        <v>1500000</v>
      </c>
      <c r="T26" s="6">
        <v>1500000</v>
      </c>
      <c r="U26" s="6">
        <v>1500000</v>
      </c>
      <c r="V26" s="6">
        <v>1500000</v>
      </c>
      <c r="W26" s="6">
        <v>1500000</v>
      </c>
    </row>
    <row r="27" spans="1:23" ht="20.100000000000001" customHeight="1" x14ac:dyDescent="0.25">
      <c r="A27" s="4" t="s">
        <v>11</v>
      </c>
      <c r="B27" s="4" t="s">
        <v>12</v>
      </c>
      <c r="C27" s="5" t="s">
        <v>13</v>
      </c>
      <c r="D27" s="5" t="s">
        <v>22</v>
      </c>
      <c r="E27" s="5" t="s">
        <v>23</v>
      </c>
      <c r="F27" s="6">
        <v>17689027.399999999</v>
      </c>
      <c r="G27" s="6">
        <v>19819664</v>
      </c>
      <c r="H27" s="6">
        <v>14103406</v>
      </c>
      <c r="I27" s="6">
        <v>14068961</v>
      </c>
      <c r="J27" s="6">
        <v>14103406</v>
      </c>
      <c r="K27" s="6">
        <v>14068961</v>
      </c>
      <c r="L27" s="6">
        <v>14103406</v>
      </c>
      <c r="M27" s="6">
        <v>14068961</v>
      </c>
      <c r="N27" s="6">
        <v>14103406</v>
      </c>
      <c r="O27" s="6">
        <v>14068961</v>
      </c>
      <c r="P27" s="6">
        <v>14103406</v>
      </c>
      <c r="Q27" s="6">
        <v>14068961</v>
      </c>
      <c r="R27" s="6">
        <v>14103406</v>
      </c>
      <c r="S27" s="6">
        <v>14068961</v>
      </c>
      <c r="T27" s="6">
        <v>14103406</v>
      </c>
      <c r="U27" s="6">
        <v>14068961</v>
      </c>
      <c r="V27" s="6">
        <v>14103406</v>
      </c>
      <c r="W27" s="6">
        <v>14068961</v>
      </c>
    </row>
    <row r="28" spans="1:23" ht="20.100000000000001" customHeight="1" x14ac:dyDescent="0.25">
      <c r="A28" s="4" t="s">
        <v>11</v>
      </c>
      <c r="B28" s="4" t="s">
        <v>12</v>
      </c>
      <c r="C28" s="5" t="s">
        <v>13</v>
      </c>
      <c r="D28" s="5" t="s">
        <v>171</v>
      </c>
      <c r="E28" s="5" t="s">
        <v>172</v>
      </c>
      <c r="F28" s="6">
        <v>0</v>
      </c>
      <c r="G28" s="6">
        <v>3119206</v>
      </c>
      <c r="H28" s="6">
        <v>0</v>
      </c>
      <c r="I28" s="6">
        <v>0</v>
      </c>
      <c r="J28" s="6">
        <v>0</v>
      </c>
      <c r="K28" s="6">
        <v>0</v>
      </c>
      <c r="L28" s="6">
        <v>0</v>
      </c>
      <c r="M28" s="6">
        <v>0</v>
      </c>
      <c r="N28" s="6">
        <v>0</v>
      </c>
      <c r="O28" s="6">
        <v>0</v>
      </c>
      <c r="P28" s="6">
        <v>0</v>
      </c>
      <c r="Q28" s="6">
        <v>0</v>
      </c>
      <c r="R28" s="6">
        <v>0</v>
      </c>
      <c r="S28" s="6">
        <v>0</v>
      </c>
      <c r="T28" s="6">
        <v>0</v>
      </c>
      <c r="U28" s="6">
        <v>0</v>
      </c>
      <c r="V28" s="6">
        <v>0</v>
      </c>
      <c r="W28" s="6">
        <v>0</v>
      </c>
    </row>
    <row r="29" spans="1:23" ht="20.100000000000001" customHeight="1" x14ac:dyDescent="0.25">
      <c r="A29" s="4" t="s">
        <v>11</v>
      </c>
      <c r="B29" s="4" t="s">
        <v>12</v>
      </c>
      <c r="C29" s="5" t="s">
        <v>13</v>
      </c>
      <c r="D29" s="5" t="s">
        <v>20</v>
      </c>
      <c r="E29" s="5" t="s">
        <v>21</v>
      </c>
      <c r="F29" s="6">
        <v>0</v>
      </c>
      <c r="G29" s="6">
        <v>274747</v>
      </c>
      <c r="H29" s="6">
        <v>405000</v>
      </c>
      <c r="I29" s="6">
        <v>405000</v>
      </c>
      <c r="J29" s="6">
        <v>405000</v>
      </c>
      <c r="K29" s="6">
        <v>405000</v>
      </c>
      <c r="L29" s="6">
        <v>405000</v>
      </c>
      <c r="M29" s="6">
        <v>405000</v>
      </c>
      <c r="N29" s="6">
        <v>405000</v>
      </c>
      <c r="O29" s="6">
        <v>405000</v>
      </c>
      <c r="P29" s="6">
        <v>405000</v>
      </c>
      <c r="Q29" s="6">
        <v>405000</v>
      </c>
      <c r="R29" s="6">
        <v>405000</v>
      </c>
      <c r="S29" s="6">
        <v>405000</v>
      </c>
      <c r="T29" s="6">
        <v>405000</v>
      </c>
      <c r="U29" s="6">
        <v>405000</v>
      </c>
      <c r="V29" s="6">
        <v>405000</v>
      </c>
      <c r="W29" s="6">
        <v>405000</v>
      </c>
    </row>
    <row r="30" spans="1:23" ht="20.100000000000001" customHeight="1" x14ac:dyDescent="0.25">
      <c r="A30" s="4" t="s">
        <v>11</v>
      </c>
      <c r="B30" s="4" t="s">
        <v>12</v>
      </c>
      <c r="C30" s="5" t="s">
        <v>13</v>
      </c>
      <c r="D30" s="5" t="s">
        <v>18</v>
      </c>
      <c r="E30" s="5" t="s">
        <v>19</v>
      </c>
      <c r="F30" s="6">
        <v>4572534.79</v>
      </c>
      <c r="G30" s="6">
        <v>11086277</v>
      </c>
      <c r="H30" s="6">
        <v>6436686</v>
      </c>
      <c r="I30" s="6">
        <v>6463827</v>
      </c>
      <c r="J30" s="6">
        <v>6436686</v>
      </c>
      <c r="K30" s="6">
        <v>6463827</v>
      </c>
      <c r="L30" s="6">
        <v>6436686</v>
      </c>
      <c r="M30" s="6">
        <v>6463827</v>
      </c>
      <c r="N30" s="6">
        <v>6436686</v>
      </c>
      <c r="O30" s="6">
        <v>6463827</v>
      </c>
      <c r="P30" s="6">
        <v>6436686</v>
      </c>
      <c r="Q30" s="6">
        <v>6463827</v>
      </c>
      <c r="R30" s="6">
        <v>6436686</v>
      </c>
      <c r="S30" s="6">
        <v>6463827</v>
      </c>
      <c r="T30" s="6">
        <v>6436686</v>
      </c>
      <c r="U30" s="6">
        <v>6463827</v>
      </c>
      <c r="V30" s="6">
        <v>6436686</v>
      </c>
      <c r="W30" s="6">
        <v>6463827</v>
      </c>
    </row>
    <row r="31" spans="1:23" ht="20.100000000000001" customHeight="1" x14ac:dyDescent="0.25">
      <c r="A31" s="4" t="s">
        <v>11</v>
      </c>
      <c r="B31" s="4" t="s">
        <v>12</v>
      </c>
      <c r="C31" s="5" t="s">
        <v>13</v>
      </c>
      <c r="D31" s="5" t="s">
        <v>16</v>
      </c>
      <c r="E31" s="5" t="s">
        <v>17</v>
      </c>
      <c r="F31" s="6">
        <v>98533781.180000007</v>
      </c>
      <c r="G31" s="6">
        <v>116833831</v>
      </c>
      <c r="H31" s="6">
        <v>107129516</v>
      </c>
      <c r="I31" s="6">
        <v>110169850</v>
      </c>
      <c r="J31" s="6">
        <v>107129516</v>
      </c>
      <c r="K31" s="6">
        <v>110169850</v>
      </c>
      <c r="L31" s="6">
        <v>107129516</v>
      </c>
      <c r="M31" s="6">
        <v>110169850</v>
      </c>
      <c r="N31" s="6">
        <v>107129516</v>
      </c>
      <c r="O31" s="6">
        <v>110169850</v>
      </c>
      <c r="P31" s="6">
        <v>107129516</v>
      </c>
      <c r="Q31" s="6">
        <v>110169850</v>
      </c>
      <c r="R31" s="6">
        <v>107129516</v>
      </c>
      <c r="S31" s="6">
        <v>110169850</v>
      </c>
      <c r="T31" s="6">
        <v>107129516</v>
      </c>
      <c r="U31" s="6">
        <v>110169850</v>
      </c>
      <c r="V31" s="6">
        <v>107129516</v>
      </c>
      <c r="W31" s="6">
        <v>110169850</v>
      </c>
    </row>
    <row r="32" spans="1:23" ht="20.100000000000001" customHeight="1" x14ac:dyDescent="0.25">
      <c r="A32" s="4" t="s">
        <v>73</v>
      </c>
      <c r="B32" s="4" t="s">
        <v>1</v>
      </c>
      <c r="C32" s="5" t="s">
        <v>77</v>
      </c>
      <c r="D32" s="5" t="s">
        <v>78</v>
      </c>
      <c r="E32" s="5" t="s">
        <v>79</v>
      </c>
      <c r="F32" s="6">
        <v>13612.22</v>
      </c>
      <c r="G32" s="6">
        <v>75000</v>
      </c>
      <c r="H32" s="6">
        <v>140000</v>
      </c>
      <c r="I32" s="6">
        <v>140000</v>
      </c>
      <c r="J32" s="6">
        <v>140000</v>
      </c>
      <c r="K32" s="6">
        <v>140000</v>
      </c>
      <c r="L32" s="6">
        <v>140000</v>
      </c>
      <c r="M32" s="6">
        <v>140000</v>
      </c>
      <c r="N32" s="6">
        <v>140000</v>
      </c>
      <c r="O32" s="6">
        <v>140000</v>
      </c>
      <c r="P32" s="6">
        <v>140000</v>
      </c>
      <c r="Q32" s="6">
        <v>140000</v>
      </c>
      <c r="R32" s="6">
        <v>140000</v>
      </c>
      <c r="S32" s="6">
        <v>140000</v>
      </c>
      <c r="T32" s="6">
        <v>140000</v>
      </c>
      <c r="U32" s="6">
        <v>140000</v>
      </c>
      <c r="V32" s="6">
        <v>140000</v>
      </c>
      <c r="W32" s="6">
        <v>140000</v>
      </c>
    </row>
    <row r="33" spans="1:23" ht="20.100000000000001" customHeight="1" x14ac:dyDescent="0.25">
      <c r="A33" s="4" t="s">
        <v>73</v>
      </c>
      <c r="B33" s="4" t="s">
        <v>1</v>
      </c>
      <c r="C33" s="5" t="s">
        <v>173</v>
      </c>
      <c r="D33" s="5" t="s">
        <v>174</v>
      </c>
      <c r="E33" s="5" t="s">
        <v>175</v>
      </c>
      <c r="F33" s="6">
        <v>0</v>
      </c>
      <c r="G33" s="6">
        <v>4660000</v>
      </c>
      <c r="H33" s="6">
        <v>0</v>
      </c>
      <c r="I33" s="6">
        <v>0</v>
      </c>
      <c r="J33" s="6">
        <v>0</v>
      </c>
      <c r="K33" s="6">
        <v>0</v>
      </c>
      <c r="L33" s="6">
        <v>0</v>
      </c>
      <c r="M33" s="6">
        <v>0</v>
      </c>
      <c r="N33" s="6">
        <v>0</v>
      </c>
      <c r="O33" s="6">
        <v>0</v>
      </c>
      <c r="P33" s="6">
        <v>0</v>
      </c>
      <c r="Q33" s="6">
        <v>0</v>
      </c>
      <c r="R33" s="6">
        <v>0</v>
      </c>
      <c r="S33" s="6">
        <v>0</v>
      </c>
      <c r="T33" s="6">
        <v>0</v>
      </c>
      <c r="U33" s="6">
        <v>0</v>
      </c>
      <c r="V33" s="6">
        <v>0</v>
      </c>
      <c r="W33" s="6">
        <v>0</v>
      </c>
    </row>
    <row r="34" spans="1:23" ht="20.100000000000001" customHeight="1" x14ac:dyDescent="0.25">
      <c r="A34" s="4" t="s">
        <v>73</v>
      </c>
      <c r="B34" s="4" t="s">
        <v>1</v>
      </c>
      <c r="C34" s="5" t="s">
        <v>80</v>
      </c>
      <c r="D34" s="5" t="s">
        <v>81</v>
      </c>
      <c r="E34" s="5" t="s">
        <v>82</v>
      </c>
      <c r="F34" s="6">
        <v>1670874.18</v>
      </c>
      <c r="G34" s="6">
        <v>2000000</v>
      </c>
      <c r="H34" s="6">
        <v>2000000</v>
      </c>
      <c r="I34" s="6">
        <v>2000000</v>
      </c>
      <c r="J34" s="6">
        <v>2000000</v>
      </c>
      <c r="K34" s="6">
        <v>2000000</v>
      </c>
      <c r="L34" s="6">
        <v>2000000</v>
      </c>
      <c r="M34" s="6">
        <v>2000000</v>
      </c>
      <c r="N34" s="6">
        <v>2000000</v>
      </c>
      <c r="O34" s="6">
        <v>2000000</v>
      </c>
      <c r="P34" s="6">
        <v>2000000</v>
      </c>
      <c r="Q34" s="6">
        <v>2000000</v>
      </c>
      <c r="R34" s="6">
        <v>2000000</v>
      </c>
      <c r="S34" s="6">
        <v>2000000</v>
      </c>
      <c r="T34" s="6">
        <v>2000000</v>
      </c>
      <c r="U34" s="6">
        <v>2000000</v>
      </c>
      <c r="V34" s="6">
        <v>2000000</v>
      </c>
      <c r="W34" s="6">
        <v>2000000</v>
      </c>
    </row>
    <row r="35" spans="1:23" ht="20.100000000000001" customHeight="1" x14ac:dyDescent="0.25">
      <c r="A35" s="4" t="s">
        <v>73</v>
      </c>
      <c r="B35" s="4" t="s">
        <v>1</v>
      </c>
      <c r="C35" s="5" t="s">
        <v>201</v>
      </c>
      <c r="D35" s="5" t="s">
        <v>202</v>
      </c>
      <c r="E35" s="5" t="s">
        <v>203</v>
      </c>
      <c r="F35" s="6">
        <v>0</v>
      </c>
      <c r="G35" s="6">
        <v>0</v>
      </c>
      <c r="H35" s="6">
        <v>0</v>
      </c>
      <c r="I35" s="6">
        <v>0</v>
      </c>
      <c r="J35" s="6">
        <v>0</v>
      </c>
      <c r="K35" s="6">
        <v>0</v>
      </c>
      <c r="L35" s="6">
        <v>0</v>
      </c>
      <c r="M35" s="6">
        <v>0</v>
      </c>
      <c r="N35" s="6">
        <v>0</v>
      </c>
      <c r="O35" s="6">
        <v>0</v>
      </c>
      <c r="P35" s="6">
        <v>100500</v>
      </c>
      <c r="Q35" s="6">
        <v>100500</v>
      </c>
      <c r="R35" s="6">
        <v>100500</v>
      </c>
      <c r="S35" s="6">
        <v>100500</v>
      </c>
      <c r="T35" s="6">
        <v>100500</v>
      </c>
      <c r="U35" s="6">
        <v>100500</v>
      </c>
      <c r="V35" s="6">
        <v>100500</v>
      </c>
      <c r="W35" s="6">
        <v>100500</v>
      </c>
    </row>
    <row r="36" spans="1:23" ht="20.100000000000001" customHeight="1" x14ac:dyDescent="0.25">
      <c r="A36" s="4" t="s">
        <v>73</v>
      </c>
      <c r="B36" s="4" t="s">
        <v>1</v>
      </c>
      <c r="C36" s="5" t="s">
        <v>83</v>
      </c>
      <c r="D36" s="5" t="s">
        <v>84</v>
      </c>
      <c r="E36" s="5" t="s">
        <v>85</v>
      </c>
      <c r="F36" s="6">
        <v>0</v>
      </c>
      <c r="G36" s="6">
        <v>134000</v>
      </c>
      <c r="H36" s="6">
        <v>60000</v>
      </c>
      <c r="I36" s="6">
        <v>60000</v>
      </c>
      <c r="J36" s="6">
        <v>60000</v>
      </c>
      <c r="K36" s="6">
        <v>60000</v>
      </c>
      <c r="L36" s="6">
        <v>60000</v>
      </c>
      <c r="M36" s="6">
        <v>60000</v>
      </c>
      <c r="N36" s="6">
        <v>60000</v>
      </c>
      <c r="O36" s="6">
        <v>60000</v>
      </c>
      <c r="P36" s="6">
        <v>372000</v>
      </c>
      <c r="Q36" s="6">
        <v>372000</v>
      </c>
      <c r="R36" s="6">
        <v>372000</v>
      </c>
      <c r="S36" s="6">
        <v>372000</v>
      </c>
      <c r="T36" s="6">
        <v>372000</v>
      </c>
      <c r="U36" s="6">
        <v>372000</v>
      </c>
      <c r="V36" s="6">
        <v>372000</v>
      </c>
      <c r="W36" s="6">
        <v>372000</v>
      </c>
    </row>
    <row r="37" spans="1:23" ht="20.100000000000001" customHeight="1" x14ac:dyDescent="0.25">
      <c r="A37" s="4" t="s">
        <v>73</v>
      </c>
      <c r="B37" s="4" t="s">
        <v>2</v>
      </c>
      <c r="C37" s="5" t="s">
        <v>86</v>
      </c>
      <c r="D37" s="5" t="s">
        <v>87</v>
      </c>
      <c r="E37" s="5" t="s">
        <v>88</v>
      </c>
      <c r="F37" s="3">
        <v>216506.5</v>
      </c>
      <c r="G37" s="6">
        <v>500000</v>
      </c>
      <c r="H37" s="6">
        <v>500000</v>
      </c>
      <c r="I37" s="6">
        <v>500000</v>
      </c>
      <c r="J37" s="6">
        <v>500000</v>
      </c>
      <c r="K37" s="6">
        <v>500000</v>
      </c>
      <c r="L37" s="6">
        <v>500000</v>
      </c>
      <c r="M37" s="6">
        <v>500000</v>
      </c>
      <c r="N37" s="6">
        <v>500000</v>
      </c>
      <c r="O37" s="6">
        <v>500000</v>
      </c>
      <c r="P37" s="6">
        <v>500000</v>
      </c>
      <c r="Q37" s="6">
        <v>500000</v>
      </c>
      <c r="R37" s="6">
        <v>500000</v>
      </c>
      <c r="S37" s="6">
        <v>500000</v>
      </c>
      <c r="T37" s="6">
        <v>500000</v>
      </c>
      <c r="U37" s="6">
        <v>500000</v>
      </c>
      <c r="V37" s="6">
        <v>500000</v>
      </c>
      <c r="W37" s="6">
        <v>500000</v>
      </c>
    </row>
    <row r="38" spans="1:23" ht="20.100000000000001" customHeight="1" x14ac:dyDescent="0.25">
      <c r="A38" s="4" t="s">
        <v>73</v>
      </c>
      <c r="B38" s="4" t="s">
        <v>2</v>
      </c>
      <c r="C38" s="5" t="s">
        <v>89</v>
      </c>
      <c r="D38" s="5" t="s">
        <v>90</v>
      </c>
      <c r="E38" s="5" t="s">
        <v>91</v>
      </c>
      <c r="F38" s="6">
        <v>22107.8</v>
      </c>
      <c r="G38" s="6">
        <v>21000</v>
      </c>
      <c r="H38" s="6">
        <v>200000</v>
      </c>
      <c r="I38" s="6">
        <v>200000</v>
      </c>
      <c r="J38" s="6">
        <v>200000</v>
      </c>
      <c r="K38" s="6">
        <v>200000</v>
      </c>
      <c r="L38" s="6">
        <v>200000</v>
      </c>
      <c r="M38" s="6">
        <v>200000</v>
      </c>
      <c r="N38" s="6">
        <v>200000</v>
      </c>
      <c r="O38" s="6">
        <v>200000</v>
      </c>
      <c r="P38" s="6">
        <v>200000</v>
      </c>
      <c r="Q38" s="6">
        <v>200000</v>
      </c>
      <c r="R38" s="6">
        <v>200000</v>
      </c>
      <c r="S38" s="6">
        <v>200000</v>
      </c>
      <c r="T38" s="6">
        <v>200000</v>
      </c>
      <c r="U38" s="6">
        <v>200000</v>
      </c>
      <c r="V38" s="6">
        <v>200000</v>
      </c>
      <c r="W38" s="6">
        <v>200000</v>
      </c>
    </row>
    <row r="39" spans="1:23" ht="20.100000000000001" customHeight="1" x14ac:dyDescent="0.25">
      <c r="A39" s="4" t="s">
        <v>73</v>
      </c>
      <c r="B39" s="4" t="s">
        <v>2</v>
      </c>
      <c r="C39" s="5" t="s">
        <v>74</v>
      </c>
      <c r="D39" s="5" t="s">
        <v>92</v>
      </c>
      <c r="E39" s="5" t="s">
        <v>93</v>
      </c>
      <c r="F39" s="6">
        <v>703308.24</v>
      </c>
      <c r="G39" s="6">
        <v>300000</v>
      </c>
      <c r="H39" s="6">
        <v>300000</v>
      </c>
      <c r="I39" s="6">
        <v>300000</v>
      </c>
      <c r="J39" s="6">
        <v>300000</v>
      </c>
      <c r="K39" s="6">
        <v>300000</v>
      </c>
      <c r="L39" s="6">
        <v>300000</v>
      </c>
      <c r="M39" s="6">
        <v>300000</v>
      </c>
      <c r="N39" s="6">
        <v>300000</v>
      </c>
      <c r="O39" s="6">
        <v>300000</v>
      </c>
      <c r="P39" s="6">
        <v>300000</v>
      </c>
      <c r="Q39" s="6">
        <v>300000</v>
      </c>
      <c r="R39" s="6">
        <v>300000</v>
      </c>
      <c r="S39" s="6">
        <v>300000</v>
      </c>
      <c r="T39" s="6">
        <v>300000</v>
      </c>
      <c r="U39" s="6">
        <v>300000</v>
      </c>
      <c r="V39" s="6">
        <v>300000</v>
      </c>
      <c r="W39" s="6">
        <v>300000</v>
      </c>
    </row>
    <row r="40" spans="1:23" ht="20.100000000000001" customHeight="1" x14ac:dyDescent="0.25">
      <c r="A40" s="4" t="s">
        <v>73</v>
      </c>
      <c r="B40" s="4" t="s">
        <v>2</v>
      </c>
      <c r="C40" s="5" t="s">
        <v>74</v>
      </c>
      <c r="D40" s="5" t="s">
        <v>100</v>
      </c>
      <c r="E40" s="5" t="s">
        <v>101</v>
      </c>
      <c r="F40" s="3">
        <v>159154.67000000001</v>
      </c>
      <c r="G40" s="6">
        <v>175000</v>
      </c>
      <c r="H40" s="6">
        <v>175000</v>
      </c>
      <c r="I40" s="6">
        <v>175000</v>
      </c>
      <c r="J40" s="6">
        <v>175000</v>
      </c>
      <c r="K40" s="6">
        <v>175000</v>
      </c>
      <c r="L40" s="6">
        <v>175000</v>
      </c>
      <c r="M40" s="6">
        <v>175000</v>
      </c>
      <c r="N40" s="6">
        <v>175000</v>
      </c>
      <c r="O40" s="6">
        <v>175000</v>
      </c>
      <c r="P40" s="6">
        <v>175000</v>
      </c>
      <c r="Q40" s="6">
        <v>175000</v>
      </c>
      <c r="R40" s="6">
        <v>175000</v>
      </c>
      <c r="S40" s="6">
        <v>175000</v>
      </c>
      <c r="T40" s="6">
        <v>175000</v>
      </c>
      <c r="U40" s="6">
        <v>175000</v>
      </c>
      <c r="V40" s="6">
        <v>175000</v>
      </c>
      <c r="W40" s="6">
        <v>175000</v>
      </c>
    </row>
    <row r="41" spans="1:23" ht="20.100000000000001" customHeight="1" x14ac:dyDescent="0.25">
      <c r="A41" s="4" t="s">
        <v>73</v>
      </c>
      <c r="B41" s="4" t="s">
        <v>2</v>
      </c>
      <c r="C41" s="5" t="s">
        <v>74</v>
      </c>
      <c r="D41" s="5" t="s">
        <v>114</v>
      </c>
      <c r="E41" s="5" t="s">
        <v>115</v>
      </c>
      <c r="F41" s="6">
        <v>3234866.65</v>
      </c>
      <c r="G41" s="6">
        <v>6849871</v>
      </c>
      <c r="H41" s="6">
        <v>5000000</v>
      </c>
      <c r="I41" s="6">
        <v>5000000</v>
      </c>
      <c r="J41" s="6">
        <v>5000000</v>
      </c>
      <c r="K41" s="6">
        <v>5000000</v>
      </c>
      <c r="L41" s="6">
        <v>5000000</v>
      </c>
      <c r="M41" s="6">
        <v>5000000</v>
      </c>
      <c r="N41" s="6">
        <v>5000000</v>
      </c>
      <c r="O41" s="6">
        <v>5000000</v>
      </c>
      <c r="P41" s="6">
        <v>5000000</v>
      </c>
      <c r="Q41" s="6">
        <v>5000000</v>
      </c>
      <c r="R41" s="6">
        <v>5000000</v>
      </c>
      <c r="S41" s="6">
        <v>5000000</v>
      </c>
      <c r="T41" s="6">
        <v>5000000</v>
      </c>
      <c r="U41" s="6">
        <v>5000000</v>
      </c>
      <c r="V41" s="6">
        <v>5000000</v>
      </c>
      <c r="W41" s="6">
        <v>5000000</v>
      </c>
    </row>
    <row r="42" spans="1:23" ht="20.100000000000001" customHeight="1" x14ac:dyDescent="0.25">
      <c r="A42" s="4" t="s">
        <v>73</v>
      </c>
      <c r="B42" s="4" t="s">
        <v>2</v>
      </c>
      <c r="C42" s="5" t="s">
        <v>74</v>
      </c>
      <c r="D42" s="5" t="s">
        <v>75</v>
      </c>
      <c r="E42" s="5" t="s">
        <v>76</v>
      </c>
      <c r="F42" s="6">
        <v>6050435.1500000004</v>
      </c>
      <c r="G42" s="6">
        <v>5816116</v>
      </c>
      <c r="H42" s="6">
        <v>6291330</v>
      </c>
      <c r="I42" s="6">
        <v>6393057</v>
      </c>
      <c r="J42" s="6">
        <v>6291330</v>
      </c>
      <c r="K42" s="6">
        <v>6393057</v>
      </c>
      <c r="L42" s="6">
        <v>6291330</v>
      </c>
      <c r="M42" s="6">
        <v>6393057</v>
      </c>
      <c r="N42" s="6">
        <v>6291330</v>
      </c>
      <c r="O42" s="6">
        <v>6393057</v>
      </c>
      <c r="P42" s="6">
        <v>6291330</v>
      </c>
      <c r="Q42" s="6">
        <v>6393057</v>
      </c>
      <c r="R42" s="6">
        <v>6291330</v>
      </c>
      <c r="S42" s="6">
        <v>6393057</v>
      </c>
      <c r="T42" s="6">
        <v>6291330</v>
      </c>
      <c r="U42" s="6">
        <v>6393057</v>
      </c>
      <c r="V42" s="6">
        <v>6291330</v>
      </c>
      <c r="W42" s="6">
        <v>6393057</v>
      </c>
    </row>
    <row r="43" spans="1:23" ht="20.100000000000001" customHeight="1" x14ac:dyDescent="0.25">
      <c r="A43" s="4" t="s">
        <v>73</v>
      </c>
      <c r="B43" s="4" t="s">
        <v>2</v>
      </c>
      <c r="C43" s="5" t="s">
        <v>74</v>
      </c>
      <c r="D43" s="5" t="s">
        <v>135</v>
      </c>
      <c r="E43" s="5" t="s">
        <v>136</v>
      </c>
      <c r="F43" s="6">
        <v>142553.54999999999</v>
      </c>
      <c r="G43" s="6">
        <v>225000</v>
      </c>
      <c r="H43" s="6">
        <v>225000</v>
      </c>
      <c r="I43" s="6">
        <v>225000</v>
      </c>
      <c r="J43" s="6">
        <v>225000</v>
      </c>
      <c r="K43" s="6">
        <v>225000</v>
      </c>
      <c r="L43" s="6">
        <v>225000</v>
      </c>
      <c r="M43" s="6">
        <v>225000</v>
      </c>
      <c r="N43" s="6">
        <v>225000</v>
      </c>
      <c r="O43" s="6">
        <v>225000</v>
      </c>
      <c r="P43" s="6">
        <v>225000</v>
      </c>
      <c r="Q43" s="6">
        <v>225000</v>
      </c>
      <c r="R43" s="6">
        <v>225000</v>
      </c>
      <c r="S43" s="6">
        <v>225000</v>
      </c>
      <c r="T43" s="6">
        <v>225000</v>
      </c>
      <c r="U43" s="6">
        <v>225000</v>
      </c>
      <c r="V43" s="6">
        <v>225000</v>
      </c>
      <c r="W43" s="6">
        <v>225000</v>
      </c>
    </row>
    <row r="44" spans="1:23" ht="20.100000000000001" customHeight="1" x14ac:dyDescent="0.25">
      <c r="A44" s="4" t="s">
        <v>73</v>
      </c>
      <c r="B44" s="4" t="s">
        <v>2</v>
      </c>
      <c r="C44" s="5" t="s">
        <v>137</v>
      </c>
      <c r="D44" s="5" t="s">
        <v>138</v>
      </c>
      <c r="E44" s="5" t="s">
        <v>139</v>
      </c>
      <c r="F44" s="6">
        <v>18272596.760000002</v>
      </c>
      <c r="G44" s="6">
        <v>30200000</v>
      </c>
      <c r="H44" s="6">
        <v>30200000</v>
      </c>
      <c r="I44" s="6">
        <v>30200000</v>
      </c>
      <c r="J44" s="6">
        <v>30200000</v>
      </c>
      <c r="K44" s="6">
        <v>30200000</v>
      </c>
      <c r="L44" s="6">
        <v>30200000</v>
      </c>
      <c r="M44" s="6">
        <v>30200000</v>
      </c>
      <c r="N44" s="6">
        <v>30200000</v>
      </c>
      <c r="O44" s="6">
        <v>30200000</v>
      </c>
      <c r="P44" s="6">
        <v>30200000</v>
      </c>
      <c r="Q44" s="6">
        <v>30200000</v>
      </c>
      <c r="R44" s="6">
        <v>30200000</v>
      </c>
      <c r="S44" s="6">
        <v>30200000</v>
      </c>
      <c r="T44" s="6">
        <v>30200000</v>
      </c>
      <c r="U44" s="6">
        <v>30200000</v>
      </c>
      <c r="V44" s="6">
        <v>30200000</v>
      </c>
      <c r="W44" s="6">
        <v>30200000</v>
      </c>
    </row>
    <row r="45" spans="1:23" ht="20.100000000000001" customHeight="1" x14ac:dyDescent="0.25">
      <c r="A45" s="4" t="s">
        <v>73</v>
      </c>
      <c r="B45" s="4" t="s">
        <v>140</v>
      </c>
      <c r="C45" s="5" t="s">
        <v>141</v>
      </c>
      <c r="D45" s="5" t="s">
        <v>142</v>
      </c>
      <c r="E45" s="5" t="s">
        <v>143</v>
      </c>
      <c r="F45" s="6">
        <v>546967.05000000005</v>
      </c>
      <c r="G45" s="6">
        <v>450000</v>
      </c>
      <c r="H45" s="6">
        <v>400000</v>
      </c>
      <c r="I45" s="6">
        <v>400000</v>
      </c>
      <c r="J45" s="6">
        <v>400000</v>
      </c>
      <c r="K45" s="6">
        <v>400000</v>
      </c>
      <c r="L45" s="6">
        <v>400000</v>
      </c>
      <c r="M45" s="6">
        <v>400000</v>
      </c>
      <c r="N45" s="6">
        <v>400000</v>
      </c>
      <c r="O45" s="6">
        <v>400000</v>
      </c>
      <c r="P45" s="6">
        <v>400000</v>
      </c>
      <c r="Q45" s="6">
        <v>400000</v>
      </c>
      <c r="R45" s="6">
        <v>400000</v>
      </c>
      <c r="S45" s="6">
        <v>400000</v>
      </c>
      <c r="T45" s="6">
        <v>400000</v>
      </c>
      <c r="U45" s="6">
        <v>400000</v>
      </c>
      <c r="V45" s="6">
        <v>400000</v>
      </c>
      <c r="W45" s="6">
        <v>400000</v>
      </c>
    </row>
    <row r="46" spans="1:23" ht="20.100000000000001" customHeight="1" x14ac:dyDescent="0.25">
      <c r="A46" s="4" t="s">
        <v>73</v>
      </c>
      <c r="B46" s="4" t="s">
        <v>140</v>
      </c>
      <c r="C46" s="5" t="s">
        <v>144</v>
      </c>
      <c r="D46" s="5" t="s">
        <v>145</v>
      </c>
      <c r="E46" s="5" t="s">
        <v>146</v>
      </c>
      <c r="F46" s="6">
        <v>2389266.09</v>
      </c>
      <c r="G46" s="6">
        <v>2700000</v>
      </c>
      <c r="H46" s="6">
        <v>2700000</v>
      </c>
      <c r="I46" s="6">
        <v>2700000</v>
      </c>
      <c r="J46" s="6">
        <v>2700000</v>
      </c>
      <c r="K46" s="6">
        <v>2700000</v>
      </c>
      <c r="L46" s="6">
        <v>2700000</v>
      </c>
      <c r="M46" s="6">
        <v>2700000</v>
      </c>
      <c r="N46" s="6">
        <v>2700000</v>
      </c>
      <c r="O46" s="6">
        <v>2700000</v>
      </c>
      <c r="P46" s="6">
        <v>2700000</v>
      </c>
      <c r="Q46" s="6">
        <v>2700000</v>
      </c>
      <c r="R46" s="6">
        <v>2700000</v>
      </c>
      <c r="S46" s="6">
        <v>2700000</v>
      </c>
      <c r="T46" s="6">
        <v>2700000</v>
      </c>
      <c r="U46" s="6">
        <v>2700000</v>
      </c>
      <c r="V46" s="6">
        <v>2700000</v>
      </c>
      <c r="W46" s="6">
        <v>2700000</v>
      </c>
    </row>
    <row r="47" spans="1:23" ht="20.100000000000001" customHeight="1" x14ac:dyDescent="0.25">
      <c r="A47" s="4" t="s">
        <v>73</v>
      </c>
      <c r="B47" s="4" t="s">
        <v>183</v>
      </c>
      <c r="C47" s="5" t="s">
        <v>183</v>
      </c>
      <c r="D47" s="5" t="s">
        <v>184</v>
      </c>
      <c r="E47" s="5" t="s">
        <v>185</v>
      </c>
      <c r="F47" s="6">
        <v>0</v>
      </c>
      <c r="G47" s="6">
        <v>32200000</v>
      </c>
      <c r="H47" s="6">
        <v>0</v>
      </c>
      <c r="I47" s="6">
        <v>0</v>
      </c>
      <c r="J47" s="6">
        <v>35000000</v>
      </c>
      <c r="K47" s="6">
        <v>35000000</v>
      </c>
      <c r="L47" s="6">
        <v>50000000</v>
      </c>
      <c r="M47" s="6">
        <v>50000000</v>
      </c>
      <c r="N47" s="6">
        <v>50000000</v>
      </c>
      <c r="O47" s="6">
        <v>50000000</v>
      </c>
      <c r="P47" s="6">
        <v>50000000</v>
      </c>
      <c r="Q47" s="6">
        <v>50000000</v>
      </c>
      <c r="R47" s="6">
        <v>50000000</v>
      </c>
      <c r="S47" s="6">
        <v>50000000</v>
      </c>
      <c r="T47" s="6">
        <v>50000000</v>
      </c>
      <c r="U47" s="6">
        <v>50000000</v>
      </c>
      <c r="V47" s="6">
        <v>50000000</v>
      </c>
      <c r="W47" s="6">
        <v>50000000</v>
      </c>
    </row>
    <row r="48" spans="1:23" ht="20.100000000000001" customHeight="1" x14ac:dyDescent="0.25">
      <c r="A48" s="4" t="s">
        <v>73</v>
      </c>
      <c r="B48" s="4" t="s">
        <v>147</v>
      </c>
      <c r="C48" s="5" t="s">
        <v>148</v>
      </c>
      <c r="D48" s="5" t="s">
        <v>149</v>
      </c>
      <c r="E48" s="5" t="s">
        <v>150</v>
      </c>
      <c r="F48" s="6">
        <v>1515135.37</v>
      </c>
      <c r="G48" s="6">
        <v>1885000</v>
      </c>
      <c r="H48" s="6">
        <v>1885000</v>
      </c>
      <c r="I48" s="6">
        <v>1885000</v>
      </c>
      <c r="J48" s="6">
        <v>1885000</v>
      </c>
      <c r="K48" s="6">
        <v>1885000</v>
      </c>
      <c r="L48" s="6">
        <v>1885000</v>
      </c>
      <c r="M48" s="6">
        <v>1885000</v>
      </c>
      <c r="N48" s="6">
        <v>1885000</v>
      </c>
      <c r="O48" s="6">
        <v>1885000</v>
      </c>
      <c r="P48" s="6">
        <v>1885000</v>
      </c>
      <c r="Q48" s="6">
        <v>1885000</v>
      </c>
      <c r="R48" s="6">
        <v>1885000</v>
      </c>
      <c r="S48" s="6">
        <v>1885000</v>
      </c>
      <c r="T48" s="6">
        <v>1885000</v>
      </c>
      <c r="U48" s="6">
        <v>1885000</v>
      </c>
      <c r="V48" s="6">
        <v>1885000</v>
      </c>
      <c r="W48" s="6">
        <v>1885000</v>
      </c>
    </row>
    <row r="49" spans="1:23" ht="20.100000000000001" customHeight="1" x14ac:dyDescent="0.25">
      <c r="A49" s="4" t="s">
        <v>73</v>
      </c>
      <c r="B49" s="4" t="s">
        <v>147</v>
      </c>
      <c r="C49" s="5" t="s">
        <v>162</v>
      </c>
      <c r="D49" s="5" t="s">
        <v>163</v>
      </c>
      <c r="E49" s="5" t="s">
        <v>164</v>
      </c>
      <c r="F49" s="6">
        <v>0</v>
      </c>
      <c r="G49" s="6">
        <v>0</v>
      </c>
      <c r="H49" s="6">
        <v>50000</v>
      </c>
      <c r="I49" s="6">
        <v>50000</v>
      </c>
      <c r="J49" s="6">
        <v>50000</v>
      </c>
      <c r="K49" s="6">
        <v>50000</v>
      </c>
      <c r="L49" s="6">
        <v>50000</v>
      </c>
      <c r="M49" s="6">
        <v>50000</v>
      </c>
      <c r="N49" s="6">
        <v>50000</v>
      </c>
      <c r="O49" s="6">
        <v>50000</v>
      </c>
      <c r="P49" s="6">
        <v>50000</v>
      </c>
      <c r="Q49" s="6">
        <v>50000</v>
      </c>
      <c r="R49" s="6">
        <v>50000</v>
      </c>
      <c r="S49" s="6">
        <v>50000</v>
      </c>
      <c r="T49" s="6">
        <v>50000</v>
      </c>
      <c r="U49" s="6">
        <v>50000</v>
      </c>
      <c r="V49" s="6">
        <v>50000</v>
      </c>
      <c r="W49" s="6">
        <v>50000</v>
      </c>
    </row>
    <row r="50" spans="1:23" ht="20.100000000000001" customHeight="1" x14ac:dyDescent="0.25">
      <c r="A50" s="4" t="s">
        <v>73</v>
      </c>
      <c r="B50" s="4" t="s">
        <v>94</v>
      </c>
      <c r="C50" s="5" t="s">
        <v>155</v>
      </c>
      <c r="D50" s="5" t="s">
        <v>156</v>
      </c>
      <c r="E50" s="5" t="s">
        <v>157</v>
      </c>
      <c r="F50" s="6">
        <v>1574826.26</v>
      </c>
      <c r="G50" s="6">
        <v>1578190</v>
      </c>
      <c r="H50" s="6">
        <v>0</v>
      </c>
      <c r="I50" s="6">
        <v>0</v>
      </c>
      <c r="J50" s="6">
        <v>0</v>
      </c>
      <c r="K50" s="6">
        <v>0</v>
      </c>
      <c r="L50" s="6">
        <v>0</v>
      </c>
      <c r="M50" s="6">
        <v>0</v>
      </c>
      <c r="N50" s="6">
        <v>0</v>
      </c>
      <c r="O50" s="6">
        <v>0</v>
      </c>
      <c r="P50" s="6">
        <v>0</v>
      </c>
      <c r="Q50" s="6">
        <v>0</v>
      </c>
      <c r="R50" s="6">
        <v>0</v>
      </c>
      <c r="S50" s="6">
        <v>0</v>
      </c>
      <c r="T50" s="6">
        <v>0</v>
      </c>
      <c r="U50" s="6">
        <v>0</v>
      </c>
      <c r="V50" s="6">
        <v>0</v>
      </c>
      <c r="W50" s="6">
        <v>0</v>
      </c>
    </row>
    <row r="51" spans="1:23" ht="20.100000000000001" customHeight="1" x14ac:dyDescent="0.25">
      <c r="A51" s="4" t="s">
        <v>73</v>
      </c>
      <c r="B51" s="4" t="s">
        <v>94</v>
      </c>
      <c r="C51" s="5" t="s">
        <v>155</v>
      </c>
      <c r="D51" s="5" t="s">
        <v>153</v>
      </c>
      <c r="E51" s="5" t="s">
        <v>154</v>
      </c>
      <c r="F51" s="6">
        <v>100746460.7</v>
      </c>
      <c r="G51" s="6">
        <v>111822673</v>
      </c>
      <c r="H51" s="6">
        <v>127971051</v>
      </c>
      <c r="I51" s="6">
        <v>126608380</v>
      </c>
      <c r="J51" s="6">
        <v>127971051</v>
      </c>
      <c r="K51" s="6">
        <v>126608380</v>
      </c>
      <c r="L51" s="6">
        <v>127971051</v>
      </c>
      <c r="M51" s="6">
        <v>126608380</v>
      </c>
      <c r="N51" s="6">
        <v>127971051</v>
      </c>
      <c r="O51" s="6">
        <v>126608380</v>
      </c>
      <c r="P51" s="6">
        <v>127971051</v>
      </c>
      <c r="Q51" s="6">
        <v>126608380</v>
      </c>
      <c r="R51" s="6">
        <v>127971051</v>
      </c>
      <c r="S51" s="6">
        <v>126608380</v>
      </c>
      <c r="T51" s="6">
        <v>127971051</v>
      </c>
      <c r="U51" s="6">
        <v>126608380</v>
      </c>
      <c r="V51" s="6">
        <v>127971051</v>
      </c>
      <c r="W51" s="6">
        <v>126608380</v>
      </c>
    </row>
    <row r="52" spans="1:23" ht="20.100000000000001" customHeight="1" x14ac:dyDescent="0.25">
      <c r="A52" s="4" t="s">
        <v>73</v>
      </c>
      <c r="B52" s="4" t="s">
        <v>94</v>
      </c>
      <c r="C52" s="5" t="s">
        <v>155</v>
      </c>
      <c r="D52" s="5" t="s">
        <v>133</v>
      </c>
      <c r="E52" s="5" t="s">
        <v>134</v>
      </c>
      <c r="F52" s="6">
        <v>4234486.68</v>
      </c>
      <c r="G52" s="6">
        <v>5200000</v>
      </c>
      <c r="H52" s="6">
        <v>0</v>
      </c>
      <c r="I52" s="6">
        <v>0</v>
      </c>
      <c r="J52" s="6">
        <v>0</v>
      </c>
      <c r="K52" s="6">
        <v>0</v>
      </c>
      <c r="L52" s="6">
        <v>0</v>
      </c>
      <c r="M52" s="6">
        <v>0</v>
      </c>
      <c r="N52" s="6">
        <v>0</v>
      </c>
      <c r="O52" s="6">
        <v>0</v>
      </c>
      <c r="P52" s="6">
        <v>0</v>
      </c>
      <c r="Q52" s="6">
        <v>0</v>
      </c>
      <c r="R52" s="6">
        <v>0</v>
      </c>
      <c r="S52" s="6">
        <v>0</v>
      </c>
      <c r="T52" s="6">
        <v>0</v>
      </c>
      <c r="U52" s="6">
        <v>0</v>
      </c>
      <c r="V52" s="6">
        <v>0</v>
      </c>
      <c r="W52" s="6">
        <v>0</v>
      </c>
    </row>
    <row r="53" spans="1:23" ht="20.100000000000001" customHeight="1" x14ac:dyDescent="0.25">
      <c r="A53" s="4" t="s">
        <v>73</v>
      </c>
      <c r="B53" s="4" t="s">
        <v>94</v>
      </c>
      <c r="C53" s="5" t="s">
        <v>155</v>
      </c>
      <c r="D53" s="5" t="s">
        <v>158</v>
      </c>
      <c r="E53" s="5" t="s">
        <v>159</v>
      </c>
      <c r="F53" s="6">
        <v>101700</v>
      </c>
      <c r="G53" s="6">
        <v>200000</v>
      </c>
      <c r="H53" s="6">
        <v>200000</v>
      </c>
      <c r="I53" s="6">
        <v>200000</v>
      </c>
      <c r="J53" s="6">
        <v>200000</v>
      </c>
      <c r="K53" s="6">
        <v>200000</v>
      </c>
      <c r="L53" s="6">
        <v>200000</v>
      </c>
      <c r="M53" s="6">
        <v>200000</v>
      </c>
      <c r="N53" s="6">
        <v>200000</v>
      </c>
      <c r="O53" s="6">
        <v>200000</v>
      </c>
      <c r="P53" s="6">
        <v>200000</v>
      </c>
      <c r="Q53" s="6">
        <v>200000</v>
      </c>
      <c r="R53" s="6">
        <v>200000</v>
      </c>
      <c r="S53" s="6">
        <v>200000</v>
      </c>
      <c r="T53" s="6">
        <v>200000</v>
      </c>
      <c r="U53" s="6">
        <v>200000</v>
      </c>
      <c r="V53" s="6">
        <v>200000</v>
      </c>
      <c r="W53" s="6">
        <v>200000</v>
      </c>
    </row>
    <row r="54" spans="1:23" ht="20.100000000000001" customHeight="1" x14ac:dyDescent="0.25">
      <c r="A54" s="4" t="s">
        <v>73</v>
      </c>
      <c r="B54" s="4" t="s">
        <v>94</v>
      </c>
      <c r="C54" s="5" t="s">
        <v>155</v>
      </c>
      <c r="D54" s="5" t="s">
        <v>98</v>
      </c>
      <c r="E54" s="5" t="s">
        <v>99</v>
      </c>
      <c r="F54" s="6">
        <v>313139306.60000002</v>
      </c>
      <c r="G54" s="6">
        <v>314339662</v>
      </c>
      <c r="H54" s="6">
        <v>349339662</v>
      </c>
      <c r="I54" s="6">
        <v>349339662</v>
      </c>
      <c r="J54" s="6">
        <v>349339662</v>
      </c>
      <c r="K54" s="6">
        <v>349339662</v>
      </c>
      <c r="L54" s="6">
        <v>349339662</v>
      </c>
      <c r="M54" s="6">
        <v>349339662</v>
      </c>
      <c r="N54" s="6">
        <v>349339662</v>
      </c>
      <c r="O54" s="6">
        <v>349339662</v>
      </c>
      <c r="P54" s="6">
        <v>349339662</v>
      </c>
      <c r="Q54" s="6">
        <v>349339662</v>
      </c>
      <c r="R54" s="6">
        <v>349339662</v>
      </c>
      <c r="S54" s="6">
        <v>349339662</v>
      </c>
      <c r="T54" s="6">
        <v>349339662</v>
      </c>
      <c r="U54" s="6">
        <v>349339662</v>
      </c>
      <c r="V54" s="6">
        <v>349339662</v>
      </c>
      <c r="W54" s="6">
        <v>349339662</v>
      </c>
    </row>
    <row r="55" spans="1:23" ht="20.100000000000001" customHeight="1" x14ac:dyDescent="0.25">
      <c r="A55" s="4" t="s">
        <v>73</v>
      </c>
      <c r="B55" s="4" t="s">
        <v>94</v>
      </c>
      <c r="C55" s="5" t="s">
        <v>155</v>
      </c>
      <c r="D55" s="5" t="s">
        <v>151</v>
      </c>
      <c r="E55" s="5" t="s">
        <v>152</v>
      </c>
      <c r="F55" s="6">
        <v>1705532.66</v>
      </c>
      <c r="G55" s="6">
        <v>4308088</v>
      </c>
      <c r="H55" s="6">
        <v>2259370</v>
      </c>
      <c r="I55" s="6">
        <v>2299374</v>
      </c>
      <c r="J55" s="6">
        <v>2259370</v>
      </c>
      <c r="K55" s="6">
        <v>2299374</v>
      </c>
      <c r="L55" s="6">
        <v>2259370</v>
      </c>
      <c r="M55" s="6">
        <v>2299374</v>
      </c>
      <c r="N55" s="6">
        <v>2259370</v>
      </c>
      <c r="O55" s="6">
        <v>2299374</v>
      </c>
      <c r="P55" s="6">
        <v>2259370</v>
      </c>
      <c r="Q55" s="6">
        <v>2299374</v>
      </c>
      <c r="R55" s="6">
        <v>2259370</v>
      </c>
      <c r="S55" s="6">
        <v>2299374</v>
      </c>
      <c r="T55" s="6">
        <v>2259370</v>
      </c>
      <c r="U55" s="6">
        <v>2299374</v>
      </c>
      <c r="V55" s="6">
        <v>2259370</v>
      </c>
      <c r="W55" s="6">
        <v>2299374</v>
      </c>
    </row>
    <row r="56" spans="1:23" ht="20.100000000000001" customHeight="1" x14ac:dyDescent="0.25">
      <c r="A56" s="4" t="s">
        <v>73</v>
      </c>
      <c r="B56" s="4" t="s">
        <v>94</v>
      </c>
      <c r="C56" s="5" t="s">
        <v>155</v>
      </c>
      <c r="D56" s="5" t="s">
        <v>160</v>
      </c>
      <c r="E56" s="5" t="s">
        <v>161</v>
      </c>
      <c r="F56" s="6">
        <v>44943114.630000003</v>
      </c>
      <c r="G56" s="6">
        <v>49020261</v>
      </c>
      <c r="H56" s="6">
        <v>49020261</v>
      </c>
      <c r="I56" s="6">
        <v>49020261</v>
      </c>
      <c r="J56" s="6">
        <v>49020261</v>
      </c>
      <c r="K56" s="6">
        <v>49020261</v>
      </c>
      <c r="L56" s="6">
        <v>49020261</v>
      </c>
      <c r="M56" s="6">
        <v>49020261</v>
      </c>
      <c r="N56" s="6">
        <v>49020261</v>
      </c>
      <c r="O56" s="6">
        <v>49020261</v>
      </c>
      <c r="P56" s="6">
        <v>49020261</v>
      </c>
      <c r="Q56" s="6">
        <v>49020261</v>
      </c>
      <c r="R56" s="6">
        <v>49020261</v>
      </c>
      <c r="S56" s="6">
        <v>49020261</v>
      </c>
      <c r="T56" s="6">
        <v>49020261</v>
      </c>
      <c r="U56" s="6">
        <v>49020261</v>
      </c>
      <c r="V56" s="6">
        <v>49020261</v>
      </c>
      <c r="W56" s="6">
        <v>49020261</v>
      </c>
    </row>
    <row r="57" spans="1:23" ht="20.100000000000001" customHeight="1" x14ac:dyDescent="0.25">
      <c r="A57" s="4" t="s">
        <v>73</v>
      </c>
      <c r="B57" s="4" t="s">
        <v>94</v>
      </c>
      <c r="C57" s="5" t="s">
        <v>102</v>
      </c>
      <c r="D57" s="5" t="s">
        <v>103</v>
      </c>
      <c r="E57" s="5" t="s">
        <v>104</v>
      </c>
      <c r="F57" s="6">
        <v>10523497.810000001</v>
      </c>
      <c r="G57" s="6">
        <v>12840263</v>
      </c>
      <c r="H57" s="6">
        <v>11615729</v>
      </c>
      <c r="I57" s="6">
        <v>11749672</v>
      </c>
      <c r="J57" s="6">
        <v>11615729</v>
      </c>
      <c r="K57" s="6">
        <v>11749672</v>
      </c>
      <c r="L57" s="6">
        <v>11615729</v>
      </c>
      <c r="M57" s="6">
        <v>11749672</v>
      </c>
      <c r="N57" s="6">
        <v>11615729</v>
      </c>
      <c r="O57" s="6">
        <v>11749672</v>
      </c>
      <c r="P57" s="6">
        <v>11615729</v>
      </c>
      <c r="Q57" s="6">
        <v>11749672</v>
      </c>
      <c r="R57" s="6">
        <v>11615729</v>
      </c>
      <c r="S57" s="6">
        <v>11749672</v>
      </c>
      <c r="T57" s="6">
        <v>11615729</v>
      </c>
      <c r="U57" s="6">
        <v>11749672</v>
      </c>
      <c r="V57" s="6">
        <v>11615729</v>
      </c>
      <c r="W57" s="6">
        <v>11749672</v>
      </c>
    </row>
    <row r="58" spans="1:23" ht="20.100000000000001" customHeight="1" x14ac:dyDescent="0.25">
      <c r="A58" s="4" t="s">
        <v>73</v>
      </c>
      <c r="B58" s="4" t="s">
        <v>94</v>
      </c>
      <c r="C58" s="5" t="s">
        <v>105</v>
      </c>
      <c r="D58" s="5" t="s">
        <v>106</v>
      </c>
      <c r="E58" s="5" t="s">
        <v>107</v>
      </c>
      <c r="F58" s="6">
        <v>938606.71</v>
      </c>
      <c r="G58" s="6">
        <v>1213407</v>
      </c>
      <c r="H58" s="6">
        <v>1213407</v>
      </c>
      <c r="I58" s="6">
        <v>1213407</v>
      </c>
      <c r="J58" s="6">
        <v>1213407</v>
      </c>
      <c r="K58" s="6">
        <v>1213407</v>
      </c>
      <c r="L58" s="6">
        <v>1213407</v>
      </c>
      <c r="M58" s="6">
        <v>1213407</v>
      </c>
      <c r="N58" s="6">
        <v>1213407</v>
      </c>
      <c r="O58" s="6">
        <v>1213407</v>
      </c>
      <c r="P58" s="6">
        <v>1213407</v>
      </c>
      <c r="Q58" s="6">
        <v>1213407</v>
      </c>
      <c r="R58" s="6">
        <v>1213407</v>
      </c>
      <c r="S58" s="6">
        <v>1213407</v>
      </c>
      <c r="T58" s="6">
        <v>1213407</v>
      </c>
      <c r="U58" s="6">
        <v>1213407</v>
      </c>
      <c r="V58" s="6">
        <v>1213407</v>
      </c>
      <c r="W58" s="6">
        <v>1213407</v>
      </c>
    </row>
    <row r="59" spans="1:23" ht="20.100000000000001" customHeight="1" x14ac:dyDescent="0.25">
      <c r="A59" s="4" t="s">
        <v>73</v>
      </c>
      <c r="B59" s="4" t="s">
        <v>94</v>
      </c>
      <c r="C59" s="5" t="s">
        <v>108</v>
      </c>
      <c r="D59" s="5" t="s">
        <v>109</v>
      </c>
      <c r="E59" s="5" t="s">
        <v>110</v>
      </c>
      <c r="F59" s="6">
        <v>4455391.17</v>
      </c>
      <c r="G59" s="6">
        <v>6441735</v>
      </c>
      <c r="H59" s="6">
        <v>5250053</v>
      </c>
      <c r="I59" s="6">
        <v>5347721</v>
      </c>
      <c r="J59" s="6">
        <v>5250053</v>
      </c>
      <c r="K59" s="6">
        <v>5347721</v>
      </c>
      <c r="L59" s="6">
        <v>5250053</v>
      </c>
      <c r="M59" s="6">
        <v>5347721</v>
      </c>
      <c r="N59" s="6">
        <v>5250053</v>
      </c>
      <c r="O59" s="6">
        <v>5347721</v>
      </c>
      <c r="P59" s="6">
        <v>5250053</v>
      </c>
      <c r="Q59" s="6">
        <v>5347721</v>
      </c>
      <c r="R59" s="6">
        <v>5250053</v>
      </c>
      <c r="S59" s="6">
        <v>5347721</v>
      </c>
      <c r="T59" s="6">
        <v>5250053</v>
      </c>
      <c r="U59" s="6">
        <v>5347721</v>
      </c>
      <c r="V59" s="6">
        <v>5250053</v>
      </c>
      <c r="W59" s="6">
        <v>5347721</v>
      </c>
    </row>
    <row r="60" spans="1:23" ht="20.100000000000001" customHeight="1" x14ac:dyDescent="0.25">
      <c r="A60" s="4" t="s">
        <v>73</v>
      </c>
      <c r="B60" s="4" t="s">
        <v>94</v>
      </c>
      <c r="C60" s="5" t="s">
        <v>111</v>
      </c>
      <c r="D60" s="5" t="s">
        <v>112</v>
      </c>
      <c r="E60" s="5" t="s">
        <v>113</v>
      </c>
      <c r="F60" s="6">
        <v>121016.92</v>
      </c>
      <c r="G60" s="6">
        <v>596799</v>
      </c>
      <c r="H60" s="6">
        <v>363000</v>
      </c>
      <c r="I60" s="6">
        <v>369000</v>
      </c>
      <c r="J60" s="6">
        <v>363000</v>
      </c>
      <c r="K60" s="6">
        <v>369000</v>
      </c>
      <c r="L60" s="6">
        <v>363000</v>
      </c>
      <c r="M60" s="6">
        <v>369000</v>
      </c>
      <c r="N60" s="6">
        <v>363000</v>
      </c>
      <c r="O60" s="6">
        <v>369000</v>
      </c>
      <c r="P60" s="6">
        <v>363000</v>
      </c>
      <c r="Q60" s="6">
        <v>369000</v>
      </c>
      <c r="R60" s="6">
        <v>363000</v>
      </c>
      <c r="S60" s="6">
        <v>369000</v>
      </c>
      <c r="T60" s="6">
        <v>363000</v>
      </c>
      <c r="U60" s="6">
        <v>369000</v>
      </c>
      <c r="V60" s="6">
        <v>363000</v>
      </c>
      <c r="W60" s="6">
        <v>369000</v>
      </c>
    </row>
    <row r="61" spans="1:23" ht="20.100000000000001" customHeight="1" x14ac:dyDescent="0.25">
      <c r="A61" s="4" t="s">
        <v>73</v>
      </c>
      <c r="B61" s="4" t="s">
        <v>94</v>
      </c>
      <c r="C61" s="5" t="s">
        <v>116</v>
      </c>
      <c r="D61" s="5" t="s">
        <v>131</v>
      </c>
      <c r="E61" s="5" t="s">
        <v>132</v>
      </c>
      <c r="F61" s="6">
        <v>4385061</v>
      </c>
      <c r="G61" s="6">
        <v>4325000</v>
      </c>
      <c r="H61" s="6">
        <v>4835000</v>
      </c>
      <c r="I61" s="6">
        <v>4925000</v>
      </c>
      <c r="J61" s="6">
        <v>4835000</v>
      </c>
      <c r="K61" s="6">
        <v>4925000</v>
      </c>
      <c r="L61" s="6">
        <v>4835000</v>
      </c>
      <c r="M61" s="6">
        <v>4925000</v>
      </c>
      <c r="N61" s="6">
        <v>4835000</v>
      </c>
      <c r="O61" s="6">
        <v>4925000</v>
      </c>
      <c r="P61" s="6">
        <v>4835000</v>
      </c>
      <c r="Q61" s="6">
        <v>4925000</v>
      </c>
      <c r="R61" s="6">
        <v>4835000</v>
      </c>
      <c r="S61" s="6">
        <v>4925000</v>
      </c>
      <c r="T61" s="6">
        <v>4835000</v>
      </c>
      <c r="U61" s="6">
        <v>4925000</v>
      </c>
      <c r="V61" s="6">
        <v>4835000</v>
      </c>
      <c r="W61" s="6">
        <v>4925000</v>
      </c>
    </row>
    <row r="62" spans="1:23" ht="20.100000000000001" customHeight="1" x14ac:dyDescent="0.25">
      <c r="A62" s="4" t="s">
        <v>73</v>
      </c>
      <c r="B62" s="4" t="s">
        <v>94</v>
      </c>
      <c r="C62" s="5" t="s">
        <v>116</v>
      </c>
      <c r="D62" s="5" t="s">
        <v>117</v>
      </c>
      <c r="E62" s="5" t="s">
        <v>118</v>
      </c>
      <c r="F62" s="6">
        <v>2870021.37</v>
      </c>
      <c r="G62" s="6">
        <v>2900000</v>
      </c>
      <c r="H62" s="6">
        <v>2900000</v>
      </c>
      <c r="I62" s="6">
        <v>2900000</v>
      </c>
      <c r="J62" s="6">
        <v>2900000</v>
      </c>
      <c r="K62" s="6">
        <v>2900000</v>
      </c>
      <c r="L62" s="6">
        <v>2900000</v>
      </c>
      <c r="M62" s="6">
        <v>2900000</v>
      </c>
      <c r="N62" s="6">
        <v>2900000</v>
      </c>
      <c r="O62" s="6">
        <v>2900000</v>
      </c>
      <c r="P62" s="6">
        <v>2900000</v>
      </c>
      <c r="Q62" s="6">
        <v>2900000</v>
      </c>
      <c r="R62" s="6">
        <v>2900000</v>
      </c>
      <c r="S62" s="6">
        <v>2900000</v>
      </c>
      <c r="T62" s="6">
        <v>2900000</v>
      </c>
      <c r="U62" s="6">
        <v>2900000</v>
      </c>
      <c r="V62" s="6">
        <v>2900000</v>
      </c>
      <c r="W62" s="6">
        <v>2900000</v>
      </c>
    </row>
    <row r="63" spans="1:23" ht="20.100000000000001" customHeight="1" x14ac:dyDescent="0.25">
      <c r="A63" s="4" t="s">
        <v>73</v>
      </c>
      <c r="B63" s="4" t="s">
        <v>94</v>
      </c>
      <c r="C63" s="5" t="s">
        <v>95</v>
      </c>
      <c r="D63" s="5" t="s">
        <v>96</v>
      </c>
      <c r="E63" s="5" t="s">
        <v>97</v>
      </c>
      <c r="F63" s="6">
        <v>1438473.55</v>
      </c>
      <c r="G63" s="6">
        <v>197094</v>
      </c>
      <c r="H63" s="6">
        <v>1549094</v>
      </c>
      <c r="I63" s="6">
        <v>1549094</v>
      </c>
      <c r="J63" s="6">
        <v>1549094</v>
      </c>
      <c r="K63" s="6">
        <v>1549094</v>
      </c>
      <c r="L63" s="6">
        <v>1549094</v>
      </c>
      <c r="M63" s="6">
        <v>1549094</v>
      </c>
      <c r="N63" s="6">
        <v>1549094</v>
      </c>
      <c r="O63" s="6">
        <v>1549094</v>
      </c>
      <c r="P63" s="6">
        <v>1549094</v>
      </c>
      <c r="Q63" s="6">
        <v>1549094</v>
      </c>
      <c r="R63" s="6">
        <v>1549094</v>
      </c>
      <c r="S63" s="6">
        <v>1549094</v>
      </c>
      <c r="T63" s="6">
        <v>1549094</v>
      </c>
      <c r="U63" s="6">
        <v>1549094</v>
      </c>
      <c r="V63" s="6">
        <v>1549094</v>
      </c>
      <c r="W63" s="6">
        <v>1549094</v>
      </c>
    </row>
    <row r="64" spans="1:23" ht="20.100000000000001" customHeight="1" x14ac:dyDescent="0.25">
      <c r="A64" s="4" t="s">
        <v>73</v>
      </c>
      <c r="B64" s="4" t="s">
        <v>94</v>
      </c>
      <c r="C64" s="5" t="s">
        <v>95</v>
      </c>
      <c r="D64" s="5" t="s">
        <v>119</v>
      </c>
      <c r="E64" s="5" t="s">
        <v>120</v>
      </c>
      <c r="F64" s="6">
        <v>11376350.58</v>
      </c>
      <c r="G64" s="6">
        <v>15469781.529999999</v>
      </c>
      <c r="H64" s="6">
        <v>14696292</v>
      </c>
      <c r="I64" s="6">
        <v>14696292</v>
      </c>
      <c r="J64" s="6">
        <v>14696292</v>
      </c>
      <c r="K64" s="6">
        <v>14696292</v>
      </c>
      <c r="L64" s="6">
        <v>14696292</v>
      </c>
      <c r="M64" s="6">
        <v>14696292</v>
      </c>
      <c r="N64" s="6">
        <v>14696292</v>
      </c>
      <c r="O64" s="6">
        <v>14696292</v>
      </c>
      <c r="P64" s="6">
        <v>14696292</v>
      </c>
      <c r="Q64" s="6">
        <v>14696292</v>
      </c>
      <c r="R64" s="6">
        <v>14696292</v>
      </c>
      <c r="S64" s="6">
        <v>14696292</v>
      </c>
      <c r="T64" s="6">
        <v>14696292</v>
      </c>
      <c r="U64" s="6">
        <v>14696292</v>
      </c>
      <c r="V64" s="6">
        <v>14696292</v>
      </c>
      <c r="W64" s="6">
        <v>14696292</v>
      </c>
    </row>
    <row r="65" spans="1:23" ht="20.100000000000001" customHeight="1" x14ac:dyDescent="0.25">
      <c r="A65" s="4" t="s">
        <v>73</v>
      </c>
      <c r="B65" s="4" t="s">
        <v>94</v>
      </c>
      <c r="C65" s="5" t="s">
        <v>95</v>
      </c>
      <c r="D65" s="5" t="s">
        <v>121</v>
      </c>
      <c r="E65" s="5" t="s">
        <v>122</v>
      </c>
      <c r="F65" s="6">
        <v>1039472.54</v>
      </c>
      <c r="G65" s="6">
        <v>1276143</v>
      </c>
      <c r="H65" s="6">
        <v>1127603</v>
      </c>
      <c r="I65" s="6">
        <v>1146458</v>
      </c>
      <c r="J65" s="6">
        <v>1127603</v>
      </c>
      <c r="K65" s="6">
        <v>1146458</v>
      </c>
      <c r="L65" s="6">
        <v>1127603</v>
      </c>
      <c r="M65" s="6">
        <v>1146458</v>
      </c>
      <c r="N65" s="6">
        <v>1127603</v>
      </c>
      <c r="O65" s="6">
        <v>1146458</v>
      </c>
      <c r="P65" s="6">
        <v>1127603</v>
      </c>
      <c r="Q65" s="6">
        <v>1146458</v>
      </c>
      <c r="R65" s="6">
        <v>1127603</v>
      </c>
      <c r="S65" s="6">
        <v>1146458</v>
      </c>
      <c r="T65" s="6">
        <v>1127603</v>
      </c>
      <c r="U65" s="6">
        <v>1146458</v>
      </c>
      <c r="V65" s="6">
        <v>1127603</v>
      </c>
      <c r="W65" s="6">
        <v>1146458</v>
      </c>
    </row>
    <row r="66" spans="1:23" ht="20.100000000000001" customHeight="1" x14ac:dyDescent="0.25">
      <c r="A66" s="4" t="s">
        <v>73</v>
      </c>
      <c r="B66" s="4" t="s">
        <v>94</v>
      </c>
      <c r="C66" s="5" t="s">
        <v>123</v>
      </c>
      <c r="D66" s="5" t="s">
        <v>124</v>
      </c>
      <c r="E66" s="5" t="s">
        <v>125</v>
      </c>
      <c r="F66" s="6">
        <v>2698991.1</v>
      </c>
      <c r="G66" s="6">
        <v>3823000</v>
      </c>
      <c r="H66" s="6">
        <v>3985000</v>
      </c>
      <c r="I66" s="6">
        <v>4000000</v>
      </c>
      <c r="J66" s="6">
        <v>3985000</v>
      </c>
      <c r="K66" s="6">
        <v>4000000</v>
      </c>
      <c r="L66" s="6">
        <v>3985000</v>
      </c>
      <c r="M66" s="6">
        <v>4000000</v>
      </c>
      <c r="N66" s="6">
        <v>3985000</v>
      </c>
      <c r="O66" s="6">
        <v>4000000</v>
      </c>
      <c r="P66" s="6">
        <v>3985000</v>
      </c>
      <c r="Q66" s="6">
        <v>4000000</v>
      </c>
      <c r="R66" s="6">
        <v>3985000</v>
      </c>
      <c r="S66" s="6">
        <v>4000000</v>
      </c>
      <c r="T66" s="6">
        <v>3985000</v>
      </c>
      <c r="U66" s="6">
        <v>4000000</v>
      </c>
      <c r="V66" s="6">
        <v>3985000</v>
      </c>
      <c r="W66" s="6">
        <v>4000000</v>
      </c>
    </row>
    <row r="67" spans="1:23" ht="20.100000000000001" customHeight="1" x14ac:dyDescent="0.25">
      <c r="A67" s="4" t="s">
        <v>73</v>
      </c>
      <c r="B67" s="4" t="s">
        <v>94</v>
      </c>
      <c r="C67" s="5" t="s">
        <v>126</v>
      </c>
      <c r="D67" s="5" t="s">
        <v>127</v>
      </c>
      <c r="E67" s="5" t="s">
        <v>128</v>
      </c>
      <c r="F67" s="6">
        <v>10354458.65</v>
      </c>
      <c r="G67" s="6">
        <v>11000000</v>
      </c>
      <c r="H67" s="6">
        <v>16446027</v>
      </c>
      <c r="I67" s="6">
        <v>16446027</v>
      </c>
      <c r="J67" s="6">
        <v>16446027</v>
      </c>
      <c r="K67" s="6">
        <v>16446027</v>
      </c>
      <c r="L67" s="6">
        <v>16446027</v>
      </c>
      <c r="M67" s="6">
        <v>16446027</v>
      </c>
      <c r="N67" s="6">
        <v>16446027</v>
      </c>
      <c r="O67" s="6">
        <v>16446027</v>
      </c>
      <c r="P67" s="6">
        <v>16446027</v>
      </c>
      <c r="Q67" s="6">
        <v>16446027</v>
      </c>
      <c r="R67" s="6">
        <v>16446027</v>
      </c>
      <c r="S67" s="6">
        <v>16446027</v>
      </c>
      <c r="T67" s="6">
        <v>16446027</v>
      </c>
      <c r="U67" s="6">
        <v>16446027</v>
      </c>
      <c r="V67" s="6">
        <v>16446027</v>
      </c>
      <c r="W67" s="6">
        <v>16446027</v>
      </c>
    </row>
    <row r="68" spans="1:23" ht="20.100000000000001" customHeight="1" x14ac:dyDescent="0.25">
      <c r="A68" s="4" t="s">
        <v>73</v>
      </c>
      <c r="B68" s="4" t="s">
        <v>94</v>
      </c>
      <c r="C68" s="5" t="s">
        <v>126</v>
      </c>
      <c r="D68" s="5" t="s">
        <v>129</v>
      </c>
      <c r="E68" s="5" t="s">
        <v>130</v>
      </c>
      <c r="F68" s="6">
        <v>1303530</v>
      </c>
      <c r="G68" s="6">
        <v>1400000</v>
      </c>
      <c r="H68" s="6">
        <v>2900000</v>
      </c>
      <c r="I68" s="6">
        <v>2900000</v>
      </c>
      <c r="J68" s="6">
        <v>2900000</v>
      </c>
      <c r="K68" s="6">
        <v>2900000</v>
      </c>
      <c r="L68" s="6">
        <v>2900000</v>
      </c>
      <c r="M68" s="6">
        <v>2900000</v>
      </c>
      <c r="N68" s="6">
        <v>2900000</v>
      </c>
      <c r="O68" s="6">
        <v>2900000</v>
      </c>
      <c r="P68" s="6">
        <v>2900000</v>
      </c>
      <c r="Q68" s="6">
        <v>2900000</v>
      </c>
      <c r="R68" s="6">
        <v>2900000</v>
      </c>
      <c r="S68" s="6">
        <v>2900000</v>
      </c>
      <c r="T68" s="6">
        <v>2900000</v>
      </c>
      <c r="U68" s="6">
        <v>2900000</v>
      </c>
      <c r="V68" s="6">
        <v>2900000</v>
      </c>
      <c r="W68" s="6">
        <v>2900000</v>
      </c>
    </row>
    <row r="69" spans="1:23" ht="20.100000000000001" customHeight="1" x14ac:dyDescent="0.25">
      <c r="A69" s="4" t="s">
        <v>197</v>
      </c>
      <c r="B69" s="4" t="s">
        <v>2</v>
      </c>
      <c r="C69" s="5" t="s">
        <v>198</v>
      </c>
      <c r="D69" s="5" t="s">
        <v>199</v>
      </c>
      <c r="E69" s="5" t="s">
        <v>200</v>
      </c>
      <c r="F69" s="6">
        <v>0</v>
      </c>
      <c r="G69" s="6">
        <v>0</v>
      </c>
      <c r="H69" s="6">
        <v>0</v>
      </c>
      <c r="I69" s="6">
        <v>0</v>
      </c>
      <c r="J69" s="6">
        <v>0</v>
      </c>
      <c r="K69" s="6">
        <v>0</v>
      </c>
      <c r="L69" s="6">
        <v>0</v>
      </c>
      <c r="M69" s="6">
        <v>0</v>
      </c>
      <c r="N69" s="6">
        <v>0</v>
      </c>
      <c r="O69" s="6">
        <v>0</v>
      </c>
      <c r="P69" s="6">
        <v>8000000</v>
      </c>
      <c r="Q69" s="6">
        <v>0</v>
      </c>
      <c r="R69" s="6">
        <v>8000000</v>
      </c>
      <c r="S69" s="6">
        <v>0</v>
      </c>
      <c r="T69" s="6">
        <v>8000000</v>
      </c>
      <c r="U69" s="6">
        <v>0</v>
      </c>
      <c r="V69" s="6">
        <v>8000000</v>
      </c>
      <c r="W69" s="6">
        <v>0</v>
      </c>
    </row>
    <row r="70" spans="1:23" ht="20.100000000000001" customHeight="1" x14ac:dyDescent="0.25">
      <c r="A70" s="4" t="s">
        <v>165</v>
      </c>
      <c r="B70" s="4" t="s">
        <v>1</v>
      </c>
      <c r="C70" s="5" t="s">
        <v>166</v>
      </c>
      <c r="D70" s="5" t="s">
        <v>167</v>
      </c>
      <c r="E70" s="5" t="s">
        <v>168</v>
      </c>
      <c r="F70" s="6">
        <v>292952.31</v>
      </c>
      <c r="G70" s="6">
        <v>296311</v>
      </c>
      <c r="H70" s="6">
        <v>303970</v>
      </c>
      <c r="I70" s="6">
        <v>307070</v>
      </c>
      <c r="J70" s="6">
        <v>303970</v>
      </c>
      <c r="K70" s="6">
        <v>307070</v>
      </c>
      <c r="L70" s="6">
        <v>303970</v>
      </c>
      <c r="M70" s="6">
        <v>307070</v>
      </c>
      <c r="N70" s="6">
        <v>303970</v>
      </c>
      <c r="O70" s="6">
        <v>307070</v>
      </c>
      <c r="P70" s="6">
        <v>303970</v>
      </c>
      <c r="Q70" s="6">
        <v>307070</v>
      </c>
      <c r="R70" s="6">
        <v>303970</v>
      </c>
      <c r="S70" s="6">
        <v>307070</v>
      </c>
      <c r="T70" s="6">
        <v>303970</v>
      </c>
      <c r="U70" s="6">
        <v>307070</v>
      </c>
      <c r="V70" s="6">
        <v>303970</v>
      </c>
      <c r="W70" s="6">
        <v>307070</v>
      </c>
    </row>
    <row r="71" spans="1:23" ht="20.100000000000001" customHeight="1" x14ac:dyDescent="0.25">
      <c r="A71" s="4" t="s">
        <v>165</v>
      </c>
      <c r="B71" s="4" t="s">
        <v>1</v>
      </c>
      <c r="C71" s="5" t="s">
        <v>166</v>
      </c>
      <c r="D71" s="5" t="s">
        <v>169</v>
      </c>
      <c r="E71" s="5" t="s">
        <v>170</v>
      </c>
      <c r="F71" s="6">
        <v>67282807.959999993</v>
      </c>
      <c r="G71" s="6">
        <v>63000000</v>
      </c>
      <c r="H71" s="6">
        <v>57000000</v>
      </c>
      <c r="I71" s="6">
        <v>59000000</v>
      </c>
      <c r="J71" s="6">
        <v>57000000</v>
      </c>
      <c r="K71" s="6">
        <v>59000000</v>
      </c>
      <c r="L71" s="6">
        <v>57000000</v>
      </c>
      <c r="M71" s="6">
        <v>59000000</v>
      </c>
      <c r="N71" s="6">
        <v>57000000</v>
      </c>
      <c r="O71" s="6">
        <v>59000000</v>
      </c>
      <c r="P71" s="6">
        <v>57000000</v>
      </c>
      <c r="Q71" s="6">
        <v>59000000</v>
      </c>
      <c r="R71" s="6">
        <v>57000000</v>
      </c>
      <c r="S71" s="6">
        <v>59000000</v>
      </c>
      <c r="T71" s="6">
        <v>57000000</v>
      </c>
      <c r="U71" s="6">
        <v>59000000</v>
      </c>
      <c r="V71" s="6">
        <v>57000000</v>
      </c>
      <c r="W71" s="6">
        <v>59000000</v>
      </c>
    </row>
    <row r="72" spans="1:23" x14ac:dyDescent="0.25">
      <c r="F72" s="7"/>
      <c r="G72" s="7"/>
      <c r="H72" s="7"/>
      <c r="I72" s="7"/>
      <c r="J72" s="7"/>
      <c r="K72" s="7"/>
      <c r="L72" s="7"/>
      <c r="M72" s="7"/>
      <c r="N72" s="7"/>
      <c r="O72" s="7"/>
      <c r="P72" s="7"/>
      <c r="Q72" s="7"/>
    </row>
    <row r="73" spans="1:23" s="11" customFormat="1" x14ac:dyDescent="0.25">
      <c r="E73" s="12" t="s">
        <v>190</v>
      </c>
      <c r="F73" s="13">
        <v>4120793857.1199999</v>
      </c>
      <c r="G73" s="14">
        <v>4101358344.5300002</v>
      </c>
      <c r="H73" s="13">
        <v>4235897000</v>
      </c>
      <c r="I73" s="13">
        <v>3955868788</v>
      </c>
      <c r="J73" s="14">
        <v>4294047000</v>
      </c>
      <c r="K73" s="14">
        <v>4014018788</v>
      </c>
      <c r="L73" s="14">
        <v>4309047000</v>
      </c>
      <c r="M73" s="14">
        <v>4029018788</v>
      </c>
      <c r="N73" s="14">
        <v>4309047000</v>
      </c>
      <c r="O73" s="14">
        <v>4029018788</v>
      </c>
      <c r="P73" s="14">
        <f>SUM(P2:P71)</f>
        <v>4332309500</v>
      </c>
      <c r="Q73" s="14">
        <f>SUM(Q2:Q71)</f>
        <v>4044281288</v>
      </c>
      <c r="R73" s="14">
        <f t="shared" ref="R73:S73" si="0">SUM(R2:R71)</f>
        <v>4331309500</v>
      </c>
      <c r="S73" s="14">
        <f t="shared" si="0"/>
        <v>4043281288</v>
      </c>
      <c r="T73" s="14">
        <f t="shared" ref="T73:U73" si="1">SUM(T2:T71)</f>
        <v>4331309500</v>
      </c>
      <c r="U73" s="14">
        <f t="shared" si="1"/>
        <v>4043281288</v>
      </c>
      <c r="V73" s="14">
        <v>4331309500</v>
      </c>
      <c r="W73" s="14">
        <v>4043281288</v>
      </c>
    </row>
    <row r="74" spans="1:23" x14ac:dyDescent="0.25">
      <c r="G74" s="7"/>
      <c r="J74" s="7"/>
      <c r="K74" s="7"/>
      <c r="L74" s="7"/>
      <c r="M74" s="7"/>
      <c r="N74" s="7"/>
      <c r="O74" s="7"/>
      <c r="P74" s="7"/>
      <c r="Q74" s="7"/>
    </row>
    <row r="75" spans="1:23" s="8" customFormat="1" ht="66" customHeight="1" x14ac:dyDescent="0.25">
      <c r="A75" s="23" t="s">
        <v>204</v>
      </c>
      <c r="B75" s="23"/>
      <c r="C75" s="23"/>
      <c r="D75" s="23"/>
      <c r="E75" s="23"/>
      <c r="F75" s="23"/>
      <c r="G75" s="23"/>
      <c r="H75" s="23"/>
      <c r="I75" s="23"/>
      <c r="J75" s="23"/>
      <c r="K75" s="23"/>
    </row>
    <row r="76" spans="1:23" s="8" customFormat="1" x14ac:dyDescent="0.25">
      <c r="A76" s="9" t="s">
        <v>11</v>
      </c>
      <c r="B76" s="9" t="s">
        <v>183</v>
      </c>
      <c r="C76" s="10" t="s">
        <v>183</v>
      </c>
      <c r="D76" s="10" t="s">
        <v>186</v>
      </c>
      <c r="E76" s="10" t="s">
        <v>187</v>
      </c>
    </row>
    <row r="77" spans="1:23" s="8" customFormat="1" x14ac:dyDescent="0.25">
      <c r="A77" s="9" t="s">
        <v>73</v>
      </c>
      <c r="B77" s="9" t="s">
        <v>183</v>
      </c>
      <c r="C77" s="10" t="s">
        <v>183</v>
      </c>
      <c r="D77" s="10" t="s">
        <v>184</v>
      </c>
      <c r="E77" s="10" t="s">
        <v>185</v>
      </c>
    </row>
    <row r="78" spans="1:23" x14ac:dyDescent="0.25">
      <c r="F78" s="7"/>
      <c r="G78" s="7"/>
      <c r="H78" s="7"/>
      <c r="I78" s="7"/>
      <c r="J78" s="7"/>
      <c r="K78" s="7"/>
      <c r="L78" s="7"/>
      <c r="M78" s="7"/>
      <c r="N78" s="7"/>
      <c r="O78" s="7"/>
      <c r="P78" s="7"/>
      <c r="Q78" s="7"/>
    </row>
    <row r="79" spans="1:23" x14ac:dyDescent="0.25">
      <c r="F79" s="7"/>
      <c r="G79" s="7"/>
      <c r="H79" s="7"/>
      <c r="I79" s="7"/>
      <c r="J79" s="7"/>
      <c r="K79" s="7"/>
      <c r="L79" s="7"/>
      <c r="M79" s="7"/>
      <c r="N79" s="7"/>
      <c r="O79" s="7"/>
      <c r="P79" s="7"/>
      <c r="Q79" s="7"/>
    </row>
  </sheetData>
  <sortState ref="A2:Q71">
    <sortCondition ref="A2:A71"/>
    <sortCondition ref="B2:B71"/>
    <sortCondition ref="C2:C71"/>
    <sortCondition ref="D2:D71"/>
  </sortState>
  <mergeCells count="1">
    <mergeCell ref="A75:K75"/>
  </mergeCells>
  <printOptions horizontalCentered="1"/>
  <pageMargins left="0.25" right="0.25" top="0.75" bottom="0.75" header="0.3" footer="0.3"/>
  <pageSetup paperSize="5" orientation="landscape" r:id="rId1"/>
  <headerFooter>
    <oddHeader>&amp;L&amp;"-,Bold"H.B. 74 of the 134th General Assembly
FY 2022 - FY 2023</oddHeader>
    <oddFooter>&amp;LLegislative Budget Office of the Legislative Service Commission&amp;R&amp;P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Normal="100" workbookViewId="0">
      <pane xSplit="5" ySplit="1" topLeftCell="F62" activePane="bottomRight" state="frozen"/>
      <selection pane="topRight" activeCell="F1" sqref="F1"/>
      <selection pane="bottomLeft" activeCell="A2" sqref="A2"/>
      <selection pane="bottomRight" activeCell="H79" sqref="H79"/>
    </sheetView>
  </sheetViews>
  <sheetFormatPr defaultRowHeight="15" x14ac:dyDescent="0.25"/>
  <cols>
    <col min="1" max="1" width="7.42578125" style="2" bestFit="1" customWidth="1"/>
    <col min="2" max="2" width="6.5703125" style="2" bestFit="1" customWidth="1"/>
    <col min="3" max="3" width="5.85546875" style="2" bestFit="1" customWidth="1"/>
    <col min="4" max="4" width="7" style="2" bestFit="1" customWidth="1"/>
    <col min="5" max="5" width="54.7109375" style="2" bestFit="1" customWidth="1"/>
    <col min="6" max="11" width="13.85546875" style="2" bestFit="1" customWidth="1"/>
    <col min="12" max="13" width="9.5703125" style="2" bestFit="1" customWidth="1"/>
    <col min="14" max="16384" width="9.140625" style="2"/>
  </cols>
  <sheetData>
    <row r="1" spans="1:13" s="1" customFormat="1" ht="50.25" customHeight="1" x14ac:dyDescent="0.25">
      <c r="A1" s="20" t="s">
        <v>3</v>
      </c>
      <c r="B1" s="20" t="s">
        <v>6</v>
      </c>
      <c r="C1" s="20" t="s">
        <v>4</v>
      </c>
      <c r="D1" s="20" t="s">
        <v>0</v>
      </c>
      <c r="E1" s="20" t="s">
        <v>5</v>
      </c>
      <c r="F1" s="20" t="s">
        <v>179</v>
      </c>
      <c r="G1" s="20" t="s">
        <v>180</v>
      </c>
      <c r="H1" s="20" t="s">
        <v>209</v>
      </c>
      <c r="I1" s="20" t="s">
        <v>210</v>
      </c>
      <c r="J1" s="20" t="s">
        <v>211</v>
      </c>
      <c r="K1" s="20" t="s">
        <v>212</v>
      </c>
      <c r="L1" s="20" t="s">
        <v>213</v>
      </c>
      <c r="M1" s="20" t="s">
        <v>214</v>
      </c>
    </row>
    <row r="2" spans="1:13" ht="20.100000000000001" customHeight="1" x14ac:dyDescent="0.25">
      <c r="A2" s="15" t="s">
        <v>7</v>
      </c>
      <c r="B2" s="15" t="s">
        <v>1</v>
      </c>
      <c r="C2" s="16" t="s">
        <v>8</v>
      </c>
      <c r="D2" s="16" t="s">
        <v>9</v>
      </c>
      <c r="E2" s="16" t="s">
        <v>10</v>
      </c>
      <c r="F2" s="17">
        <v>15174869.689999999</v>
      </c>
      <c r="G2" s="17">
        <v>15200000</v>
      </c>
      <c r="H2" s="17">
        <v>15200000</v>
      </c>
      <c r="I2" s="17">
        <v>15200000</v>
      </c>
      <c r="J2" s="17">
        <f t="shared" ref="J2:K2" si="0">H2-G2</f>
        <v>0</v>
      </c>
      <c r="K2" s="17">
        <f t="shared" si="0"/>
        <v>0</v>
      </c>
      <c r="L2" s="18">
        <f t="shared" ref="L2:M2" si="1">IFERROR(H2/G2-1,"--")</f>
        <v>0</v>
      </c>
      <c r="M2" s="18">
        <f t="shared" si="1"/>
        <v>0</v>
      </c>
    </row>
    <row r="3" spans="1:13" ht="20.100000000000001" customHeight="1" x14ac:dyDescent="0.25">
      <c r="A3" s="15" t="s">
        <v>11</v>
      </c>
      <c r="B3" s="15" t="s">
        <v>32</v>
      </c>
      <c r="C3" s="16" t="s">
        <v>33</v>
      </c>
      <c r="D3" s="16" t="s">
        <v>34</v>
      </c>
      <c r="E3" s="16" t="s">
        <v>35</v>
      </c>
      <c r="F3" s="17">
        <v>161357180.71000001</v>
      </c>
      <c r="G3" s="17">
        <v>64793544</v>
      </c>
      <c r="H3" s="17">
        <v>60000000</v>
      </c>
      <c r="I3" s="17">
        <v>89953867</v>
      </c>
      <c r="J3" s="17">
        <f t="shared" ref="J3:J66" si="2">H3-G3</f>
        <v>-4793544</v>
      </c>
      <c r="K3" s="17">
        <f t="shared" ref="K3:K66" si="3">I3-H3</f>
        <v>29953867</v>
      </c>
      <c r="L3" s="18">
        <f t="shared" ref="L3:L66" si="4">IFERROR(H3/G3-1,"--")</f>
        <v>-7.3981815225294678E-2</v>
      </c>
      <c r="M3" s="18">
        <f t="shared" ref="M3:M66" si="5">IFERROR(I3/H3-1,"--")</f>
        <v>0.49923111666666675</v>
      </c>
    </row>
    <row r="4" spans="1:13" ht="20.100000000000001" customHeight="1" x14ac:dyDescent="0.25">
      <c r="A4" s="15" t="s">
        <v>11</v>
      </c>
      <c r="B4" s="15" t="s">
        <v>32</v>
      </c>
      <c r="C4" s="16" t="s">
        <v>45</v>
      </c>
      <c r="D4" s="16" t="s">
        <v>46</v>
      </c>
      <c r="E4" s="16" t="s">
        <v>47</v>
      </c>
      <c r="F4" s="17">
        <v>238668179.06999999</v>
      </c>
      <c r="G4" s="17">
        <v>138769739</v>
      </c>
      <c r="H4" s="17">
        <v>60000000</v>
      </c>
      <c r="I4" s="17">
        <v>80000000</v>
      </c>
      <c r="J4" s="17">
        <f t="shared" si="2"/>
        <v>-78769739</v>
      </c>
      <c r="K4" s="17">
        <f t="shared" si="3"/>
        <v>20000000</v>
      </c>
      <c r="L4" s="18">
        <f t="shared" si="4"/>
        <v>-0.56762907797931361</v>
      </c>
      <c r="M4" s="18">
        <f t="shared" si="5"/>
        <v>0.33333333333333326</v>
      </c>
    </row>
    <row r="5" spans="1:13" ht="20.100000000000001" customHeight="1" x14ac:dyDescent="0.25">
      <c r="A5" s="15" t="s">
        <v>11</v>
      </c>
      <c r="B5" s="15" t="s">
        <v>1</v>
      </c>
      <c r="C5" s="16" t="s">
        <v>48</v>
      </c>
      <c r="D5" s="16" t="s">
        <v>49</v>
      </c>
      <c r="E5" s="16" t="s">
        <v>50</v>
      </c>
      <c r="F5" s="17">
        <v>2036375.32</v>
      </c>
      <c r="G5" s="17">
        <v>2631353</v>
      </c>
      <c r="H5" s="17">
        <v>2875800</v>
      </c>
      <c r="I5" s="17">
        <v>2875800</v>
      </c>
      <c r="J5" s="17">
        <f t="shared" si="2"/>
        <v>244447</v>
      </c>
      <c r="K5" s="17">
        <f t="shared" si="3"/>
        <v>0</v>
      </c>
      <c r="L5" s="18">
        <f t="shared" si="4"/>
        <v>9.28978362082169E-2</v>
      </c>
      <c r="M5" s="18">
        <f t="shared" si="5"/>
        <v>0</v>
      </c>
    </row>
    <row r="6" spans="1:13" ht="20.100000000000001" customHeight="1" x14ac:dyDescent="0.25">
      <c r="A6" s="15" t="s">
        <v>11</v>
      </c>
      <c r="B6" s="15" t="s">
        <v>1</v>
      </c>
      <c r="C6" s="16" t="s">
        <v>176</v>
      </c>
      <c r="D6" s="16" t="s">
        <v>177</v>
      </c>
      <c r="E6" s="16" t="s">
        <v>178</v>
      </c>
      <c r="F6" s="17">
        <v>0</v>
      </c>
      <c r="G6" s="17">
        <v>4830000</v>
      </c>
      <c r="H6" s="17">
        <v>0</v>
      </c>
      <c r="I6" s="17">
        <v>0</v>
      </c>
      <c r="J6" s="17">
        <f t="shared" si="2"/>
        <v>-4830000</v>
      </c>
      <c r="K6" s="17">
        <f t="shared" si="3"/>
        <v>0</v>
      </c>
      <c r="L6" s="18">
        <f t="shared" si="4"/>
        <v>-1</v>
      </c>
      <c r="M6" s="18" t="str">
        <f t="shared" si="5"/>
        <v>--</v>
      </c>
    </row>
    <row r="7" spans="1:13" ht="20.100000000000001" customHeight="1" x14ac:dyDescent="0.25">
      <c r="A7" s="15" t="s">
        <v>11</v>
      </c>
      <c r="B7" s="15" t="s">
        <v>1</v>
      </c>
      <c r="C7" s="16" t="s">
        <v>70</v>
      </c>
      <c r="D7" s="16" t="s">
        <v>71</v>
      </c>
      <c r="E7" s="16" t="s">
        <v>72</v>
      </c>
      <c r="F7" s="19">
        <v>179328.69</v>
      </c>
      <c r="G7" s="17">
        <v>620000</v>
      </c>
      <c r="H7" s="17">
        <v>620000</v>
      </c>
      <c r="I7" s="17">
        <v>620000</v>
      </c>
      <c r="J7" s="17">
        <f t="shared" si="2"/>
        <v>0</v>
      </c>
      <c r="K7" s="17">
        <f t="shared" si="3"/>
        <v>0</v>
      </c>
      <c r="L7" s="18">
        <f t="shared" si="4"/>
        <v>0</v>
      </c>
      <c r="M7" s="18">
        <f t="shared" si="5"/>
        <v>0</v>
      </c>
    </row>
    <row r="8" spans="1:13" ht="20.100000000000001" customHeight="1" x14ac:dyDescent="0.25">
      <c r="A8" s="15" t="s">
        <v>11</v>
      </c>
      <c r="B8" s="15" t="s">
        <v>183</v>
      </c>
      <c r="C8" s="16" t="s">
        <v>183</v>
      </c>
      <c r="D8" s="16" t="s">
        <v>186</v>
      </c>
      <c r="E8" s="16" t="s">
        <v>187</v>
      </c>
      <c r="F8" s="17">
        <v>40379295.350000001</v>
      </c>
      <c r="G8" s="17">
        <v>23422286</v>
      </c>
      <c r="H8" s="17">
        <v>37000000</v>
      </c>
      <c r="I8" s="17">
        <v>37000000</v>
      </c>
      <c r="J8" s="17">
        <f t="shared" si="2"/>
        <v>13577714</v>
      </c>
      <c r="K8" s="17">
        <f t="shared" si="3"/>
        <v>0</v>
      </c>
      <c r="L8" s="18">
        <f t="shared" si="4"/>
        <v>0.57969209324828497</v>
      </c>
      <c r="M8" s="18">
        <f t="shared" si="5"/>
        <v>0</v>
      </c>
    </row>
    <row r="9" spans="1:13" ht="20.100000000000001" customHeight="1" x14ac:dyDescent="0.25">
      <c r="A9" s="15" t="s">
        <v>11</v>
      </c>
      <c r="B9" s="15" t="s">
        <v>12</v>
      </c>
      <c r="C9" s="16" t="s">
        <v>42</v>
      </c>
      <c r="D9" s="16" t="s">
        <v>53</v>
      </c>
      <c r="E9" s="16" t="s">
        <v>54</v>
      </c>
      <c r="F9" s="17">
        <v>8657204.4000000004</v>
      </c>
      <c r="G9" s="17">
        <v>8817103</v>
      </c>
      <c r="H9" s="17">
        <v>5500000</v>
      </c>
      <c r="I9" s="17">
        <v>5500000</v>
      </c>
      <c r="J9" s="17">
        <f t="shared" si="2"/>
        <v>-3317103</v>
      </c>
      <c r="K9" s="17">
        <f t="shared" si="3"/>
        <v>0</v>
      </c>
      <c r="L9" s="18">
        <f t="shared" si="4"/>
        <v>-0.37621234548354487</v>
      </c>
      <c r="M9" s="18">
        <f t="shared" si="5"/>
        <v>0</v>
      </c>
    </row>
    <row r="10" spans="1:13" ht="20.100000000000001" customHeight="1" x14ac:dyDescent="0.25">
      <c r="A10" s="15" t="s">
        <v>11</v>
      </c>
      <c r="B10" s="15" t="s">
        <v>12</v>
      </c>
      <c r="C10" s="16" t="s">
        <v>42</v>
      </c>
      <c r="D10" s="16" t="s">
        <v>43</v>
      </c>
      <c r="E10" s="16" t="s">
        <v>44</v>
      </c>
      <c r="F10" s="17">
        <v>24867654.239999998</v>
      </c>
      <c r="G10" s="17">
        <v>24508219</v>
      </c>
      <c r="H10" s="17">
        <v>14750000</v>
      </c>
      <c r="I10" s="17">
        <v>14750000</v>
      </c>
      <c r="J10" s="17">
        <f t="shared" si="2"/>
        <v>-9758219</v>
      </c>
      <c r="K10" s="17">
        <f t="shared" si="3"/>
        <v>0</v>
      </c>
      <c r="L10" s="18">
        <f t="shared" si="4"/>
        <v>-0.39816108220674873</v>
      </c>
      <c r="M10" s="18">
        <f t="shared" si="5"/>
        <v>0</v>
      </c>
    </row>
    <row r="11" spans="1:13" ht="20.100000000000001" customHeight="1" x14ac:dyDescent="0.25">
      <c r="A11" s="15" t="s">
        <v>11</v>
      </c>
      <c r="B11" s="15" t="s">
        <v>12</v>
      </c>
      <c r="C11" s="16" t="s">
        <v>42</v>
      </c>
      <c r="D11" s="16" t="s">
        <v>57</v>
      </c>
      <c r="E11" s="16" t="s">
        <v>58</v>
      </c>
      <c r="F11" s="17">
        <v>548360.88</v>
      </c>
      <c r="G11" s="17">
        <v>510000</v>
      </c>
      <c r="H11" s="17">
        <v>600000</v>
      </c>
      <c r="I11" s="17">
        <v>600000</v>
      </c>
      <c r="J11" s="17">
        <f t="shared" si="2"/>
        <v>90000</v>
      </c>
      <c r="K11" s="17">
        <f t="shared" si="3"/>
        <v>0</v>
      </c>
      <c r="L11" s="18">
        <f t="shared" si="4"/>
        <v>0.17647058823529416</v>
      </c>
      <c r="M11" s="18">
        <f t="shared" si="5"/>
        <v>0</v>
      </c>
    </row>
    <row r="12" spans="1:13" ht="20.100000000000001" customHeight="1" x14ac:dyDescent="0.25">
      <c r="A12" s="15" t="s">
        <v>11</v>
      </c>
      <c r="B12" s="15" t="s">
        <v>12</v>
      </c>
      <c r="C12" s="16" t="s">
        <v>59</v>
      </c>
      <c r="D12" s="16" t="s">
        <v>60</v>
      </c>
      <c r="E12" s="16" t="s">
        <v>61</v>
      </c>
      <c r="F12" s="17">
        <v>3481420.26</v>
      </c>
      <c r="G12" s="17">
        <v>3889319</v>
      </c>
      <c r="H12" s="17">
        <v>3600000</v>
      </c>
      <c r="I12" s="17">
        <v>3750000</v>
      </c>
      <c r="J12" s="17">
        <f t="shared" si="2"/>
        <v>-289319</v>
      </c>
      <c r="K12" s="17">
        <f t="shared" si="3"/>
        <v>150000</v>
      </c>
      <c r="L12" s="18">
        <f t="shared" si="4"/>
        <v>-7.4388086963296129E-2</v>
      </c>
      <c r="M12" s="18">
        <f t="shared" si="5"/>
        <v>4.1666666666666741E-2</v>
      </c>
    </row>
    <row r="13" spans="1:13" ht="20.100000000000001" customHeight="1" x14ac:dyDescent="0.25">
      <c r="A13" s="15" t="s">
        <v>11</v>
      </c>
      <c r="B13" s="15" t="s">
        <v>12</v>
      </c>
      <c r="C13" s="16" t="s">
        <v>59</v>
      </c>
      <c r="D13" s="16" t="s">
        <v>62</v>
      </c>
      <c r="E13" s="16" t="s">
        <v>63</v>
      </c>
      <c r="F13" s="17">
        <v>444742.56</v>
      </c>
      <c r="G13" s="17">
        <v>552500</v>
      </c>
      <c r="H13" s="17">
        <v>550000</v>
      </c>
      <c r="I13" s="17">
        <v>0</v>
      </c>
      <c r="J13" s="17">
        <f t="shared" si="2"/>
        <v>-2500</v>
      </c>
      <c r="K13" s="17">
        <f t="shared" si="3"/>
        <v>-550000</v>
      </c>
      <c r="L13" s="18">
        <f t="shared" si="4"/>
        <v>-4.5248868778280382E-3</v>
      </c>
      <c r="M13" s="18">
        <f t="shared" si="5"/>
        <v>-1</v>
      </c>
    </row>
    <row r="14" spans="1:13" ht="20.100000000000001" customHeight="1" x14ac:dyDescent="0.25">
      <c r="A14" s="15" t="s">
        <v>11</v>
      </c>
      <c r="B14" s="15" t="s">
        <v>12</v>
      </c>
      <c r="C14" s="16" t="s">
        <v>59</v>
      </c>
      <c r="D14" s="16" t="s">
        <v>64</v>
      </c>
      <c r="E14" s="16" t="s">
        <v>65</v>
      </c>
      <c r="F14" s="17">
        <v>478475.87</v>
      </c>
      <c r="G14" s="17">
        <v>2135553</v>
      </c>
      <c r="H14" s="17">
        <v>2000000</v>
      </c>
      <c r="I14" s="17">
        <v>2400000</v>
      </c>
      <c r="J14" s="17">
        <f t="shared" si="2"/>
        <v>-135553</v>
      </c>
      <c r="K14" s="17">
        <f t="shared" si="3"/>
        <v>400000</v>
      </c>
      <c r="L14" s="18">
        <f t="shared" si="4"/>
        <v>-6.3474425593745498E-2</v>
      </c>
      <c r="M14" s="18">
        <f t="shared" si="5"/>
        <v>0.19999999999999996</v>
      </c>
    </row>
    <row r="15" spans="1:13" ht="20.100000000000001" customHeight="1" x14ac:dyDescent="0.25">
      <c r="A15" s="15" t="s">
        <v>11</v>
      </c>
      <c r="B15" s="15" t="s">
        <v>12</v>
      </c>
      <c r="C15" s="16" t="s">
        <v>13</v>
      </c>
      <c r="D15" s="16" t="s">
        <v>66</v>
      </c>
      <c r="E15" s="16" t="s">
        <v>67</v>
      </c>
      <c r="F15" s="17">
        <v>16531341.92</v>
      </c>
      <c r="G15" s="17">
        <v>17678300</v>
      </c>
      <c r="H15" s="17">
        <v>16562000</v>
      </c>
      <c r="I15" s="17">
        <v>20299728</v>
      </c>
      <c r="J15" s="17">
        <f t="shared" si="2"/>
        <v>-1116300</v>
      </c>
      <c r="K15" s="17">
        <f t="shared" si="3"/>
        <v>3737728</v>
      </c>
      <c r="L15" s="18">
        <f t="shared" si="4"/>
        <v>-6.3145211926486144E-2</v>
      </c>
      <c r="M15" s="18">
        <f t="shared" si="5"/>
        <v>0.2256809564062312</v>
      </c>
    </row>
    <row r="16" spans="1:13" ht="20.100000000000001" customHeight="1" x14ac:dyDescent="0.25">
      <c r="A16" s="15" t="s">
        <v>11</v>
      </c>
      <c r="B16" s="15" t="s">
        <v>12</v>
      </c>
      <c r="C16" s="16" t="s">
        <v>13</v>
      </c>
      <c r="D16" s="16" t="s">
        <v>68</v>
      </c>
      <c r="E16" s="16" t="s">
        <v>69</v>
      </c>
      <c r="F16" s="17">
        <v>25221219.780000001</v>
      </c>
      <c r="G16" s="17">
        <v>27283436</v>
      </c>
      <c r="H16" s="17">
        <v>27701087</v>
      </c>
      <c r="I16" s="17">
        <v>28289885</v>
      </c>
      <c r="J16" s="17">
        <f t="shared" si="2"/>
        <v>417651</v>
      </c>
      <c r="K16" s="17">
        <f t="shared" si="3"/>
        <v>588798</v>
      </c>
      <c r="L16" s="18">
        <f t="shared" si="4"/>
        <v>1.5307859318012484E-2</v>
      </c>
      <c r="M16" s="18">
        <f t="shared" si="5"/>
        <v>2.1255411385119993E-2</v>
      </c>
    </row>
    <row r="17" spans="1:13" ht="20.100000000000001" customHeight="1" x14ac:dyDescent="0.25">
      <c r="A17" s="15" t="s">
        <v>11</v>
      </c>
      <c r="B17" s="15" t="s">
        <v>12</v>
      </c>
      <c r="C17" s="16" t="s">
        <v>13</v>
      </c>
      <c r="D17" s="16" t="s">
        <v>55</v>
      </c>
      <c r="E17" s="16" t="s">
        <v>56</v>
      </c>
      <c r="F17" s="17">
        <v>37921178.710000001</v>
      </c>
      <c r="G17" s="17">
        <v>33877903</v>
      </c>
      <c r="H17" s="17">
        <v>42062017</v>
      </c>
      <c r="I17" s="17">
        <v>42062017</v>
      </c>
      <c r="J17" s="17">
        <f t="shared" si="2"/>
        <v>8184114</v>
      </c>
      <c r="K17" s="17">
        <f t="shared" si="3"/>
        <v>0</v>
      </c>
      <c r="L17" s="18">
        <f t="shared" si="4"/>
        <v>0.24157675875038676</v>
      </c>
      <c r="M17" s="18">
        <f t="shared" si="5"/>
        <v>0</v>
      </c>
    </row>
    <row r="18" spans="1:13" ht="20.100000000000001" customHeight="1" x14ac:dyDescent="0.25">
      <c r="A18" s="15" t="s">
        <v>11</v>
      </c>
      <c r="B18" s="15" t="s">
        <v>12</v>
      </c>
      <c r="C18" s="16" t="s">
        <v>13</v>
      </c>
      <c r="D18" s="16" t="s">
        <v>40</v>
      </c>
      <c r="E18" s="16" t="s">
        <v>41</v>
      </c>
      <c r="F18" s="17">
        <v>527704683.31999999</v>
      </c>
      <c r="G18" s="17">
        <v>753551301</v>
      </c>
      <c r="H18" s="17">
        <v>713639296</v>
      </c>
      <c r="I18" s="17">
        <v>700265960</v>
      </c>
      <c r="J18" s="17">
        <f t="shared" si="2"/>
        <v>-39912005</v>
      </c>
      <c r="K18" s="17">
        <f t="shared" si="3"/>
        <v>-13373336</v>
      </c>
      <c r="L18" s="18">
        <f t="shared" si="4"/>
        <v>-5.2965212782506987E-2</v>
      </c>
      <c r="M18" s="18">
        <f t="shared" si="5"/>
        <v>-1.8739629494842203E-2</v>
      </c>
    </row>
    <row r="19" spans="1:13" ht="20.100000000000001" customHeight="1" x14ac:dyDescent="0.25">
      <c r="A19" s="15" t="s">
        <v>11</v>
      </c>
      <c r="B19" s="15" t="s">
        <v>12</v>
      </c>
      <c r="C19" s="16" t="s">
        <v>13</v>
      </c>
      <c r="D19" s="16" t="s">
        <v>38</v>
      </c>
      <c r="E19" s="16" t="s">
        <v>39</v>
      </c>
      <c r="F19" s="17">
        <v>1274206905.72</v>
      </c>
      <c r="G19" s="17">
        <v>1272322154</v>
      </c>
      <c r="H19" s="17">
        <v>1575802398</v>
      </c>
      <c r="I19" s="17">
        <v>1236154808</v>
      </c>
      <c r="J19" s="17">
        <f t="shared" si="2"/>
        <v>303480244</v>
      </c>
      <c r="K19" s="17">
        <f t="shared" si="3"/>
        <v>-339647590</v>
      </c>
      <c r="L19" s="18">
        <f t="shared" si="4"/>
        <v>0.23852468735681542</v>
      </c>
      <c r="M19" s="18">
        <f t="shared" si="5"/>
        <v>-0.21553945496661187</v>
      </c>
    </row>
    <row r="20" spans="1:13" ht="20.100000000000001" customHeight="1" x14ac:dyDescent="0.25">
      <c r="A20" s="15" t="s">
        <v>11</v>
      </c>
      <c r="B20" s="15" t="s">
        <v>12</v>
      </c>
      <c r="C20" s="16" t="s">
        <v>13</v>
      </c>
      <c r="D20" s="16" t="s">
        <v>14</v>
      </c>
      <c r="E20" s="16" t="s">
        <v>15</v>
      </c>
      <c r="F20" s="17">
        <v>63983996.560000002</v>
      </c>
      <c r="G20" s="17">
        <v>89223190</v>
      </c>
      <c r="H20" s="17">
        <v>80000000</v>
      </c>
      <c r="I20" s="17">
        <v>80000000</v>
      </c>
      <c r="J20" s="17">
        <f t="shared" si="2"/>
        <v>-9223190</v>
      </c>
      <c r="K20" s="17">
        <f t="shared" si="3"/>
        <v>0</v>
      </c>
      <c r="L20" s="18">
        <f t="shared" si="4"/>
        <v>-0.10337211659883494</v>
      </c>
      <c r="M20" s="18">
        <f t="shared" si="5"/>
        <v>0</v>
      </c>
    </row>
    <row r="21" spans="1:13" ht="20.100000000000001" customHeight="1" x14ac:dyDescent="0.25">
      <c r="A21" s="15" t="s">
        <v>11</v>
      </c>
      <c r="B21" s="15" t="s">
        <v>12</v>
      </c>
      <c r="C21" s="16" t="s">
        <v>13</v>
      </c>
      <c r="D21" s="16" t="s">
        <v>36</v>
      </c>
      <c r="E21" s="16" t="s">
        <v>37</v>
      </c>
      <c r="F21" s="17">
        <v>129474717.29000001</v>
      </c>
      <c r="G21" s="17">
        <v>8879026</v>
      </c>
      <c r="H21" s="17">
        <v>0</v>
      </c>
      <c r="I21" s="17">
        <v>0</v>
      </c>
      <c r="J21" s="17">
        <f t="shared" si="2"/>
        <v>-8879026</v>
      </c>
      <c r="K21" s="17">
        <f t="shared" si="3"/>
        <v>0</v>
      </c>
      <c r="L21" s="18">
        <f t="shared" si="4"/>
        <v>-1</v>
      </c>
      <c r="M21" s="18" t="str">
        <f t="shared" si="5"/>
        <v>--</v>
      </c>
    </row>
    <row r="22" spans="1:13" ht="20.100000000000001" customHeight="1" x14ac:dyDescent="0.25">
      <c r="A22" s="15" t="s">
        <v>11</v>
      </c>
      <c r="B22" s="15" t="s">
        <v>12</v>
      </c>
      <c r="C22" s="16" t="s">
        <v>13</v>
      </c>
      <c r="D22" s="16" t="s">
        <v>51</v>
      </c>
      <c r="E22" s="16" t="s">
        <v>52</v>
      </c>
      <c r="F22" s="17">
        <v>25917922.129999999</v>
      </c>
      <c r="G22" s="17">
        <v>21226710</v>
      </c>
      <c r="H22" s="17">
        <v>16980228</v>
      </c>
      <c r="I22" s="17">
        <v>17789693</v>
      </c>
      <c r="J22" s="17">
        <f t="shared" si="2"/>
        <v>-4246482</v>
      </c>
      <c r="K22" s="17">
        <f t="shared" si="3"/>
        <v>809465</v>
      </c>
      <c r="L22" s="18">
        <f t="shared" si="4"/>
        <v>-0.20005370592051241</v>
      </c>
      <c r="M22" s="18">
        <f t="shared" si="5"/>
        <v>4.7671032450212092E-2</v>
      </c>
    </row>
    <row r="23" spans="1:13" ht="20.100000000000001" customHeight="1" x14ac:dyDescent="0.25">
      <c r="A23" s="15" t="s">
        <v>11</v>
      </c>
      <c r="B23" s="15" t="s">
        <v>12</v>
      </c>
      <c r="C23" s="16" t="s">
        <v>13</v>
      </c>
      <c r="D23" s="16" t="s">
        <v>30</v>
      </c>
      <c r="E23" s="16" t="s">
        <v>31</v>
      </c>
      <c r="F23" s="17">
        <v>153459959.08000001</v>
      </c>
      <c r="G23" s="17">
        <v>128649625</v>
      </c>
      <c r="H23" s="17">
        <v>119736667</v>
      </c>
      <c r="I23" s="17">
        <v>126745308</v>
      </c>
      <c r="J23" s="17">
        <f t="shared" si="2"/>
        <v>-8912958</v>
      </c>
      <c r="K23" s="17">
        <f t="shared" si="3"/>
        <v>7008641</v>
      </c>
      <c r="L23" s="18">
        <f t="shared" si="4"/>
        <v>-6.9280870426167152E-2</v>
      </c>
      <c r="M23" s="18">
        <f t="shared" si="5"/>
        <v>5.8533790655789675E-2</v>
      </c>
    </row>
    <row r="24" spans="1:13" ht="20.100000000000001" customHeight="1" x14ac:dyDescent="0.25">
      <c r="A24" s="15" t="s">
        <v>11</v>
      </c>
      <c r="B24" s="15" t="s">
        <v>12</v>
      </c>
      <c r="C24" s="16" t="s">
        <v>13</v>
      </c>
      <c r="D24" s="16" t="s">
        <v>28</v>
      </c>
      <c r="E24" s="16" t="s">
        <v>29</v>
      </c>
      <c r="F24" s="17">
        <v>594399280.63</v>
      </c>
      <c r="G24" s="17">
        <v>541519982</v>
      </c>
      <c r="H24" s="17">
        <v>604833251</v>
      </c>
      <c r="I24" s="17">
        <v>610599776</v>
      </c>
      <c r="J24" s="17">
        <f t="shared" si="2"/>
        <v>63313269</v>
      </c>
      <c r="K24" s="17">
        <f t="shared" si="3"/>
        <v>5766525</v>
      </c>
      <c r="L24" s="18">
        <f t="shared" si="4"/>
        <v>0.11691769667698071</v>
      </c>
      <c r="M24" s="18">
        <f t="shared" si="5"/>
        <v>9.5340740451452799E-3</v>
      </c>
    </row>
    <row r="25" spans="1:13" ht="20.100000000000001" customHeight="1" x14ac:dyDescent="0.25">
      <c r="A25" s="15" t="s">
        <v>11</v>
      </c>
      <c r="B25" s="15" t="s">
        <v>12</v>
      </c>
      <c r="C25" s="16" t="s">
        <v>13</v>
      </c>
      <c r="D25" s="16" t="s">
        <v>26</v>
      </c>
      <c r="E25" s="16" t="s">
        <v>27</v>
      </c>
      <c r="F25" s="17">
        <v>33086957.140000001</v>
      </c>
      <c r="G25" s="17">
        <v>64999693</v>
      </c>
      <c r="H25" s="17">
        <v>40207799</v>
      </c>
      <c r="I25" s="17">
        <v>41158833</v>
      </c>
      <c r="J25" s="17">
        <f t="shared" si="2"/>
        <v>-24791894</v>
      </c>
      <c r="K25" s="17">
        <f t="shared" si="3"/>
        <v>951034</v>
      </c>
      <c r="L25" s="18">
        <f t="shared" si="4"/>
        <v>-0.38141555530116122</v>
      </c>
      <c r="M25" s="18">
        <f t="shared" si="5"/>
        <v>2.3652973394539645E-2</v>
      </c>
    </row>
    <row r="26" spans="1:13" ht="20.100000000000001" customHeight="1" x14ac:dyDescent="0.25">
      <c r="A26" s="15" t="s">
        <v>11</v>
      </c>
      <c r="B26" s="15" t="s">
        <v>12</v>
      </c>
      <c r="C26" s="16" t="s">
        <v>13</v>
      </c>
      <c r="D26" s="16" t="s">
        <v>24</v>
      </c>
      <c r="E26" s="16" t="s">
        <v>25</v>
      </c>
      <c r="F26" s="17">
        <v>1353821</v>
      </c>
      <c r="G26" s="17">
        <v>894289</v>
      </c>
      <c r="H26" s="17">
        <v>1500000</v>
      </c>
      <c r="I26" s="17">
        <v>1500000</v>
      </c>
      <c r="J26" s="17">
        <f t="shared" si="2"/>
        <v>605711</v>
      </c>
      <c r="K26" s="17">
        <f t="shared" si="3"/>
        <v>0</v>
      </c>
      <c r="L26" s="18">
        <f t="shared" si="4"/>
        <v>0.67731013128865492</v>
      </c>
      <c r="M26" s="18">
        <f t="shared" si="5"/>
        <v>0</v>
      </c>
    </row>
    <row r="27" spans="1:13" ht="20.100000000000001" customHeight="1" x14ac:dyDescent="0.25">
      <c r="A27" s="15" t="s">
        <v>11</v>
      </c>
      <c r="B27" s="15" t="s">
        <v>12</v>
      </c>
      <c r="C27" s="16" t="s">
        <v>13</v>
      </c>
      <c r="D27" s="16" t="s">
        <v>22</v>
      </c>
      <c r="E27" s="16" t="s">
        <v>23</v>
      </c>
      <c r="F27" s="17">
        <v>17689027.399999999</v>
      </c>
      <c r="G27" s="17">
        <v>19819664</v>
      </c>
      <c r="H27" s="17">
        <v>14103406</v>
      </c>
      <c r="I27" s="17">
        <v>14068961</v>
      </c>
      <c r="J27" s="17">
        <f t="shared" si="2"/>
        <v>-5716258</v>
      </c>
      <c r="K27" s="17">
        <f t="shared" si="3"/>
        <v>-34445</v>
      </c>
      <c r="L27" s="18">
        <f t="shared" si="4"/>
        <v>-0.28841346654514421</v>
      </c>
      <c r="M27" s="18">
        <f t="shared" si="5"/>
        <v>-2.4423178344294971E-3</v>
      </c>
    </row>
    <row r="28" spans="1:13" ht="20.100000000000001" customHeight="1" x14ac:dyDescent="0.25">
      <c r="A28" s="15" t="s">
        <v>11</v>
      </c>
      <c r="B28" s="15" t="s">
        <v>12</v>
      </c>
      <c r="C28" s="16" t="s">
        <v>13</v>
      </c>
      <c r="D28" s="16" t="s">
        <v>171</v>
      </c>
      <c r="E28" s="16" t="s">
        <v>172</v>
      </c>
      <c r="F28" s="17">
        <v>0</v>
      </c>
      <c r="G28" s="17">
        <v>3119206</v>
      </c>
      <c r="H28" s="17">
        <v>0</v>
      </c>
      <c r="I28" s="17">
        <v>0</v>
      </c>
      <c r="J28" s="17">
        <f t="shared" si="2"/>
        <v>-3119206</v>
      </c>
      <c r="K28" s="17">
        <f t="shared" si="3"/>
        <v>0</v>
      </c>
      <c r="L28" s="18">
        <f t="shared" si="4"/>
        <v>-1</v>
      </c>
      <c r="M28" s="18" t="str">
        <f t="shared" si="5"/>
        <v>--</v>
      </c>
    </row>
    <row r="29" spans="1:13" ht="20.100000000000001" customHeight="1" x14ac:dyDescent="0.25">
      <c r="A29" s="15" t="s">
        <v>11</v>
      </c>
      <c r="B29" s="15" t="s">
        <v>12</v>
      </c>
      <c r="C29" s="16" t="s">
        <v>13</v>
      </c>
      <c r="D29" s="16" t="s">
        <v>20</v>
      </c>
      <c r="E29" s="16" t="s">
        <v>21</v>
      </c>
      <c r="F29" s="17">
        <v>0</v>
      </c>
      <c r="G29" s="17">
        <v>274747</v>
      </c>
      <c r="H29" s="17">
        <v>405000</v>
      </c>
      <c r="I29" s="17">
        <v>405000</v>
      </c>
      <c r="J29" s="17">
        <f t="shared" si="2"/>
        <v>130253</v>
      </c>
      <c r="K29" s="17">
        <f t="shared" si="3"/>
        <v>0</v>
      </c>
      <c r="L29" s="18">
        <f t="shared" si="4"/>
        <v>0.47408342948239657</v>
      </c>
      <c r="M29" s="18">
        <f t="shared" si="5"/>
        <v>0</v>
      </c>
    </row>
    <row r="30" spans="1:13" ht="20.100000000000001" customHeight="1" x14ac:dyDescent="0.25">
      <c r="A30" s="15" t="s">
        <v>11</v>
      </c>
      <c r="B30" s="15" t="s">
        <v>12</v>
      </c>
      <c r="C30" s="16" t="s">
        <v>13</v>
      </c>
      <c r="D30" s="16" t="s">
        <v>18</v>
      </c>
      <c r="E30" s="16" t="s">
        <v>19</v>
      </c>
      <c r="F30" s="17">
        <v>4572534.79</v>
      </c>
      <c r="G30" s="17">
        <v>11086277</v>
      </c>
      <c r="H30" s="17">
        <v>6436686</v>
      </c>
      <c r="I30" s="17">
        <v>6463827</v>
      </c>
      <c r="J30" s="17">
        <f t="shared" si="2"/>
        <v>-4649591</v>
      </c>
      <c r="K30" s="17">
        <f t="shared" si="3"/>
        <v>27141</v>
      </c>
      <c r="L30" s="18">
        <f t="shared" si="4"/>
        <v>-0.41940057965356625</v>
      </c>
      <c r="M30" s="18">
        <f t="shared" si="5"/>
        <v>4.2166108460162111E-3</v>
      </c>
    </row>
    <row r="31" spans="1:13" ht="20.100000000000001" customHeight="1" x14ac:dyDescent="0.25">
      <c r="A31" s="15" t="s">
        <v>11</v>
      </c>
      <c r="B31" s="15" t="s">
        <v>12</v>
      </c>
      <c r="C31" s="16" t="s">
        <v>13</v>
      </c>
      <c r="D31" s="16" t="s">
        <v>16</v>
      </c>
      <c r="E31" s="16" t="s">
        <v>17</v>
      </c>
      <c r="F31" s="17">
        <v>98533781.180000007</v>
      </c>
      <c r="G31" s="17">
        <v>116833831</v>
      </c>
      <c r="H31" s="17">
        <v>107129516</v>
      </c>
      <c r="I31" s="17">
        <v>110169850</v>
      </c>
      <c r="J31" s="17">
        <f t="shared" si="2"/>
        <v>-9704315</v>
      </c>
      <c r="K31" s="17">
        <f t="shared" si="3"/>
        <v>3040334</v>
      </c>
      <c r="L31" s="18">
        <f t="shared" si="4"/>
        <v>-8.3060830214494952E-2</v>
      </c>
      <c r="M31" s="18">
        <f t="shared" si="5"/>
        <v>2.8379984466652575E-2</v>
      </c>
    </row>
    <row r="32" spans="1:13" ht="20.100000000000001" customHeight="1" x14ac:dyDescent="0.25">
      <c r="A32" s="15" t="s">
        <v>73</v>
      </c>
      <c r="B32" s="15" t="s">
        <v>1</v>
      </c>
      <c r="C32" s="16" t="s">
        <v>77</v>
      </c>
      <c r="D32" s="16" t="s">
        <v>78</v>
      </c>
      <c r="E32" s="16" t="s">
        <v>79</v>
      </c>
      <c r="F32" s="17">
        <v>13612.22</v>
      </c>
      <c r="G32" s="17">
        <v>75000</v>
      </c>
      <c r="H32" s="17">
        <v>140000</v>
      </c>
      <c r="I32" s="17">
        <v>140000</v>
      </c>
      <c r="J32" s="17">
        <f t="shared" si="2"/>
        <v>65000</v>
      </c>
      <c r="K32" s="17">
        <f t="shared" si="3"/>
        <v>0</v>
      </c>
      <c r="L32" s="18">
        <f t="shared" si="4"/>
        <v>0.8666666666666667</v>
      </c>
      <c r="M32" s="18">
        <f t="shared" si="5"/>
        <v>0</v>
      </c>
    </row>
    <row r="33" spans="1:13" ht="20.100000000000001" customHeight="1" x14ac:dyDescent="0.25">
      <c r="A33" s="15" t="s">
        <v>73</v>
      </c>
      <c r="B33" s="15" t="s">
        <v>1</v>
      </c>
      <c r="C33" s="16" t="s">
        <v>173</v>
      </c>
      <c r="D33" s="16" t="s">
        <v>174</v>
      </c>
      <c r="E33" s="16" t="s">
        <v>175</v>
      </c>
      <c r="F33" s="17">
        <v>0</v>
      </c>
      <c r="G33" s="17">
        <v>4660000</v>
      </c>
      <c r="H33" s="17">
        <v>0</v>
      </c>
      <c r="I33" s="17">
        <v>0</v>
      </c>
      <c r="J33" s="17">
        <f t="shared" si="2"/>
        <v>-4660000</v>
      </c>
      <c r="K33" s="17">
        <f t="shared" si="3"/>
        <v>0</v>
      </c>
      <c r="L33" s="18">
        <f t="shared" si="4"/>
        <v>-1</v>
      </c>
      <c r="M33" s="18" t="str">
        <f t="shared" si="5"/>
        <v>--</v>
      </c>
    </row>
    <row r="34" spans="1:13" ht="20.100000000000001" customHeight="1" x14ac:dyDescent="0.25">
      <c r="A34" s="15" t="s">
        <v>73</v>
      </c>
      <c r="B34" s="15" t="s">
        <v>1</v>
      </c>
      <c r="C34" s="16" t="s">
        <v>80</v>
      </c>
      <c r="D34" s="16" t="s">
        <v>81</v>
      </c>
      <c r="E34" s="16" t="s">
        <v>82</v>
      </c>
      <c r="F34" s="17">
        <v>1670874.18</v>
      </c>
      <c r="G34" s="17">
        <v>2000000</v>
      </c>
      <c r="H34" s="17">
        <v>2000000</v>
      </c>
      <c r="I34" s="17">
        <v>2000000</v>
      </c>
      <c r="J34" s="17">
        <f t="shared" si="2"/>
        <v>0</v>
      </c>
      <c r="K34" s="17">
        <f t="shared" si="3"/>
        <v>0</v>
      </c>
      <c r="L34" s="18">
        <f t="shared" si="4"/>
        <v>0</v>
      </c>
      <c r="M34" s="18">
        <f t="shared" si="5"/>
        <v>0</v>
      </c>
    </row>
    <row r="35" spans="1:13" ht="20.100000000000001" customHeight="1" x14ac:dyDescent="0.25">
      <c r="A35" s="15" t="s">
        <v>73</v>
      </c>
      <c r="B35" s="15" t="s">
        <v>1</v>
      </c>
      <c r="C35" s="16" t="s">
        <v>201</v>
      </c>
      <c r="D35" s="16" t="s">
        <v>202</v>
      </c>
      <c r="E35" s="16" t="s">
        <v>203</v>
      </c>
      <c r="F35" s="17">
        <v>0</v>
      </c>
      <c r="G35" s="17">
        <v>0</v>
      </c>
      <c r="H35" s="17">
        <v>100500</v>
      </c>
      <c r="I35" s="17">
        <v>100500</v>
      </c>
      <c r="J35" s="17">
        <f t="shared" si="2"/>
        <v>100500</v>
      </c>
      <c r="K35" s="17">
        <f t="shared" si="3"/>
        <v>0</v>
      </c>
      <c r="L35" s="18" t="str">
        <f t="shared" si="4"/>
        <v>--</v>
      </c>
      <c r="M35" s="18">
        <f t="shared" si="5"/>
        <v>0</v>
      </c>
    </row>
    <row r="36" spans="1:13" ht="20.100000000000001" customHeight="1" x14ac:dyDescent="0.25">
      <c r="A36" s="15" t="s">
        <v>73</v>
      </c>
      <c r="B36" s="15" t="s">
        <v>1</v>
      </c>
      <c r="C36" s="16" t="s">
        <v>83</v>
      </c>
      <c r="D36" s="16" t="s">
        <v>84</v>
      </c>
      <c r="E36" s="16" t="s">
        <v>85</v>
      </c>
      <c r="F36" s="17">
        <v>0</v>
      </c>
      <c r="G36" s="17">
        <v>134000</v>
      </c>
      <c r="H36" s="17">
        <v>372000</v>
      </c>
      <c r="I36" s="17">
        <v>372000</v>
      </c>
      <c r="J36" s="17">
        <f t="shared" si="2"/>
        <v>238000</v>
      </c>
      <c r="K36" s="17">
        <f t="shared" si="3"/>
        <v>0</v>
      </c>
      <c r="L36" s="18">
        <f t="shared" si="4"/>
        <v>1.7761194029850746</v>
      </c>
      <c r="M36" s="18">
        <f t="shared" si="5"/>
        <v>0</v>
      </c>
    </row>
    <row r="37" spans="1:13" ht="20.100000000000001" customHeight="1" x14ac:dyDescent="0.25">
      <c r="A37" s="15" t="s">
        <v>73</v>
      </c>
      <c r="B37" s="15" t="s">
        <v>2</v>
      </c>
      <c r="C37" s="16" t="s">
        <v>86</v>
      </c>
      <c r="D37" s="16" t="s">
        <v>87</v>
      </c>
      <c r="E37" s="16" t="s">
        <v>88</v>
      </c>
      <c r="F37" s="19">
        <v>216506.5</v>
      </c>
      <c r="G37" s="17">
        <v>500000</v>
      </c>
      <c r="H37" s="17">
        <v>500000</v>
      </c>
      <c r="I37" s="17">
        <v>500000</v>
      </c>
      <c r="J37" s="17">
        <f t="shared" si="2"/>
        <v>0</v>
      </c>
      <c r="K37" s="17">
        <f t="shared" si="3"/>
        <v>0</v>
      </c>
      <c r="L37" s="18">
        <f t="shared" si="4"/>
        <v>0</v>
      </c>
      <c r="M37" s="18">
        <f t="shared" si="5"/>
        <v>0</v>
      </c>
    </row>
    <row r="38" spans="1:13" ht="20.100000000000001" customHeight="1" x14ac:dyDescent="0.25">
      <c r="A38" s="15" t="s">
        <v>73</v>
      </c>
      <c r="B38" s="15" t="s">
        <v>2</v>
      </c>
      <c r="C38" s="16" t="s">
        <v>89</v>
      </c>
      <c r="D38" s="16" t="s">
        <v>90</v>
      </c>
      <c r="E38" s="16" t="s">
        <v>91</v>
      </c>
      <c r="F38" s="17">
        <v>22107.8</v>
      </c>
      <c r="G38" s="17">
        <v>21000</v>
      </c>
      <c r="H38" s="17">
        <v>200000</v>
      </c>
      <c r="I38" s="17">
        <v>200000</v>
      </c>
      <c r="J38" s="17">
        <f t="shared" si="2"/>
        <v>179000</v>
      </c>
      <c r="K38" s="17">
        <f t="shared" si="3"/>
        <v>0</v>
      </c>
      <c r="L38" s="18">
        <f t="shared" si="4"/>
        <v>8.5238095238095237</v>
      </c>
      <c r="M38" s="18">
        <f t="shared" si="5"/>
        <v>0</v>
      </c>
    </row>
    <row r="39" spans="1:13" ht="20.100000000000001" customHeight="1" x14ac:dyDescent="0.25">
      <c r="A39" s="15" t="s">
        <v>73</v>
      </c>
      <c r="B39" s="15" t="s">
        <v>2</v>
      </c>
      <c r="C39" s="16" t="s">
        <v>74</v>
      </c>
      <c r="D39" s="16" t="s">
        <v>92</v>
      </c>
      <c r="E39" s="16" t="s">
        <v>93</v>
      </c>
      <c r="F39" s="17">
        <v>703308.24</v>
      </c>
      <c r="G39" s="17">
        <v>300000</v>
      </c>
      <c r="H39" s="17">
        <v>300000</v>
      </c>
      <c r="I39" s="17">
        <v>300000</v>
      </c>
      <c r="J39" s="17">
        <f t="shared" si="2"/>
        <v>0</v>
      </c>
      <c r="K39" s="17">
        <f t="shared" si="3"/>
        <v>0</v>
      </c>
      <c r="L39" s="18">
        <f t="shared" si="4"/>
        <v>0</v>
      </c>
      <c r="M39" s="18">
        <f t="shared" si="5"/>
        <v>0</v>
      </c>
    </row>
    <row r="40" spans="1:13" ht="20.100000000000001" customHeight="1" x14ac:dyDescent="0.25">
      <c r="A40" s="15" t="s">
        <v>73</v>
      </c>
      <c r="B40" s="15" t="s">
        <v>2</v>
      </c>
      <c r="C40" s="16" t="s">
        <v>74</v>
      </c>
      <c r="D40" s="16" t="s">
        <v>100</v>
      </c>
      <c r="E40" s="16" t="s">
        <v>101</v>
      </c>
      <c r="F40" s="19">
        <v>159154.67000000001</v>
      </c>
      <c r="G40" s="17">
        <v>175000</v>
      </c>
      <c r="H40" s="17">
        <v>175000</v>
      </c>
      <c r="I40" s="17">
        <v>175000</v>
      </c>
      <c r="J40" s="17">
        <f t="shared" si="2"/>
        <v>0</v>
      </c>
      <c r="K40" s="17">
        <f t="shared" si="3"/>
        <v>0</v>
      </c>
      <c r="L40" s="18">
        <f t="shared" si="4"/>
        <v>0</v>
      </c>
      <c r="M40" s="18">
        <f t="shared" si="5"/>
        <v>0</v>
      </c>
    </row>
    <row r="41" spans="1:13" ht="20.100000000000001" customHeight="1" x14ac:dyDescent="0.25">
      <c r="A41" s="15" t="s">
        <v>73</v>
      </c>
      <c r="B41" s="15" t="s">
        <v>2</v>
      </c>
      <c r="C41" s="16" t="s">
        <v>74</v>
      </c>
      <c r="D41" s="16" t="s">
        <v>114</v>
      </c>
      <c r="E41" s="16" t="s">
        <v>115</v>
      </c>
      <c r="F41" s="17">
        <v>3234866.65</v>
      </c>
      <c r="G41" s="17">
        <v>6849871</v>
      </c>
      <c r="H41" s="17">
        <v>5000000</v>
      </c>
      <c r="I41" s="17">
        <v>5000000</v>
      </c>
      <c r="J41" s="17">
        <f t="shared" si="2"/>
        <v>-1849871</v>
      </c>
      <c r="K41" s="17">
        <f t="shared" si="3"/>
        <v>0</v>
      </c>
      <c r="L41" s="18">
        <f t="shared" si="4"/>
        <v>-0.27005924637120904</v>
      </c>
      <c r="M41" s="18">
        <f t="shared" si="5"/>
        <v>0</v>
      </c>
    </row>
    <row r="42" spans="1:13" ht="20.100000000000001" customHeight="1" x14ac:dyDescent="0.25">
      <c r="A42" s="15" t="s">
        <v>73</v>
      </c>
      <c r="B42" s="15" t="s">
        <v>2</v>
      </c>
      <c r="C42" s="16" t="s">
        <v>74</v>
      </c>
      <c r="D42" s="16" t="s">
        <v>75</v>
      </c>
      <c r="E42" s="16" t="s">
        <v>76</v>
      </c>
      <c r="F42" s="17">
        <v>6050435.1500000004</v>
      </c>
      <c r="G42" s="17">
        <v>5816116</v>
      </c>
      <c r="H42" s="17">
        <v>6291330</v>
      </c>
      <c r="I42" s="17">
        <v>6393057</v>
      </c>
      <c r="J42" s="17">
        <f t="shared" si="2"/>
        <v>475214</v>
      </c>
      <c r="K42" s="17">
        <f t="shared" si="3"/>
        <v>101727</v>
      </c>
      <c r="L42" s="18">
        <f t="shared" si="4"/>
        <v>8.1706417134733922E-2</v>
      </c>
      <c r="M42" s="18">
        <f t="shared" si="5"/>
        <v>1.6169395024581368E-2</v>
      </c>
    </row>
    <row r="43" spans="1:13" ht="20.100000000000001" customHeight="1" x14ac:dyDescent="0.25">
      <c r="A43" s="15" t="s">
        <v>73</v>
      </c>
      <c r="B43" s="15" t="s">
        <v>2</v>
      </c>
      <c r="C43" s="16" t="s">
        <v>74</v>
      </c>
      <c r="D43" s="16" t="s">
        <v>135</v>
      </c>
      <c r="E43" s="16" t="s">
        <v>136</v>
      </c>
      <c r="F43" s="17">
        <v>142553.54999999999</v>
      </c>
      <c r="G43" s="17">
        <v>225000</v>
      </c>
      <c r="H43" s="17">
        <v>225000</v>
      </c>
      <c r="I43" s="17">
        <v>225000</v>
      </c>
      <c r="J43" s="17">
        <f t="shared" si="2"/>
        <v>0</v>
      </c>
      <c r="K43" s="17">
        <f t="shared" si="3"/>
        <v>0</v>
      </c>
      <c r="L43" s="18">
        <f t="shared" si="4"/>
        <v>0</v>
      </c>
      <c r="M43" s="18">
        <f t="shared" si="5"/>
        <v>0</v>
      </c>
    </row>
    <row r="44" spans="1:13" ht="20.100000000000001" customHeight="1" x14ac:dyDescent="0.25">
      <c r="A44" s="15" t="s">
        <v>73</v>
      </c>
      <c r="B44" s="15" t="s">
        <v>2</v>
      </c>
      <c r="C44" s="16" t="s">
        <v>137</v>
      </c>
      <c r="D44" s="16" t="s">
        <v>138</v>
      </c>
      <c r="E44" s="16" t="s">
        <v>139</v>
      </c>
      <c r="F44" s="17">
        <v>18272596.760000002</v>
      </c>
      <c r="G44" s="17">
        <v>30200000</v>
      </c>
      <c r="H44" s="17">
        <v>30200000</v>
      </c>
      <c r="I44" s="17">
        <v>30200000</v>
      </c>
      <c r="J44" s="17">
        <f t="shared" si="2"/>
        <v>0</v>
      </c>
      <c r="K44" s="17">
        <f t="shared" si="3"/>
        <v>0</v>
      </c>
      <c r="L44" s="18">
        <f t="shared" si="4"/>
        <v>0</v>
      </c>
      <c r="M44" s="18">
        <f t="shared" si="5"/>
        <v>0</v>
      </c>
    </row>
    <row r="45" spans="1:13" ht="20.100000000000001" customHeight="1" x14ac:dyDescent="0.25">
      <c r="A45" s="15" t="s">
        <v>73</v>
      </c>
      <c r="B45" s="15" t="s">
        <v>140</v>
      </c>
      <c r="C45" s="16" t="s">
        <v>141</v>
      </c>
      <c r="D45" s="16" t="s">
        <v>142</v>
      </c>
      <c r="E45" s="16" t="s">
        <v>143</v>
      </c>
      <c r="F45" s="17">
        <v>546967.05000000005</v>
      </c>
      <c r="G45" s="17">
        <v>450000</v>
      </c>
      <c r="H45" s="17">
        <v>400000</v>
      </c>
      <c r="I45" s="17">
        <v>400000</v>
      </c>
      <c r="J45" s="17">
        <f t="shared" si="2"/>
        <v>-50000</v>
      </c>
      <c r="K45" s="17">
        <f t="shared" si="3"/>
        <v>0</v>
      </c>
      <c r="L45" s="18">
        <f t="shared" si="4"/>
        <v>-0.11111111111111116</v>
      </c>
      <c r="M45" s="18">
        <f t="shared" si="5"/>
        <v>0</v>
      </c>
    </row>
    <row r="46" spans="1:13" ht="20.100000000000001" customHeight="1" x14ac:dyDescent="0.25">
      <c r="A46" s="15" t="s">
        <v>73</v>
      </c>
      <c r="B46" s="15" t="s">
        <v>140</v>
      </c>
      <c r="C46" s="16" t="s">
        <v>144</v>
      </c>
      <c r="D46" s="16" t="s">
        <v>145</v>
      </c>
      <c r="E46" s="16" t="s">
        <v>146</v>
      </c>
      <c r="F46" s="17">
        <v>2389266.09</v>
      </c>
      <c r="G46" s="17">
        <v>2700000</v>
      </c>
      <c r="H46" s="17">
        <v>2700000</v>
      </c>
      <c r="I46" s="17">
        <v>2700000</v>
      </c>
      <c r="J46" s="17">
        <f t="shared" si="2"/>
        <v>0</v>
      </c>
      <c r="K46" s="17">
        <f t="shared" si="3"/>
        <v>0</v>
      </c>
      <c r="L46" s="18">
        <f t="shared" si="4"/>
        <v>0</v>
      </c>
      <c r="M46" s="18">
        <f t="shared" si="5"/>
        <v>0</v>
      </c>
    </row>
    <row r="47" spans="1:13" ht="20.100000000000001" customHeight="1" x14ac:dyDescent="0.25">
      <c r="A47" s="15" t="s">
        <v>73</v>
      </c>
      <c r="B47" s="15" t="s">
        <v>183</v>
      </c>
      <c r="C47" s="16" t="s">
        <v>183</v>
      </c>
      <c r="D47" s="16" t="s">
        <v>184</v>
      </c>
      <c r="E47" s="16" t="s">
        <v>185</v>
      </c>
      <c r="F47" s="17">
        <v>0</v>
      </c>
      <c r="G47" s="17">
        <v>32200000</v>
      </c>
      <c r="H47" s="17">
        <v>50000000</v>
      </c>
      <c r="I47" s="17">
        <v>50000000</v>
      </c>
      <c r="J47" s="17">
        <f t="shared" si="2"/>
        <v>17800000</v>
      </c>
      <c r="K47" s="17">
        <f t="shared" si="3"/>
        <v>0</v>
      </c>
      <c r="L47" s="18">
        <f t="shared" si="4"/>
        <v>0.55279503105590067</v>
      </c>
      <c r="M47" s="18">
        <f t="shared" si="5"/>
        <v>0</v>
      </c>
    </row>
    <row r="48" spans="1:13" ht="20.100000000000001" customHeight="1" x14ac:dyDescent="0.25">
      <c r="A48" s="15" t="s">
        <v>73</v>
      </c>
      <c r="B48" s="15" t="s">
        <v>147</v>
      </c>
      <c r="C48" s="16" t="s">
        <v>148</v>
      </c>
      <c r="D48" s="16" t="s">
        <v>149</v>
      </c>
      <c r="E48" s="16" t="s">
        <v>150</v>
      </c>
      <c r="F48" s="17">
        <v>1515135.37</v>
      </c>
      <c r="G48" s="17">
        <v>1885000</v>
      </c>
      <c r="H48" s="17">
        <v>1885000</v>
      </c>
      <c r="I48" s="17">
        <v>1885000</v>
      </c>
      <c r="J48" s="17">
        <f t="shared" si="2"/>
        <v>0</v>
      </c>
      <c r="K48" s="17">
        <f t="shared" si="3"/>
        <v>0</v>
      </c>
      <c r="L48" s="18">
        <f t="shared" si="4"/>
        <v>0</v>
      </c>
      <c r="M48" s="18">
        <f t="shared" si="5"/>
        <v>0</v>
      </c>
    </row>
    <row r="49" spans="1:13" ht="20.100000000000001" customHeight="1" x14ac:dyDescent="0.25">
      <c r="A49" s="15" t="s">
        <v>73</v>
      </c>
      <c r="B49" s="15" t="s">
        <v>147</v>
      </c>
      <c r="C49" s="16" t="s">
        <v>162</v>
      </c>
      <c r="D49" s="16" t="s">
        <v>163</v>
      </c>
      <c r="E49" s="16" t="s">
        <v>164</v>
      </c>
      <c r="F49" s="17">
        <v>0</v>
      </c>
      <c r="G49" s="17">
        <v>0</v>
      </c>
      <c r="H49" s="17">
        <v>50000</v>
      </c>
      <c r="I49" s="17">
        <v>50000</v>
      </c>
      <c r="J49" s="17">
        <f t="shared" si="2"/>
        <v>50000</v>
      </c>
      <c r="K49" s="17">
        <f t="shared" si="3"/>
        <v>0</v>
      </c>
      <c r="L49" s="18" t="str">
        <f t="shared" si="4"/>
        <v>--</v>
      </c>
      <c r="M49" s="18">
        <f t="shared" si="5"/>
        <v>0</v>
      </c>
    </row>
    <row r="50" spans="1:13" ht="20.100000000000001" customHeight="1" x14ac:dyDescent="0.25">
      <c r="A50" s="15" t="s">
        <v>73</v>
      </c>
      <c r="B50" s="15" t="s">
        <v>94</v>
      </c>
      <c r="C50" s="16" t="s">
        <v>155</v>
      </c>
      <c r="D50" s="16" t="s">
        <v>156</v>
      </c>
      <c r="E50" s="16" t="s">
        <v>157</v>
      </c>
      <c r="F50" s="17">
        <v>1574826.26</v>
      </c>
      <c r="G50" s="17">
        <v>1578190</v>
      </c>
      <c r="H50" s="17">
        <v>0</v>
      </c>
      <c r="I50" s="17">
        <v>0</v>
      </c>
      <c r="J50" s="17">
        <f t="shared" si="2"/>
        <v>-1578190</v>
      </c>
      <c r="K50" s="17">
        <f t="shared" si="3"/>
        <v>0</v>
      </c>
      <c r="L50" s="18">
        <f t="shared" si="4"/>
        <v>-1</v>
      </c>
      <c r="M50" s="18" t="str">
        <f t="shared" si="5"/>
        <v>--</v>
      </c>
    </row>
    <row r="51" spans="1:13" ht="20.100000000000001" customHeight="1" x14ac:dyDescent="0.25">
      <c r="A51" s="15" t="s">
        <v>73</v>
      </c>
      <c r="B51" s="15" t="s">
        <v>94</v>
      </c>
      <c r="C51" s="16" t="s">
        <v>155</v>
      </c>
      <c r="D51" s="16" t="s">
        <v>153</v>
      </c>
      <c r="E51" s="16" t="s">
        <v>154</v>
      </c>
      <c r="F51" s="17">
        <v>100746460.7</v>
      </c>
      <c r="G51" s="17">
        <v>111822673</v>
      </c>
      <c r="H51" s="17">
        <v>127971051</v>
      </c>
      <c r="I51" s="17">
        <v>126608380</v>
      </c>
      <c r="J51" s="17">
        <f t="shared" si="2"/>
        <v>16148378</v>
      </c>
      <c r="K51" s="17">
        <f t="shared" si="3"/>
        <v>-1362671</v>
      </c>
      <c r="L51" s="18">
        <f t="shared" si="4"/>
        <v>0.14441058836073428</v>
      </c>
      <c r="M51" s="18">
        <f t="shared" si="5"/>
        <v>-1.0648275444733235E-2</v>
      </c>
    </row>
    <row r="52" spans="1:13" ht="20.100000000000001" customHeight="1" x14ac:dyDescent="0.25">
      <c r="A52" s="15" t="s">
        <v>73</v>
      </c>
      <c r="B52" s="15" t="s">
        <v>94</v>
      </c>
      <c r="C52" s="16" t="s">
        <v>155</v>
      </c>
      <c r="D52" s="16" t="s">
        <v>133</v>
      </c>
      <c r="E52" s="16" t="s">
        <v>134</v>
      </c>
      <c r="F52" s="17">
        <v>4234486.68</v>
      </c>
      <c r="G52" s="17">
        <v>5200000</v>
      </c>
      <c r="H52" s="17">
        <v>0</v>
      </c>
      <c r="I52" s="17">
        <v>0</v>
      </c>
      <c r="J52" s="17">
        <f t="shared" si="2"/>
        <v>-5200000</v>
      </c>
      <c r="K52" s="17">
        <f t="shared" si="3"/>
        <v>0</v>
      </c>
      <c r="L52" s="18">
        <f t="shared" si="4"/>
        <v>-1</v>
      </c>
      <c r="M52" s="18" t="str">
        <f t="shared" si="5"/>
        <v>--</v>
      </c>
    </row>
    <row r="53" spans="1:13" ht="20.100000000000001" customHeight="1" x14ac:dyDescent="0.25">
      <c r="A53" s="15" t="s">
        <v>73</v>
      </c>
      <c r="B53" s="15" t="s">
        <v>94</v>
      </c>
      <c r="C53" s="16" t="s">
        <v>155</v>
      </c>
      <c r="D53" s="16" t="s">
        <v>158</v>
      </c>
      <c r="E53" s="16" t="s">
        <v>159</v>
      </c>
      <c r="F53" s="17">
        <v>101700</v>
      </c>
      <c r="G53" s="17">
        <v>200000</v>
      </c>
      <c r="H53" s="17">
        <v>200000</v>
      </c>
      <c r="I53" s="17">
        <v>200000</v>
      </c>
      <c r="J53" s="17">
        <f t="shared" si="2"/>
        <v>0</v>
      </c>
      <c r="K53" s="17">
        <f t="shared" si="3"/>
        <v>0</v>
      </c>
      <c r="L53" s="18">
        <f t="shared" si="4"/>
        <v>0</v>
      </c>
      <c r="M53" s="18">
        <f t="shared" si="5"/>
        <v>0</v>
      </c>
    </row>
    <row r="54" spans="1:13" ht="20.100000000000001" customHeight="1" x14ac:dyDescent="0.25">
      <c r="A54" s="15" t="s">
        <v>73</v>
      </c>
      <c r="B54" s="15" t="s">
        <v>94</v>
      </c>
      <c r="C54" s="16" t="s">
        <v>155</v>
      </c>
      <c r="D54" s="16" t="s">
        <v>98</v>
      </c>
      <c r="E54" s="16" t="s">
        <v>99</v>
      </c>
      <c r="F54" s="17">
        <v>313139306.60000002</v>
      </c>
      <c r="G54" s="17">
        <v>314339662</v>
      </c>
      <c r="H54" s="17">
        <v>349339662</v>
      </c>
      <c r="I54" s="17">
        <v>349339662</v>
      </c>
      <c r="J54" s="17">
        <f t="shared" si="2"/>
        <v>35000000</v>
      </c>
      <c r="K54" s="17">
        <f t="shared" si="3"/>
        <v>0</v>
      </c>
      <c r="L54" s="18">
        <f t="shared" si="4"/>
        <v>0.11134452387366878</v>
      </c>
      <c r="M54" s="18">
        <f t="shared" si="5"/>
        <v>0</v>
      </c>
    </row>
    <row r="55" spans="1:13" ht="20.100000000000001" customHeight="1" x14ac:dyDescent="0.25">
      <c r="A55" s="15" t="s">
        <v>73</v>
      </c>
      <c r="B55" s="15" t="s">
        <v>94</v>
      </c>
      <c r="C55" s="16" t="s">
        <v>155</v>
      </c>
      <c r="D55" s="16" t="s">
        <v>151</v>
      </c>
      <c r="E55" s="16" t="s">
        <v>152</v>
      </c>
      <c r="F55" s="17">
        <v>1705532.66</v>
      </c>
      <c r="G55" s="17">
        <v>4308088</v>
      </c>
      <c r="H55" s="17">
        <v>2259370</v>
      </c>
      <c r="I55" s="17">
        <v>2299374</v>
      </c>
      <c r="J55" s="17">
        <f t="shared" si="2"/>
        <v>-2048718</v>
      </c>
      <c r="K55" s="17">
        <f t="shared" si="3"/>
        <v>40004</v>
      </c>
      <c r="L55" s="18">
        <f t="shared" si="4"/>
        <v>-0.47555156719175651</v>
      </c>
      <c r="M55" s="18">
        <f t="shared" si="5"/>
        <v>1.7705820649118964E-2</v>
      </c>
    </row>
    <row r="56" spans="1:13" ht="20.100000000000001" customHeight="1" x14ac:dyDescent="0.25">
      <c r="A56" s="15" t="s">
        <v>73</v>
      </c>
      <c r="B56" s="15" t="s">
        <v>94</v>
      </c>
      <c r="C56" s="16" t="s">
        <v>155</v>
      </c>
      <c r="D56" s="16" t="s">
        <v>160</v>
      </c>
      <c r="E56" s="16" t="s">
        <v>161</v>
      </c>
      <c r="F56" s="17">
        <v>44943114.630000003</v>
      </c>
      <c r="G56" s="17">
        <v>49020261</v>
      </c>
      <c r="H56" s="17">
        <v>49020261</v>
      </c>
      <c r="I56" s="17">
        <v>49020261</v>
      </c>
      <c r="J56" s="17">
        <f t="shared" si="2"/>
        <v>0</v>
      </c>
      <c r="K56" s="17">
        <f t="shared" si="3"/>
        <v>0</v>
      </c>
      <c r="L56" s="18">
        <f t="shared" si="4"/>
        <v>0</v>
      </c>
      <c r="M56" s="18">
        <f t="shared" si="5"/>
        <v>0</v>
      </c>
    </row>
    <row r="57" spans="1:13" ht="20.100000000000001" customHeight="1" x14ac:dyDescent="0.25">
      <c r="A57" s="15" t="s">
        <v>73</v>
      </c>
      <c r="B57" s="15" t="s">
        <v>94</v>
      </c>
      <c r="C57" s="16" t="s">
        <v>102</v>
      </c>
      <c r="D57" s="16" t="s">
        <v>103</v>
      </c>
      <c r="E57" s="16" t="s">
        <v>104</v>
      </c>
      <c r="F57" s="17">
        <v>10523497.810000001</v>
      </c>
      <c r="G57" s="17">
        <v>12840263</v>
      </c>
      <c r="H57" s="17">
        <v>11615729</v>
      </c>
      <c r="I57" s="17">
        <v>11749672</v>
      </c>
      <c r="J57" s="17">
        <f t="shared" si="2"/>
        <v>-1224534</v>
      </c>
      <c r="K57" s="17">
        <f t="shared" si="3"/>
        <v>133943</v>
      </c>
      <c r="L57" s="18">
        <f t="shared" si="4"/>
        <v>-9.536673820466135E-2</v>
      </c>
      <c r="M57" s="18">
        <f t="shared" si="5"/>
        <v>1.1531174668417243E-2</v>
      </c>
    </row>
    <row r="58" spans="1:13" ht="20.100000000000001" customHeight="1" x14ac:dyDescent="0.25">
      <c r="A58" s="15" t="s">
        <v>73</v>
      </c>
      <c r="B58" s="15" t="s">
        <v>94</v>
      </c>
      <c r="C58" s="16" t="s">
        <v>105</v>
      </c>
      <c r="D58" s="16" t="s">
        <v>106</v>
      </c>
      <c r="E58" s="16" t="s">
        <v>107</v>
      </c>
      <c r="F58" s="17">
        <v>938606.71</v>
      </c>
      <c r="G58" s="17">
        <v>1213407</v>
      </c>
      <c r="H58" s="17">
        <v>1213407</v>
      </c>
      <c r="I58" s="17">
        <v>1213407</v>
      </c>
      <c r="J58" s="17">
        <f t="shared" si="2"/>
        <v>0</v>
      </c>
      <c r="K58" s="17">
        <f t="shared" si="3"/>
        <v>0</v>
      </c>
      <c r="L58" s="18">
        <f t="shared" si="4"/>
        <v>0</v>
      </c>
      <c r="M58" s="18">
        <f t="shared" si="5"/>
        <v>0</v>
      </c>
    </row>
    <row r="59" spans="1:13" ht="20.100000000000001" customHeight="1" x14ac:dyDescent="0.25">
      <c r="A59" s="15" t="s">
        <v>73</v>
      </c>
      <c r="B59" s="15" t="s">
        <v>94</v>
      </c>
      <c r="C59" s="16" t="s">
        <v>108</v>
      </c>
      <c r="D59" s="16" t="s">
        <v>109</v>
      </c>
      <c r="E59" s="16" t="s">
        <v>110</v>
      </c>
      <c r="F59" s="17">
        <v>4455391.17</v>
      </c>
      <c r="G59" s="17">
        <v>6441735</v>
      </c>
      <c r="H59" s="17">
        <v>5250053</v>
      </c>
      <c r="I59" s="17">
        <v>5347721</v>
      </c>
      <c r="J59" s="17">
        <f t="shared" si="2"/>
        <v>-1191682</v>
      </c>
      <c r="K59" s="17">
        <f t="shared" si="3"/>
        <v>97668</v>
      </c>
      <c r="L59" s="18">
        <f t="shared" si="4"/>
        <v>-0.18499394961140125</v>
      </c>
      <c r="M59" s="18">
        <f t="shared" si="5"/>
        <v>1.8603240767283591E-2</v>
      </c>
    </row>
    <row r="60" spans="1:13" ht="20.100000000000001" customHeight="1" x14ac:dyDescent="0.25">
      <c r="A60" s="15" t="s">
        <v>73</v>
      </c>
      <c r="B60" s="15" t="s">
        <v>94</v>
      </c>
      <c r="C60" s="16" t="s">
        <v>111</v>
      </c>
      <c r="D60" s="16" t="s">
        <v>112</v>
      </c>
      <c r="E60" s="16" t="s">
        <v>113</v>
      </c>
      <c r="F60" s="17">
        <v>121016.92</v>
      </c>
      <c r="G60" s="17">
        <v>596799</v>
      </c>
      <c r="H60" s="17">
        <v>363000</v>
      </c>
      <c r="I60" s="17">
        <v>369000</v>
      </c>
      <c r="J60" s="17">
        <f t="shared" si="2"/>
        <v>-233799</v>
      </c>
      <c r="K60" s="17">
        <f t="shared" si="3"/>
        <v>6000</v>
      </c>
      <c r="L60" s="18">
        <f t="shared" si="4"/>
        <v>-0.39175501299432469</v>
      </c>
      <c r="M60" s="18">
        <f t="shared" si="5"/>
        <v>1.6528925619834656E-2</v>
      </c>
    </row>
    <row r="61" spans="1:13" ht="20.100000000000001" customHeight="1" x14ac:dyDescent="0.25">
      <c r="A61" s="15" t="s">
        <v>73</v>
      </c>
      <c r="B61" s="15" t="s">
        <v>94</v>
      </c>
      <c r="C61" s="16" t="s">
        <v>116</v>
      </c>
      <c r="D61" s="16" t="s">
        <v>131</v>
      </c>
      <c r="E61" s="16" t="s">
        <v>132</v>
      </c>
      <c r="F61" s="17">
        <v>4385061</v>
      </c>
      <c r="G61" s="17">
        <v>4325000</v>
      </c>
      <c r="H61" s="17">
        <v>4835000</v>
      </c>
      <c r="I61" s="17">
        <v>4925000</v>
      </c>
      <c r="J61" s="17">
        <f t="shared" si="2"/>
        <v>510000</v>
      </c>
      <c r="K61" s="17">
        <f t="shared" si="3"/>
        <v>90000</v>
      </c>
      <c r="L61" s="18">
        <f t="shared" si="4"/>
        <v>0.11791907514450872</v>
      </c>
      <c r="M61" s="18">
        <f t="shared" si="5"/>
        <v>1.8614270941054833E-2</v>
      </c>
    </row>
    <row r="62" spans="1:13" ht="20.100000000000001" customHeight="1" x14ac:dyDescent="0.25">
      <c r="A62" s="15" t="s">
        <v>73</v>
      </c>
      <c r="B62" s="15" t="s">
        <v>94</v>
      </c>
      <c r="C62" s="16" t="s">
        <v>116</v>
      </c>
      <c r="D62" s="16" t="s">
        <v>117</v>
      </c>
      <c r="E62" s="16" t="s">
        <v>118</v>
      </c>
      <c r="F62" s="17">
        <v>2870021.37</v>
      </c>
      <c r="G62" s="17">
        <v>2900000</v>
      </c>
      <c r="H62" s="17">
        <v>2900000</v>
      </c>
      <c r="I62" s="17">
        <v>2900000</v>
      </c>
      <c r="J62" s="17">
        <f t="shared" si="2"/>
        <v>0</v>
      </c>
      <c r="K62" s="17">
        <f t="shared" si="3"/>
        <v>0</v>
      </c>
      <c r="L62" s="18">
        <f t="shared" si="4"/>
        <v>0</v>
      </c>
      <c r="M62" s="18">
        <f t="shared" si="5"/>
        <v>0</v>
      </c>
    </row>
    <row r="63" spans="1:13" ht="20.100000000000001" customHeight="1" x14ac:dyDescent="0.25">
      <c r="A63" s="15" t="s">
        <v>73</v>
      </c>
      <c r="B63" s="15" t="s">
        <v>94</v>
      </c>
      <c r="C63" s="16" t="s">
        <v>95</v>
      </c>
      <c r="D63" s="16" t="s">
        <v>96</v>
      </c>
      <c r="E63" s="16" t="s">
        <v>97</v>
      </c>
      <c r="F63" s="17">
        <v>1438473.55</v>
      </c>
      <c r="G63" s="17">
        <v>197094</v>
      </c>
      <c r="H63" s="17">
        <v>1549094</v>
      </c>
      <c r="I63" s="17">
        <v>1549094</v>
      </c>
      <c r="J63" s="17">
        <f t="shared" si="2"/>
        <v>1352000</v>
      </c>
      <c r="K63" s="17">
        <f t="shared" si="3"/>
        <v>0</v>
      </c>
      <c r="L63" s="18">
        <f t="shared" si="4"/>
        <v>6.8596710199194293</v>
      </c>
      <c r="M63" s="18">
        <f t="shared" si="5"/>
        <v>0</v>
      </c>
    </row>
    <row r="64" spans="1:13" ht="20.100000000000001" customHeight="1" x14ac:dyDescent="0.25">
      <c r="A64" s="15" t="s">
        <v>73</v>
      </c>
      <c r="B64" s="15" t="s">
        <v>94</v>
      </c>
      <c r="C64" s="16" t="s">
        <v>95</v>
      </c>
      <c r="D64" s="16" t="s">
        <v>119</v>
      </c>
      <c r="E64" s="16" t="s">
        <v>120</v>
      </c>
      <c r="F64" s="17">
        <v>11376350.58</v>
      </c>
      <c r="G64" s="17">
        <v>15469781.529999999</v>
      </c>
      <c r="H64" s="17">
        <v>14696292</v>
      </c>
      <c r="I64" s="17">
        <v>14696292</v>
      </c>
      <c r="J64" s="17">
        <f t="shared" si="2"/>
        <v>-773489.52999999933</v>
      </c>
      <c r="K64" s="17">
        <f t="shared" si="3"/>
        <v>0</v>
      </c>
      <c r="L64" s="18">
        <f t="shared" si="4"/>
        <v>-5.0000029315216743E-2</v>
      </c>
      <c r="M64" s="18">
        <f t="shared" si="5"/>
        <v>0</v>
      </c>
    </row>
    <row r="65" spans="1:13" ht="20.100000000000001" customHeight="1" x14ac:dyDescent="0.25">
      <c r="A65" s="15" t="s">
        <v>73</v>
      </c>
      <c r="B65" s="15" t="s">
        <v>94</v>
      </c>
      <c r="C65" s="16" t="s">
        <v>95</v>
      </c>
      <c r="D65" s="16" t="s">
        <v>121</v>
      </c>
      <c r="E65" s="16" t="s">
        <v>122</v>
      </c>
      <c r="F65" s="17">
        <v>1039472.54</v>
      </c>
      <c r="G65" s="17">
        <v>1276143</v>
      </c>
      <c r="H65" s="17">
        <v>1127603</v>
      </c>
      <c r="I65" s="17">
        <v>1146458</v>
      </c>
      <c r="J65" s="17">
        <f t="shared" si="2"/>
        <v>-148540</v>
      </c>
      <c r="K65" s="17">
        <f t="shared" si="3"/>
        <v>18855</v>
      </c>
      <c r="L65" s="18">
        <f t="shared" si="4"/>
        <v>-0.11639761374704871</v>
      </c>
      <c r="M65" s="18">
        <f t="shared" si="5"/>
        <v>1.6721310603111217E-2</v>
      </c>
    </row>
    <row r="66" spans="1:13" ht="20.100000000000001" customHeight="1" x14ac:dyDescent="0.25">
      <c r="A66" s="15" t="s">
        <v>73</v>
      </c>
      <c r="B66" s="15" t="s">
        <v>94</v>
      </c>
      <c r="C66" s="16" t="s">
        <v>123</v>
      </c>
      <c r="D66" s="16" t="s">
        <v>124</v>
      </c>
      <c r="E66" s="16" t="s">
        <v>125</v>
      </c>
      <c r="F66" s="17">
        <v>2698991.1</v>
      </c>
      <c r="G66" s="17">
        <v>3823000</v>
      </c>
      <c r="H66" s="17">
        <v>3985000</v>
      </c>
      <c r="I66" s="17">
        <v>4000000</v>
      </c>
      <c r="J66" s="17">
        <f t="shared" si="2"/>
        <v>162000</v>
      </c>
      <c r="K66" s="17">
        <f t="shared" si="3"/>
        <v>15000</v>
      </c>
      <c r="L66" s="18">
        <f t="shared" si="4"/>
        <v>4.2375098090504881E-2</v>
      </c>
      <c r="M66" s="18">
        <f t="shared" si="5"/>
        <v>3.7641154328733606E-3</v>
      </c>
    </row>
    <row r="67" spans="1:13" ht="20.100000000000001" customHeight="1" x14ac:dyDescent="0.25">
      <c r="A67" s="15" t="s">
        <v>73</v>
      </c>
      <c r="B67" s="15" t="s">
        <v>94</v>
      </c>
      <c r="C67" s="16" t="s">
        <v>126</v>
      </c>
      <c r="D67" s="16" t="s">
        <v>127</v>
      </c>
      <c r="E67" s="16" t="s">
        <v>128</v>
      </c>
      <c r="F67" s="17">
        <v>10354458.65</v>
      </c>
      <c r="G67" s="17">
        <v>11000000</v>
      </c>
      <c r="H67" s="17">
        <v>16446027</v>
      </c>
      <c r="I67" s="17">
        <v>16446027</v>
      </c>
      <c r="J67" s="17">
        <f t="shared" ref="J67:J71" si="6">H67-G67</f>
        <v>5446027</v>
      </c>
      <c r="K67" s="17">
        <f t="shared" ref="K67:K71" si="7">I67-H67</f>
        <v>0</v>
      </c>
      <c r="L67" s="18">
        <f t="shared" ref="L67:L71" si="8">IFERROR(H67/G67-1,"--")</f>
        <v>0.49509336363636369</v>
      </c>
      <c r="M67" s="18">
        <f t="shared" ref="M67:M71" si="9">IFERROR(I67/H67-1,"--")</f>
        <v>0</v>
      </c>
    </row>
    <row r="68" spans="1:13" ht="20.100000000000001" customHeight="1" x14ac:dyDescent="0.25">
      <c r="A68" s="15" t="s">
        <v>73</v>
      </c>
      <c r="B68" s="15" t="s">
        <v>94</v>
      </c>
      <c r="C68" s="16" t="s">
        <v>126</v>
      </c>
      <c r="D68" s="16" t="s">
        <v>129</v>
      </c>
      <c r="E68" s="16" t="s">
        <v>130</v>
      </c>
      <c r="F68" s="17">
        <v>1303530</v>
      </c>
      <c r="G68" s="17">
        <v>1400000</v>
      </c>
      <c r="H68" s="17">
        <v>2900000</v>
      </c>
      <c r="I68" s="17">
        <v>2900000</v>
      </c>
      <c r="J68" s="17">
        <f t="shared" si="6"/>
        <v>1500000</v>
      </c>
      <c r="K68" s="17">
        <f t="shared" si="7"/>
        <v>0</v>
      </c>
      <c r="L68" s="18">
        <f t="shared" si="8"/>
        <v>1.0714285714285716</v>
      </c>
      <c r="M68" s="18">
        <f t="shared" si="9"/>
        <v>0</v>
      </c>
    </row>
    <row r="69" spans="1:13" ht="20.100000000000001" customHeight="1" x14ac:dyDescent="0.25">
      <c r="A69" s="15" t="s">
        <v>197</v>
      </c>
      <c r="B69" s="15" t="s">
        <v>2</v>
      </c>
      <c r="C69" s="16" t="s">
        <v>198</v>
      </c>
      <c r="D69" s="16" t="s">
        <v>199</v>
      </c>
      <c r="E69" s="16" t="s">
        <v>200</v>
      </c>
      <c r="F69" s="17">
        <v>0</v>
      </c>
      <c r="G69" s="17">
        <v>0</v>
      </c>
      <c r="H69" s="17">
        <v>8000000</v>
      </c>
      <c r="I69" s="17">
        <v>0</v>
      </c>
      <c r="J69" s="17">
        <f t="shared" si="6"/>
        <v>8000000</v>
      </c>
      <c r="K69" s="17">
        <f t="shared" si="7"/>
        <v>-8000000</v>
      </c>
      <c r="L69" s="18" t="str">
        <f t="shared" si="8"/>
        <v>--</v>
      </c>
      <c r="M69" s="18">
        <f t="shared" si="9"/>
        <v>-1</v>
      </c>
    </row>
    <row r="70" spans="1:13" ht="20.100000000000001" customHeight="1" x14ac:dyDescent="0.25">
      <c r="A70" s="15" t="s">
        <v>165</v>
      </c>
      <c r="B70" s="15" t="s">
        <v>1</v>
      </c>
      <c r="C70" s="16" t="s">
        <v>166</v>
      </c>
      <c r="D70" s="16" t="s">
        <v>167</v>
      </c>
      <c r="E70" s="16" t="s">
        <v>168</v>
      </c>
      <c r="F70" s="17">
        <v>292952.31</v>
      </c>
      <c r="G70" s="17">
        <v>296311</v>
      </c>
      <c r="H70" s="17">
        <v>303970</v>
      </c>
      <c r="I70" s="17">
        <v>307070</v>
      </c>
      <c r="J70" s="17">
        <f t="shared" si="6"/>
        <v>7659</v>
      </c>
      <c r="K70" s="17">
        <f t="shared" si="7"/>
        <v>3100</v>
      </c>
      <c r="L70" s="18">
        <f t="shared" si="8"/>
        <v>2.5847842300825929E-2</v>
      </c>
      <c r="M70" s="18">
        <f t="shared" si="9"/>
        <v>1.0198374839622382E-2</v>
      </c>
    </row>
    <row r="71" spans="1:13" ht="20.100000000000001" customHeight="1" x14ac:dyDescent="0.25">
      <c r="A71" s="15" t="s">
        <v>165</v>
      </c>
      <c r="B71" s="15" t="s">
        <v>1</v>
      </c>
      <c r="C71" s="16" t="s">
        <v>166</v>
      </c>
      <c r="D71" s="16" t="s">
        <v>169</v>
      </c>
      <c r="E71" s="16" t="s">
        <v>170</v>
      </c>
      <c r="F71" s="17">
        <v>67282807.959999993</v>
      </c>
      <c r="G71" s="17">
        <v>63000000</v>
      </c>
      <c r="H71" s="17">
        <v>57000000</v>
      </c>
      <c r="I71" s="17">
        <v>59000000</v>
      </c>
      <c r="J71" s="17">
        <f t="shared" si="6"/>
        <v>-6000000</v>
      </c>
      <c r="K71" s="17">
        <f t="shared" si="7"/>
        <v>2000000</v>
      </c>
      <c r="L71" s="18">
        <f t="shared" si="8"/>
        <v>-9.5238095238095233E-2</v>
      </c>
      <c r="M71" s="18">
        <f t="shared" si="9"/>
        <v>3.5087719298245723E-2</v>
      </c>
    </row>
    <row r="72" spans="1:13" x14ac:dyDescent="0.25">
      <c r="F72" s="7"/>
      <c r="G72" s="7"/>
      <c r="H72" s="7"/>
      <c r="I72" s="7"/>
    </row>
    <row r="73" spans="1:13" s="11" customFormat="1" x14ac:dyDescent="0.25">
      <c r="E73" s="12" t="s">
        <v>190</v>
      </c>
      <c r="F73" s="13">
        <v>4120793857.1199999</v>
      </c>
      <c r="G73" s="14">
        <v>4101358344.5300002</v>
      </c>
      <c r="H73" s="14">
        <v>4331309500</v>
      </c>
      <c r="I73" s="14">
        <v>4043281288</v>
      </c>
      <c r="J73" s="13">
        <f>SUM(J2:J71)</f>
        <v>229951155.47</v>
      </c>
      <c r="K73" s="13">
        <f>SUM(K2:K71)</f>
        <v>-288028212</v>
      </c>
      <c r="L73" s="22">
        <f t="shared" ref="L73" si="10">IFERROR(H73/G73-1,"--")</f>
        <v>5.6067072455808775E-2</v>
      </c>
      <c r="M73" s="22">
        <f t="shared" ref="M73" si="11">IFERROR(I73/H73-1,"--")</f>
        <v>-6.6499106563499999E-2</v>
      </c>
    </row>
    <row r="74" spans="1:13" x14ac:dyDescent="0.25">
      <c r="G74" s="7"/>
    </row>
    <row r="75" spans="1:13" x14ac:dyDescent="0.25">
      <c r="F75" s="7"/>
      <c r="G75" s="7"/>
    </row>
    <row r="76" spans="1:13" x14ac:dyDescent="0.25">
      <c r="F76" s="7"/>
      <c r="G76" s="7"/>
    </row>
  </sheetData>
  <printOptions horizontalCentered="1"/>
  <pageMargins left="0.25" right="0.25" top="0.75" bottom="0.75" header="0.3" footer="0.3"/>
  <pageSetup paperSize="5" orientation="landscape" r:id="rId1"/>
  <headerFooter>
    <oddHeader>&amp;L&amp;"-,Bold"H.B. 74 of the 134th General Assembly
FY 2022 - FY 2023</oddHeader>
    <oddFooter>&amp;LLegislative Budget Office of the Legislative Service Commission&amp;R&amp;P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vt:lpstr>
      <vt:lpstr>Final</vt:lpstr>
      <vt:lpstr>EN!Print_Titles</vt:lpstr>
      <vt:lpstr>Final!Print_Titles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Melaney Carter</dc:creator>
  <cp:lastModifiedBy>Melaney Carter</cp:lastModifiedBy>
  <cp:lastPrinted>2021-04-07T19:44:10Z</cp:lastPrinted>
  <dcterms:created xsi:type="dcterms:W3CDTF">2019-02-14T18:02:36Z</dcterms:created>
  <dcterms:modified xsi:type="dcterms:W3CDTF">2021-04-07T19:44:30Z</dcterms:modified>
</cp:coreProperties>
</file>